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kevinhuang/Desktop/MBS Analytics/"/>
    </mc:Choice>
  </mc:AlternateContent>
  <xr:revisionPtr revIDLastSave="0" documentId="13_ncr:1_{65C7CDA2-FA30-BE45-87E7-1A4547D25189}" xr6:coauthVersionLast="47" xr6:coauthVersionMax="47" xr10:uidLastSave="{00000000-0000-0000-0000-000000000000}"/>
  <bookViews>
    <workbookView xWindow="1220" yWindow="940" windowWidth="25920" windowHeight="16660" firstSheet="2" activeTab="8" xr2:uid="{00000000-000D-0000-FFFF-FFFF00000000}"/>
  </bookViews>
  <sheets>
    <sheet name="Shopify sales data" sheetId="1" r:id="rId1"/>
    <sheet name="Shopify item level" sheetId="3" r:id="rId2"/>
    <sheet name="Shopify working sheet" sheetId="11" r:id="rId3"/>
    <sheet name="Shopify pivot" sheetId="2" r:id="rId4"/>
    <sheet name="Shopify Dashboard" sheetId="13" r:id="rId5"/>
    <sheet name="Looker item level" sheetId="4" r:id="rId6"/>
    <sheet name="Looker working sheet" sheetId="12" r:id="rId7"/>
    <sheet name="Looker pivot" sheetId="5" r:id="rId8"/>
    <sheet name="Looker Dashboard" sheetId="14" r:id="rId9"/>
    <sheet name="Shopify Looker comparison" sheetId="10" r:id="rId10"/>
    <sheet name="Ads" sheetId="6" r:id="rId11"/>
    <sheet name="Website" sheetId="7" r:id="rId12"/>
  </sheets>
  <definedNames>
    <definedName name="_xlnm._FilterDatabase" localSheetId="5" hidden="1">'Looker item level'!$A$1:$H$788</definedName>
    <definedName name="_xlnm._FilterDatabase" localSheetId="6" hidden="1">'Looker working sheet'!$A$1:$H$788</definedName>
    <definedName name="_xlnm._FilterDatabase" localSheetId="1" hidden="1">'Shopify item level'!$A$1:$M$726</definedName>
    <definedName name="_xlnm._FilterDatabase" localSheetId="2" hidden="1">'Shopify working sheet'!$A$1:$J$703</definedName>
    <definedName name="_xlnm._FilterDatabase" localSheetId="11" hidden="1">Website!$A$1:$K$33</definedName>
    <definedName name="Slicer_Age">#N/A</definedName>
    <definedName name="Slicer_Age1">#N/A</definedName>
    <definedName name="Slicer_Cat_A">#N/A</definedName>
    <definedName name="Slicer_Cat_A1">#N/A</definedName>
    <definedName name="Slicer_Midd">#N/A</definedName>
    <definedName name="Slicer_Midd_affiliation">#N/A</definedName>
  </definedNames>
  <calcPr calcId="191029"/>
  <pivotCaches>
    <pivotCache cacheId="0" r:id="rId13"/>
    <pivotCache cacheId="1" r:id="rId14"/>
    <pivotCache cacheId="2" r:id="rId15"/>
    <pivotCache cacheId="9"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3" i="10" l="1"/>
  <c r="Y77" i="10"/>
  <c r="Y78" i="10" s="1"/>
  <c r="M83" i="10"/>
  <c r="N83" i="10"/>
  <c r="O83" i="10"/>
  <c r="O84" i="10" s="1"/>
  <c r="P83" i="10"/>
  <c r="Q83" i="10"/>
  <c r="R83" i="10"/>
  <c r="R84" i="10" s="1"/>
  <c r="S83" i="10"/>
  <c r="S84" i="10" s="1"/>
  <c r="T83" i="10"/>
  <c r="U83" i="10"/>
  <c r="V83" i="10"/>
  <c r="W83" i="10"/>
  <c r="X83" i="10"/>
  <c r="L83" i="10"/>
  <c r="M77" i="10"/>
  <c r="N77" i="10"/>
  <c r="O77" i="10"/>
  <c r="P77" i="10"/>
  <c r="Q77" i="10"/>
  <c r="R77" i="10"/>
  <c r="S77" i="10"/>
  <c r="T77" i="10"/>
  <c r="U77" i="10"/>
  <c r="V77" i="10"/>
  <c r="W77" i="10"/>
  <c r="X77" i="10"/>
  <c r="L77" i="10"/>
  <c r="E65" i="10"/>
  <c r="F65" i="10"/>
  <c r="G65" i="10"/>
  <c r="H65" i="10"/>
  <c r="I65" i="10"/>
  <c r="J65" i="10"/>
  <c r="K65" i="10"/>
  <c r="L65" i="10"/>
  <c r="M65" i="10"/>
  <c r="N65" i="10"/>
  <c r="O65" i="10"/>
  <c r="P65" i="10"/>
  <c r="D65" i="10"/>
  <c r="C76" i="10"/>
  <c r="C77" i="10"/>
  <c r="C78" i="10"/>
  <c r="C79" i="10"/>
  <c r="C80" i="10"/>
  <c r="C81" i="10"/>
  <c r="C82" i="10"/>
  <c r="C83" i="10"/>
  <c r="C84" i="10"/>
  <c r="C85" i="10"/>
  <c r="C86" i="10"/>
  <c r="C75" i="10"/>
  <c r="Q64" i="10"/>
  <c r="Q63" i="10"/>
  <c r="Q65" i="10" s="1"/>
  <c r="V57" i="10"/>
  <c r="W57" i="10"/>
  <c r="X57" i="10"/>
  <c r="Y57" i="10"/>
  <c r="Z57" i="10"/>
  <c r="AA57" i="10"/>
  <c r="AB57" i="10"/>
  <c r="AC57" i="10"/>
  <c r="AD57" i="10"/>
  <c r="AE57" i="10"/>
  <c r="AF57" i="10"/>
  <c r="AG57" i="10"/>
  <c r="AH57" i="10"/>
  <c r="AI57" i="10"/>
  <c r="U57" i="10"/>
  <c r="C57" i="10"/>
  <c r="D57" i="10"/>
  <c r="E57" i="10"/>
  <c r="F57" i="10"/>
  <c r="G57" i="10"/>
  <c r="H57" i="10"/>
  <c r="I57" i="10"/>
  <c r="J57" i="10"/>
  <c r="K57" i="10"/>
  <c r="L57" i="10"/>
  <c r="M57" i="10"/>
  <c r="N57" i="10"/>
  <c r="O57" i="10"/>
  <c r="P57" i="10"/>
  <c r="B57" i="10"/>
  <c r="AJ54" i="10"/>
  <c r="AJ48" i="10"/>
  <c r="AJ52" i="10"/>
  <c r="AJ53" i="10"/>
  <c r="AJ50" i="10"/>
  <c r="AJ49" i="10"/>
  <c r="AJ46" i="10"/>
  <c r="AJ51" i="10"/>
  <c r="AJ45" i="10"/>
  <c r="AJ55" i="10"/>
  <c r="AJ56" i="10"/>
  <c r="AJ47" i="10"/>
  <c r="Q55" i="10"/>
  <c r="Q48" i="10"/>
  <c r="Q53" i="10"/>
  <c r="Q54" i="10"/>
  <c r="Q50" i="10"/>
  <c r="Q49" i="10"/>
  <c r="Q46" i="10"/>
  <c r="Q52" i="10"/>
  <c r="Q45" i="10"/>
  <c r="Q56" i="10"/>
  <c r="Q51" i="10"/>
  <c r="Q47" i="10"/>
  <c r="K32" i="7"/>
  <c r="J32" i="7"/>
  <c r="I32" i="7"/>
  <c r="H32" i="7"/>
  <c r="G32" i="7"/>
  <c r="K31" i="7"/>
  <c r="J31" i="7"/>
  <c r="I31" i="7"/>
  <c r="H31" i="7"/>
  <c r="G31" i="7"/>
  <c r="K30" i="7"/>
  <c r="J30" i="7"/>
  <c r="I30" i="7"/>
  <c r="H30" i="7"/>
  <c r="G30" i="7"/>
  <c r="K29" i="7"/>
  <c r="J29" i="7"/>
  <c r="I29" i="7"/>
  <c r="H29" i="7"/>
  <c r="G29" i="7"/>
  <c r="K28" i="7"/>
  <c r="J28" i="7"/>
  <c r="I28" i="7"/>
  <c r="H28" i="7"/>
  <c r="G28" i="7"/>
  <c r="K27" i="7"/>
  <c r="J27" i="7"/>
  <c r="I27" i="7"/>
  <c r="H27" i="7"/>
  <c r="G27" i="7"/>
  <c r="K26" i="7"/>
  <c r="J26" i="7"/>
  <c r="I26" i="7"/>
  <c r="H26" i="7"/>
  <c r="G26" i="7"/>
  <c r="K25" i="7"/>
  <c r="J25" i="7"/>
  <c r="I25" i="7"/>
  <c r="H25" i="7"/>
  <c r="G25" i="7"/>
  <c r="K24" i="7"/>
  <c r="J24" i="7"/>
  <c r="I24" i="7"/>
  <c r="H24" i="7"/>
  <c r="G24" i="7"/>
  <c r="K23" i="7"/>
  <c r="J23" i="7"/>
  <c r="I23" i="7"/>
  <c r="H23" i="7"/>
  <c r="G23" i="7"/>
  <c r="K22" i="7"/>
  <c r="J22" i="7"/>
  <c r="I22" i="7"/>
  <c r="H22" i="7"/>
  <c r="G22" i="7"/>
  <c r="K21" i="7"/>
  <c r="J21" i="7"/>
  <c r="I21" i="7"/>
  <c r="H21" i="7"/>
  <c r="G21" i="7"/>
  <c r="K20" i="7"/>
  <c r="J20" i="7"/>
  <c r="I20" i="7"/>
  <c r="H20" i="7"/>
  <c r="G20" i="7"/>
  <c r="K19" i="7"/>
  <c r="J19" i="7"/>
  <c r="I19" i="7"/>
  <c r="H19" i="7"/>
  <c r="G19" i="7"/>
  <c r="K18" i="7"/>
  <c r="J18" i="7"/>
  <c r="I18" i="7"/>
  <c r="H18" i="7"/>
  <c r="G18" i="7"/>
  <c r="F7" i="6"/>
  <c r="E7" i="6"/>
  <c r="D7" i="6"/>
  <c r="C7" i="6"/>
  <c r="B7" i="6"/>
  <c r="G6" i="6"/>
  <c r="J5" i="6"/>
  <c r="I5" i="6"/>
  <c r="H5" i="6"/>
  <c r="G5" i="6"/>
  <c r="J4" i="6"/>
  <c r="I4" i="6"/>
  <c r="H4" i="6"/>
  <c r="G4" i="6"/>
  <c r="J3" i="6"/>
  <c r="I3" i="6"/>
  <c r="H3" i="6"/>
  <c r="G3" i="6"/>
  <c r="J2" i="6"/>
  <c r="I2" i="6"/>
  <c r="H2" i="6"/>
  <c r="G2" i="6"/>
  <c r="AL33" i="2"/>
  <c r="AL32" i="2"/>
  <c r="AL31" i="2"/>
  <c r="AL30" i="2"/>
  <c r="AL29" i="2"/>
  <c r="AL28" i="2"/>
  <c r="AL27" i="2"/>
  <c r="AL25" i="2"/>
  <c r="AL24" i="2"/>
  <c r="AB24" i="2"/>
  <c r="AA24" i="2"/>
  <c r="Z24" i="2"/>
  <c r="Y24" i="2"/>
  <c r="X24" i="2"/>
  <c r="AL23" i="2"/>
  <c r="AB23" i="2"/>
  <c r="AA23" i="2"/>
  <c r="Z23" i="2"/>
  <c r="Y23" i="2"/>
  <c r="X23" i="2"/>
  <c r="AL22" i="2"/>
  <c r="U21" i="2"/>
  <c r="AL20" i="2"/>
  <c r="AC18" i="2"/>
  <c r="U18" i="2"/>
  <c r="AL17" i="2"/>
  <c r="AL16" i="2"/>
  <c r="AL15" i="2"/>
  <c r="AL14" i="2"/>
  <c r="T14" i="2"/>
  <c r="S14" i="2"/>
  <c r="R14" i="2"/>
  <c r="Q14" i="2"/>
  <c r="P14" i="2"/>
  <c r="AT13" i="2"/>
  <c r="AL13" i="2"/>
  <c r="U13" i="2"/>
  <c r="AL12" i="2"/>
  <c r="U12" i="2"/>
  <c r="AT11" i="2"/>
  <c r="U11" i="2"/>
  <c r="AT10" i="2"/>
  <c r="U10" i="2"/>
  <c r="AT9" i="2"/>
  <c r="AL9" i="2"/>
  <c r="U9" i="2"/>
  <c r="AT8" i="2"/>
  <c r="U8" i="2"/>
  <c r="AT7" i="2"/>
  <c r="AL7" i="2"/>
  <c r="U7" i="2"/>
  <c r="AT6" i="2"/>
  <c r="AL6" i="2"/>
  <c r="U6" i="2"/>
  <c r="AT5" i="2"/>
  <c r="AL5" i="2"/>
  <c r="U5" i="2"/>
  <c r="AT4" i="2"/>
  <c r="AL4" i="2"/>
  <c r="U4" i="2"/>
  <c r="AT3" i="2"/>
  <c r="AL3" i="2"/>
  <c r="U3" i="2"/>
  <c r="AT2" i="2"/>
  <c r="U2" i="2"/>
  <c r="D17" i="1"/>
  <c r="C17" i="1"/>
  <c r="B17" i="1"/>
  <c r="E7" i="1"/>
  <c r="D7" i="1"/>
  <c r="C7" i="1"/>
  <c r="B7" i="1"/>
  <c r="P66" i="10" l="1"/>
  <c r="H66" i="10"/>
  <c r="G7" i="6"/>
  <c r="H7" i="6"/>
  <c r="I7" i="6"/>
  <c r="J66" i="10"/>
  <c r="D66" i="10"/>
  <c r="I66" i="10"/>
  <c r="K66" i="10"/>
  <c r="U84" i="10"/>
  <c r="M84" i="10"/>
  <c r="T84" i="10"/>
  <c r="Q84" i="10"/>
  <c r="Y84" i="10"/>
  <c r="L84" i="10"/>
  <c r="X84" i="10"/>
  <c r="P84" i="10"/>
  <c r="W84" i="10"/>
  <c r="V84" i="10"/>
  <c r="N84" i="10"/>
  <c r="C66" i="10"/>
  <c r="M66" i="10"/>
  <c r="Q66" i="10"/>
  <c r="B66" i="10"/>
  <c r="G66" i="10"/>
  <c r="N66" i="10"/>
  <c r="F66" i="10"/>
  <c r="E66" i="10"/>
  <c r="O66" i="10"/>
  <c r="L66" i="10"/>
  <c r="AC23" i="2"/>
  <c r="J7" i="6"/>
  <c r="M78" i="10"/>
  <c r="T78" i="10"/>
  <c r="S78" i="10"/>
  <c r="R78" i="10"/>
  <c r="L78" i="10"/>
  <c r="Q78" i="10"/>
  <c r="P78" i="10"/>
  <c r="W78" i="10"/>
  <c r="O78" i="10"/>
  <c r="V78" i="10"/>
  <c r="N78" i="10"/>
  <c r="X78" i="10"/>
  <c r="U78" i="10"/>
  <c r="R50" i="10"/>
  <c r="R56" i="10"/>
  <c r="R49" i="10"/>
  <c r="AJ57" i="10"/>
  <c r="R53" i="10"/>
  <c r="R47" i="10"/>
  <c r="R46" i="10"/>
  <c r="R54" i="10"/>
  <c r="R52" i="10"/>
  <c r="R48" i="10"/>
  <c r="R55" i="10"/>
  <c r="R51" i="10"/>
  <c r="Q57" i="10"/>
  <c r="R57" i="10" s="1"/>
  <c r="U14" i="2"/>
  <c r="B18" i="1"/>
  <c r="C18" i="1"/>
  <c r="D18" i="1"/>
  <c r="R45" i="10" l="1"/>
</calcChain>
</file>

<file path=xl/sharedStrings.xml><?xml version="1.0" encoding="utf-8"?>
<sst xmlns="http://schemas.openxmlformats.org/spreadsheetml/2006/main" count="16703" uniqueCount="467">
  <si>
    <t>Month</t>
  </si>
  <si>
    <t>2021-22</t>
  </si>
  <si>
    <t>2022-23</t>
  </si>
  <si>
    <t>2023-24</t>
  </si>
  <si>
    <t>2024-25</t>
  </si>
  <si>
    <t>Nov</t>
  </si>
  <si>
    <t>Dec</t>
  </si>
  <si>
    <t>Jan</t>
  </si>
  <si>
    <t>Feb</t>
  </si>
  <si>
    <t>Mar</t>
  </si>
  <si>
    <t>Pre season</t>
  </si>
  <si>
    <t>Apr</t>
  </si>
  <si>
    <t>May</t>
  </si>
  <si>
    <t>Jun</t>
  </si>
  <si>
    <t>Jul</t>
  </si>
  <si>
    <t>Aug</t>
  </si>
  <si>
    <t>Sep</t>
  </si>
  <si>
    <t>Oct</t>
  </si>
  <si>
    <t>Season</t>
  </si>
  <si>
    <t>Year</t>
  </si>
  <si>
    <t>Row Labels</t>
  </si>
  <si>
    <t>Items sold</t>
  </si>
  <si>
    <t xml:space="preserve">Net sales </t>
  </si>
  <si>
    <t>Pct</t>
  </si>
  <si>
    <t>All sales</t>
  </si>
  <si>
    <t>2020-2021</t>
  </si>
  <si>
    <t>2021-2022</t>
  </si>
  <si>
    <t>2022-2023</t>
  </si>
  <si>
    <t>2023-2024</t>
  </si>
  <si>
    <t>2024-2025</t>
  </si>
  <si>
    <t>Total</t>
  </si>
  <si>
    <t>Memeberships</t>
  </si>
  <si>
    <t>Age</t>
  </si>
  <si>
    <t>Cat A</t>
  </si>
  <si>
    <t>Membership</t>
  </si>
  <si>
    <t>a: Nov</t>
  </si>
  <si>
    <t>a: kids &lt; 13</t>
  </si>
  <si>
    <t>Greens fees</t>
  </si>
  <si>
    <t>b: Dec</t>
  </si>
  <si>
    <t>b: Junior 13-15</t>
  </si>
  <si>
    <t>No product title</t>
  </si>
  <si>
    <t>c: Jan</t>
  </si>
  <si>
    <t>c: Student 16-20</t>
  </si>
  <si>
    <t>Cart rental</t>
  </si>
  <si>
    <t>Sum of Net sales</t>
  </si>
  <si>
    <t>d: Feb</t>
  </si>
  <si>
    <t>d: Young adult 19-27</t>
  </si>
  <si>
    <t>Driving range</t>
  </si>
  <si>
    <t>e: Mar</t>
  </si>
  <si>
    <t>e: Adult 28+</t>
  </si>
  <si>
    <t>Gift Card</t>
  </si>
  <si>
    <t>f: Apr</t>
  </si>
  <si>
    <t>f: Senior</t>
  </si>
  <si>
    <t>GHIN Service</t>
  </si>
  <si>
    <t>Lessons</t>
  </si>
  <si>
    <t>g: May</t>
  </si>
  <si>
    <t>g: NA</t>
  </si>
  <si>
    <t>Equipment</t>
  </si>
  <si>
    <t>h: June</t>
  </si>
  <si>
    <t>Grand Total</t>
  </si>
  <si>
    <t>Event</t>
  </si>
  <si>
    <t>j: July</t>
  </si>
  <si>
    <t>Clothing</t>
  </si>
  <si>
    <t>k: Aug</t>
  </si>
  <si>
    <t>Midd affiliation</t>
  </si>
  <si>
    <t>Merchandise</t>
  </si>
  <si>
    <t>m: Sept</t>
  </si>
  <si>
    <t>a: Student</t>
  </si>
  <si>
    <t>n: Oct</t>
  </si>
  <si>
    <t>b: Fac Staff</t>
  </si>
  <si>
    <t>c: Alumni &amp; Parent</t>
  </si>
  <si>
    <t>d: Retiree</t>
  </si>
  <si>
    <t>e:  Unown/none</t>
  </si>
  <si>
    <t>Season seg</t>
  </si>
  <si>
    <t>a: pre season</t>
  </si>
  <si>
    <t>b: season</t>
  </si>
  <si>
    <t>Cat B</t>
  </si>
  <si>
    <t>c: late season</t>
  </si>
  <si>
    <t>Adult &amp; Spouse</t>
  </si>
  <si>
    <t>Alumni &amp; Spouse</t>
  </si>
  <si>
    <t>College Retiree</t>
  </si>
  <si>
    <t>Pre season non mem</t>
  </si>
  <si>
    <t>College student</t>
  </si>
  <si>
    <t>Mem/total</t>
  </si>
  <si>
    <t>Fac Staff &amp; Spouse</t>
  </si>
  <si>
    <t>Junior</t>
  </si>
  <si>
    <t>Kids</t>
  </si>
  <si>
    <t xml:space="preserve">Multi </t>
  </si>
  <si>
    <t>Non Res Alum or Parent</t>
  </si>
  <si>
    <t>Senior &amp; Spouse</t>
  </si>
  <si>
    <t>Senior Alumni &amp; Spouse</t>
  </si>
  <si>
    <t>Student non Midd</t>
  </si>
  <si>
    <t>Young Adult &amp; Spouse</t>
  </si>
  <si>
    <t>Season Mo</t>
  </si>
  <si>
    <t>Product title</t>
  </si>
  <si>
    <t>Product type</t>
  </si>
  <si>
    <t>Net items sold</t>
  </si>
  <si>
    <t>Net sales</t>
  </si>
  <si>
    <t>Season Cart Fee - Plus Tax</t>
  </si>
  <si>
    <t>Season fee</t>
  </si>
  <si>
    <t>Season Cart Second Rider Fee</t>
  </si>
  <si>
    <t>Second rider</t>
  </si>
  <si>
    <t>Season Lease Fitting Sign Up 1/31/21</t>
  </si>
  <si>
    <t>Fitting day</t>
  </si>
  <si>
    <t>$100 Gift Card</t>
  </si>
  <si>
    <t>Package of 3 Half Hour Adult Golf Lessons</t>
  </si>
  <si>
    <t>Middlebury College Fac/Staff and Fac/Staff Spouse - Adult 2025 Membership</t>
  </si>
  <si>
    <t>Senior and Senior Spouse - 2025 Membership</t>
  </si>
  <si>
    <t>$50 Gift Card</t>
  </si>
  <si>
    <t>Middlebury College Student - 2025 Membership (Must be enrolled at Middlebury College)</t>
  </si>
  <si>
    <t>Middlebury College Alumni Senior &amp; Alumni Senior Spouse - 2024 Membership (62 and Up)</t>
  </si>
  <si>
    <t>Family Season Range Pass</t>
  </si>
  <si>
    <t>Family pass</t>
  </si>
  <si>
    <t>Season Range Pass</t>
  </si>
  <si>
    <t>Range pass</t>
  </si>
  <si>
    <t>Package of 3 Half Hour Junior Golf Lessons</t>
  </si>
  <si>
    <t>Adult and Adult Spouse 2025 Membership - RANGE INCLUDED</t>
  </si>
  <si>
    <t>Middlebury College Alumni and Alumni Spouse - 2025 Membership</t>
  </si>
  <si>
    <t>Junior 2025 Membership - Ages 13 to 15</t>
  </si>
  <si>
    <t>Kids 2025 Membership - Ages 12 and Under (Free with a paid adult membership)</t>
  </si>
  <si>
    <t>Multi Membership (Second Membership for Customers that already belong to another local club for the 2025 Season)</t>
  </si>
  <si>
    <t>Middlebury College Non Resident Alumni or Middlebury Parent - 2025 Membership (Alumni with permanent residence more than 50 miles from Middlebury)</t>
  </si>
  <si>
    <t>Student 2025 Membership - Ages 16 &amp; Up (Non Middlebury College)</t>
  </si>
  <si>
    <t>Antigua Men's Tribute Middlebury Panther Logo Shirt Navy</t>
  </si>
  <si>
    <t>Shirt</t>
  </si>
  <si>
    <t>Driving Range - 10 Token Punch Pass</t>
  </si>
  <si>
    <t>Punch Pass</t>
  </si>
  <si>
    <t>Titleist Pro V1 or Pro V1 X - Middlebury Panther Logo Golf Balls</t>
  </si>
  <si>
    <t>Balls</t>
  </si>
  <si>
    <t>$150 Gift Card</t>
  </si>
  <si>
    <t>$200 Gift Card</t>
  </si>
  <si>
    <t>2024 Match Play Championship</t>
  </si>
  <si>
    <t>Tournament Registration</t>
  </si>
  <si>
    <t>Golf Cart - 10 Nine Hole Round Punch Pass</t>
  </si>
  <si>
    <t>Antigua Women's Tribute Middlebury Panther Logo Shirt White</t>
  </si>
  <si>
    <t>Member - Member Registration June 21 and 22</t>
  </si>
  <si>
    <t>Antigua Women's Tribute Middlebury Panther Logo Shirt Navy</t>
  </si>
  <si>
    <t>43rd Annual Ralph Myhre Women's Invitational Registration</t>
  </si>
  <si>
    <t>Middlebury Panther Driver and Fairway Head Cover in Navy</t>
  </si>
  <si>
    <t>Club cover</t>
  </si>
  <si>
    <t>Middlebury Panther Fairway Club Head Cover in White</t>
  </si>
  <si>
    <t>2024 Club Championship Registration - Saturday and Sunday Aug 24 and 25</t>
  </si>
  <si>
    <t>2024 Hawaiian Open Team Registration</t>
  </si>
  <si>
    <t>Cart reservation for the Ralph Myhre Alternate Shot Open</t>
  </si>
  <si>
    <t>Event reservation</t>
  </si>
  <si>
    <t>Alternate Shot Team Registration</t>
  </si>
  <si>
    <t>Young Adult and Young Adult Spouse 2025 Membership - Ages 19 to 27</t>
  </si>
  <si>
    <t>Middlebury Student Season Range Pass</t>
  </si>
  <si>
    <t>Student</t>
  </si>
  <si>
    <t>Middlebury Panther Titleist Team Carry Bag with Panther</t>
  </si>
  <si>
    <t>Bag</t>
  </si>
  <si>
    <t>Antigua Men's Tribute Middlebury Panther Logo Shirt White</t>
  </si>
  <si>
    <t>GHIN Service for Juniors 17 years of age and under</t>
  </si>
  <si>
    <t>Half Off Golf for 2 at the Ralph Myhre Golf Course!</t>
  </si>
  <si>
    <t>Holiday Deal</t>
  </si>
  <si>
    <t>JBT 22" x 42" Middlebury Panther Step and repeat caddy towel (no clip)</t>
  </si>
  <si>
    <t>Towel</t>
  </si>
  <si>
    <t>Shirt - Levelwear - Women's Energy Long Sleeve Quarter Zip - White</t>
  </si>
  <si>
    <t>Vest</t>
  </si>
  <si>
    <t>Vest - Levelwear - Women's Sense - White</t>
  </si>
  <si>
    <t>Greens Fee - 10 Nine Hole Rounds Punch Pass</t>
  </si>
  <si>
    <t>1 Day Member Guest May 10th</t>
  </si>
  <si>
    <t>25th Reunion Golf Outing</t>
  </si>
  <si>
    <t>Ping Fitting Day - 5/30/25</t>
  </si>
  <si>
    <t>Callaway Fitting Day - 6/21/24</t>
  </si>
  <si>
    <t>Vest - Levelwear - Women's Sense - Navy</t>
  </si>
  <si>
    <t>Ritter Wedding - Golf Outing - Saturday, Aug. 6, 2022</t>
  </si>
  <si>
    <t>Wedding</t>
  </si>
  <si>
    <t>Vest - Levelwear - Men's Milo - Heather Navy/Navy</t>
  </si>
  <si>
    <t>Yoga for Golf - Thursday Aug 24 at 9:30 a.m.</t>
  </si>
  <si>
    <t>Yoga</t>
  </si>
  <si>
    <t>JBT Ralph Myhre Golf Towel with Clip</t>
  </si>
  <si>
    <t>Shirt - Levelwear - Men's Peak Long sleeve Quarter Zip- Navy</t>
  </si>
  <si>
    <t>Middlebury College Retiree/Retiree Spouse - Adult 2025 Membership</t>
  </si>
  <si>
    <t>Couples Range Pass</t>
  </si>
  <si>
    <t>Couples pass</t>
  </si>
  <si>
    <t>Ralph Hat with Logo on Side - Grey</t>
  </si>
  <si>
    <t>Hat</t>
  </si>
  <si>
    <t>Ralph Hat with Logo on Side - Heather Navy</t>
  </si>
  <si>
    <t>Ralph Hat with Logo on Side - White</t>
  </si>
  <si>
    <t>Ralph Myhre Icon Hat - Trucker Navy/White</t>
  </si>
  <si>
    <t>Spring Kick Off - Wine and Dine Event - 5/12/23</t>
  </si>
  <si>
    <t>Wine &amp; Dine</t>
  </si>
  <si>
    <t>50th Reunion Golf Outing</t>
  </si>
  <si>
    <t>Ralph Myhre Icon Hat - True Navy</t>
  </si>
  <si>
    <t>Shirt - Levelwear - Men's Peak Long sleeve Quarter Zip- Charcoal</t>
  </si>
  <si>
    <t>Yoga for Golf - Thursday Aug 17 at 9:30 a.m.</t>
  </si>
  <si>
    <t>Yoga for Golf - Thursday Aug 31 at 9:30 a.m.</t>
  </si>
  <si>
    <t>100 Years Of Hockey Outing</t>
  </si>
  <si>
    <t>Shirt - Levelwear - Women's Energy Long Sleeve Quarter Zip - Navy</t>
  </si>
  <si>
    <t>Ping Ladies' Golf Demo Day - 9/14/23</t>
  </si>
  <si>
    <t>Demo day</t>
  </si>
  <si>
    <t>Yoga for Golf - Thursday October 5 at 9:30 a.m.</t>
  </si>
  <si>
    <t>Yoga for Golf - Thursday September 14 at 9:30 a.m.</t>
  </si>
  <si>
    <t>Yoga for Golf - Thursday September 28 at 9:30 a.m.</t>
  </si>
  <si>
    <t>Yoga for Golf - Thursday September 7 at 9:30 a.m.</t>
  </si>
  <si>
    <t>100 Years Of Hockey 9 Hole Outing</t>
  </si>
  <si>
    <t>Yoga for Golf - Thursday November 2 at 10:30 a.m.</t>
  </si>
  <si>
    <t>Middlebury College Student Golf Experience</t>
  </si>
  <si>
    <t>Student experience</t>
  </si>
  <si>
    <t>Greenskeeper's Revenge - MacAskill's Mayhem</t>
  </si>
  <si>
    <t>Tournament registration</t>
  </si>
  <si>
    <t>Ralph Myhre Icon Hat - Breaker Blue</t>
  </si>
  <si>
    <t>Middlebury College Alumni Golf Weekend â€“ July 18-20, 2025</t>
  </si>
  <si>
    <t>Ralph Myhre Icon Hat - White</t>
  </si>
  <si>
    <t>Hit and Sip Women's Golf Clinic - Wednesday June 12th @ 6 p.m.</t>
  </si>
  <si>
    <t>Hit &amp; Sip</t>
  </si>
  <si>
    <t>Hit and Sip Women's Golf Clinic - Wednesday August 7th @ 6 p.m.</t>
  </si>
  <si>
    <t>Hit and Sip Women's Golf Clinic - Wednesday July 17th @ 6 p.m.</t>
  </si>
  <si>
    <t>Ping Driver Fitting Day - 7/20/24</t>
  </si>
  <si>
    <t>Panther Rope Hat - White and Navy</t>
  </si>
  <si>
    <t>JBT 22" x 42" Middlebury Panther caddy towel (no clip)</t>
  </si>
  <si>
    <t>d: Uknown/none</t>
  </si>
  <si>
    <t>Year month</t>
  </si>
  <si>
    <t>Item name</t>
  </si>
  <si>
    <t>Midd</t>
  </si>
  <si>
    <t>Items purchased</t>
  </si>
  <si>
    <t>Gross item revenue</t>
  </si>
  <si>
    <t>Antigua Men's Tribute Middlebury Panther Logo Shirt Navy - S</t>
  </si>
  <si>
    <t>Antigua Men's Tribute Middlebury Panther Logo Shirt White - S</t>
  </si>
  <si>
    <t>Antigua Women's Tribute Middlebury Panther Logo Shirt Navy - XS</t>
  </si>
  <si>
    <t>Shirt - Levelwear - Men's Peak Long sleeve Quarter Zip- Charcoal - M</t>
  </si>
  <si>
    <t>Shirt - Levelwear - Men's Peak Long sleeve Quarter Zip- Charcoal - S</t>
  </si>
  <si>
    <t>Vest - Levelwear - Men's Milo - Heather Navy/Navy - S</t>
  </si>
  <si>
    <t>Vest - Levelwear - Women's Sense - Navy - XS</t>
  </si>
  <si>
    <t>Middlebury Panther Driver and Fairway Head Cover in Navy - Driver</t>
  </si>
  <si>
    <t>Middlebury College Alumni Golf Weekend – July 19-21, 2024</t>
  </si>
  <si>
    <t>Alumni weekend</t>
  </si>
  <si>
    <t>Season Cart Fee</t>
  </si>
  <si>
    <t xml:space="preserve">Cart </t>
  </si>
  <si>
    <t>Ralph Myhre Icon Hat - Fog</t>
  </si>
  <si>
    <t>Vest - Levelwear - Women's Sense - White - XS</t>
  </si>
  <si>
    <t>2023 Driving Range - 10 Token Punch Pass</t>
  </si>
  <si>
    <t>Punch pass</t>
  </si>
  <si>
    <t>Season pass</t>
  </si>
  <si>
    <t>Titleist Pro V1 - Middlebury Panther Logo Golf Balls</t>
  </si>
  <si>
    <t>Ping Fitting Day - 5/31/24 - 10:00 am</t>
  </si>
  <si>
    <t>Fitting</t>
  </si>
  <si>
    <t>Ping Fitting Day - 9/14/23 - 10:00 am</t>
  </si>
  <si>
    <t>1 Day Member Guest May 11th</t>
  </si>
  <si>
    <t>Day Guest</t>
  </si>
  <si>
    <t>2023 Greens Fee - 10 Nine Hole Rounds Punch Pass</t>
  </si>
  <si>
    <t>Reunion</t>
  </si>
  <si>
    <t>50th Reunion Golf Outing - 10:00 a.m.</t>
  </si>
  <si>
    <t>Package of 4 Half Hour Junior Golf Lessons</t>
  </si>
  <si>
    <t>Adult and Adult Spouse 2024 Membership - Membership</t>
  </si>
  <si>
    <t>Adult and Adult Spouse 2024 Membership - RANGE INCLUDED - Membership</t>
  </si>
  <si>
    <t>Adult and Adult Spouse 2024 Membership - RANGE INCLUDED - Membership (Membership for 1)</t>
  </si>
  <si>
    <t>Middlebury College Alumni and Alumni Spouse - 2024 Membership (61 and Under) - Membership</t>
  </si>
  <si>
    <t>Middlebury College Alumni and Alumni Spouse - 2024 Membership (61 and Under) - Membership (Membershi</t>
  </si>
  <si>
    <t>Middlebury College Retiree/Retiree Spouse - Adult 2024 Membership - Membership</t>
  </si>
  <si>
    <t>Middlebury College Retiree/Retiree Spouse - Adult 2024 Membership - Membership and Spouse Membership</t>
  </si>
  <si>
    <t>Middlebury College Fac/Staff - Adult 2024 Membership - Fac/Staff Membership</t>
  </si>
  <si>
    <t>Junior 2024 Membership - Ages 13 to 15</t>
  </si>
  <si>
    <t>Kids 2024 Membership - Ages 12 and Under (Free with a paid adult membership)</t>
  </si>
  <si>
    <t xml:space="preserve">Multi Membership (Second Membership for Customers that already belong to another local club for the </t>
  </si>
  <si>
    <t>Middlebury College Non Resident Alumni or Middlebury Parent - 2024 Membership (Alumni with permanent</t>
  </si>
  <si>
    <t>Senior and Senior Spouse - 2024 Membership - Membership</t>
  </si>
  <si>
    <t>Middlebury College Alumni Senior &amp; Alumni Senior Spouse - 2024 Membership (62 and Up) - Membership</t>
  </si>
  <si>
    <t>Student 2024 Membership - Ages 16 &amp; Up (Non Middlebury College)</t>
  </si>
  <si>
    <t>Young Adult and Young Adult Spouse 2024 Membership - Ages 19 to 27 - Membership</t>
  </si>
  <si>
    <t>2023 Golf Cart - 10 Nine Hole Round Punch Pass</t>
  </si>
  <si>
    <t>Cart</t>
  </si>
  <si>
    <t>Ralph Myhre Icon Hat - True Navy/White</t>
  </si>
  <si>
    <t>Shirt - Levelwear - Men's Peak Long sleeve Quarter Zip- Navy - M</t>
  </si>
  <si>
    <t>Shirt - Levelwear - Men's Peak Long sleeve Quarter Zip- Navy - S</t>
  </si>
  <si>
    <t>Shirt - Levelwear - Women's Energy Long Sleeve Quarter Zip - Navy - XS</t>
  </si>
  <si>
    <t>Shirt - Levelwear - Women's Energy Long Sleeve Quarter Zip - White - XS</t>
  </si>
  <si>
    <t>Vest - Levelwear - Men's Milo - Pebble/Black - S</t>
  </si>
  <si>
    <t>Couples</t>
  </si>
  <si>
    <t>Family</t>
  </si>
  <si>
    <t>Middlebury Panther Driver and Fairway Head Cover in Navy - Fairway</t>
  </si>
  <si>
    <t>Package of 5 Half Hour Adult Golf Lessons</t>
  </si>
  <si>
    <t>Adult and Adult Spouse 2024 Membership - RANGE INCLUDED</t>
  </si>
  <si>
    <t>Adult and Adult Spouse 2024 Membership - RANGE INCLUDED - Spousal Membership (Membership for 2)</t>
  </si>
  <si>
    <t>Middlebury College Retiree/Retiree Spouse - Adult 2024 Membership</t>
  </si>
  <si>
    <t>Middlebury College Retiree/Retiree Spouse - Adult 2024 Membership - Membership (Membership for 1)</t>
  </si>
  <si>
    <t>Middlebury College Student - 2024 Membership (Must be enrolled at Middlebury College)</t>
  </si>
  <si>
    <t>Middlebury College Fac/Staff and Fac/Staff Spouse - Adult 2024 Membership</t>
  </si>
  <si>
    <t>Middlebury College Fac/Staff and Fac/Staff Spouse - Adult 2024 Membership - Fac/Staff Membership (Me</t>
  </si>
  <si>
    <t>Middlebury College Fac/Staff and Fac/Staff Spouse - Adult 2024 Membership - Fac/Staff Spousal Member</t>
  </si>
  <si>
    <t>Senior and Senior Spouse - 2024 Membership</t>
  </si>
  <si>
    <t>Senior and Senior Spouse - 2024 Membership - Membership (Membership for 1)</t>
  </si>
  <si>
    <t>Senior and Senior Spouse - 2024 Membership - Spousal Membership (Membership for 2)</t>
  </si>
  <si>
    <t>Middlebury College Alumni Senior &amp; Alumni Senior Spouse - 2024 Membership (62 and Up) - Membership (</t>
  </si>
  <si>
    <t>Middlebury College Alumni Senior &amp; Alumni Senior Spouse - 2024 Membership (62 and Up) - Spousal Memb</t>
  </si>
  <si>
    <t>Young Adult and Young Adult Spouse 2024 Membership - Ages 19 to 27 - Membership (Membership for 1)</t>
  </si>
  <si>
    <t>Ping Fitting Day - 5/31/24 - 1:30 pm</t>
  </si>
  <si>
    <t>42nd Annual Ralph Myhre Women's Invitational Registration - Team Registration Only (No Cart)</t>
  </si>
  <si>
    <t>Tournament</t>
  </si>
  <si>
    <t>Member - Member Registration June 22 and 23 - Registration Only (no cart)</t>
  </si>
  <si>
    <t>Young Adult and Young Adult Spouse 2024 Membership - Ages 19 to 27</t>
  </si>
  <si>
    <t>Antigua Women's Tribute Middlebury Panther Logo Shirt White - XS</t>
  </si>
  <si>
    <t>Ping Fitting Day - 5/31/24</t>
  </si>
  <si>
    <t>Ping Fitting Day - 5/31/24 - 1:00 pm</t>
  </si>
  <si>
    <t>Ping Fitting Day - 5/31/24 - 10:30 am</t>
  </si>
  <si>
    <t>Ping Fitting Day - 5/31/24 - 11:00 am</t>
  </si>
  <si>
    <t>Ping Fitting Day - 5/31/24 - 11:30 am</t>
  </si>
  <si>
    <t>Ping Fitting Day - 5/31/24 - 12:00 pm</t>
  </si>
  <si>
    <t>Ping Fitting Day - 5/31/24 - 12:30 pm</t>
  </si>
  <si>
    <t>25th Reunion Golf Outing - 8:00 a.m.</t>
  </si>
  <si>
    <t>50th Reunion Golf Outing - 11:30 a.m.</t>
  </si>
  <si>
    <t>42nd Annual Ralph Myhre Women's Invitational Registration</t>
  </si>
  <si>
    <t>42nd Annual Ralph Myhre Women's Invitational Registration - Team Registration and Cart for two peopl</t>
  </si>
  <si>
    <t>Member - Member Registration June 22 and 23</t>
  </si>
  <si>
    <t>Member - Member Registration June 22 and 23 - Registration and cart for two people</t>
  </si>
  <si>
    <t>Staff Men's Shirt - Small Black</t>
  </si>
  <si>
    <t>Staff Women's Shirt - XS Black</t>
  </si>
  <si>
    <t>25th Reunion Golf Outing - 8:30 a.m.</t>
  </si>
  <si>
    <t>25th Reunion Golf Outing - 8:50 a.m.</t>
  </si>
  <si>
    <t>2024 Hawaiian Open Team Registration - 2 Member - 2 Non Member (Team Registration)</t>
  </si>
  <si>
    <t>2024 Hawaiian Open Team Registration - 3 Member - 1 Non Member (Team Registration)</t>
  </si>
  <si>
    <t>2024 Hawaiian Open Team Registration - 4 Member (Team Registration)</t>
  </si>
  <si>
    <t>2024 Hawaiian Open Team Registration - 4 Non Member (Team Registration)</t>
  </si>
  <si>
    <t>42nd Annual Ralph Myhre Women's Invitational Registration - Team Registration and Cart for one perso</t>
  </si>
  <si>
    <t>Member - Member Registration June 22 and 23 - Registration and cart for one person</t>
  </si>
  <si>
    <t>Ping Driver Fitting Day - 7/20/24 - 1:00 pm</t>
  </si>
  <si>
    <t>Ping Driver Fitting Day - 7/20/24 - 1:30 pm</t>
  </si>
  <si>
    <t>Ping Driver Fitting Day - 7/20/24 - 11:00 am</t>
  </si>
  <si>
    <t>Ping Driver Fitting Day - 7/20/24 - 11:30 am</t>
  </si>
  <si>
    <t>Ping Driver Fitting Day - 7/20/24 - 12:00 pm</t>
  </si>
  <si>
    <t>Ping Driver Fitting Day - 7/20/24 - 12:30 pm</t>
  </si>
  <si>
    <t>2024 Hawaiian Open Team Registration - 1 Member - 3 Non Member (Team Registration)</t>
  </si>
  <si>
    <t>Staff Men's Shirt</t>
  </si>
  <si>
    <t>Staff Men's Shirt - XL Navy</t>
  </si>
  <si>
    <t>Vest - Levelwear - Men's Milo - Heather Navy/Navy - L</t>
  </si>
  <si>
    <t>Alternate Shot Team Registration - Member-Member Team</t>
  </si>
  <si>
    <t>Alternate Shot Team Registration - Non-Member-Non Member Team</t>
  </si>
  <si>
    <t>Superintendent's Revenge - MacAskill's Mayhem - 4 Members</t>
  </si>
  <si>
    <t>Shirt - Levelwear - Men's Peak Long sleeve Quarter Zip- Navy - XXL</t>
  </si>
  <si>
    <t>Vest - Levelwear - Men's Milo - Pebble/Black - M</t>
  </si>
  <si>
    <t>Alternate Shot Team Registration - Member-Non Member Team</t>
  </si>
  <si>
    <t>Greenskeeper's Revenge - MacAskill's Mayhem - 1 Member and 3 Non-Members</t>
  </si>
  <si>
    <t>Greenskeeper's Revenge - MacAskill's Mayhem - 3 Members and 1 Non-Member</t>
  </si>
  <si>
    <t>Greenskeeper's Revenge - MacAskill's Mayhem - 4 Members</t>
  </si>
  <si>
    <t>Greenskeeper's Revenge - MacAskill's Mayhem - 4 Members - 4 Members</t>
  </si>
  <si>
    <t>Greenskeeper's Revenge - MacAskill's Mayhem - 4 Non-members</t>
  </si>
  <si>
    <t>Panther Pack - Large - White Rope Hat and ProV1 / M Navy Medium</t>
  </si>
  <si>
    <t>Panther Pack - Large - White Rope Hat and ProV1 / M White XXL</t>
  </si>
  <si>
    <t>Panther Pack - Large - White Rope Hat and ProV1 / S</t>
  </si>
  <si>
    <t>Panther Pack - Large - White Rope Hat and ProV1 / W Navy Small</t>
  </si>
  <si>
    <t>Panther Pack - Large - White Rope Hat and ProV1 / Women's Navy Small</t>
  </si>
  <si>
    <t>Panther Pack - Large - White Rope Hat and ProV1 / Women's Navy XS</t>
  </si>
  <si>
    <t>Panther Pack - Small - Hat Choice (Chose your hat color) / White Rope Hat</t>
  </si>
  <si>
    <t>Panther Pack - Small - Navy Rope Hat / White Rope Hat</t>
  </si>
  <si>
    <t>Panther Pack - Small - White Rope hat</t>
  </si>
  <si>
    <t>Panther Pack - Small - White Rope Hat / ProV1</t>
  </si>
  <si>
    <t>Panther Rope Hat - White and Navy - White</t>
  </si>
  <si>
    <t>Ralph Pack - White Rope Hat and Red RM Towel / Navy</t>
  </si>
  <si>
    <t>RALPH Rope Hat - White and Navy - White</t>
  </si>
  <si>
    <t>Antigua Men's Tribute Middlebury Panther Logo Shirt Navy - M</t>
  </si>
  <si>
    <t>FootJoy Men's Dot Geo Print Polo - Seafoam - S</t>
  </si>
  <si>
    <t>FootJoy Men's Painted Floral Polo - Blue - S</t>
  </si>
  <si>
    <t>FootJoy Men's Painted Floral Polo - Grey - S</t>
  </si>
  <si>
    <t>SALE: FootJoy Men's Camo Polo - Blue - M</t>
  </si>
  <si>
    <t>SALE: FootJoy Men's DriRelease Polo - Storm Heather - 2XL</t>
  </si>
  <si>
    <t>SALE: FootJoy Men's Painted Floral Polo - Blue - S</t>
  </si>
  <si>
    <t>SALE: FootJoy Men's Painted Floral Polo - Grey - S</t>
  </si>
  <si>
    <t>Titleist Pro V1 or Pro V1 X - Middlebury Panther Logo Golf Balls - Pro V1</t>
  </si>
  <si>
    <t>Special offer</t>
  </si>
  <si>
    <t>Season Cart Fee - Plus Tax - 1 person</t>
  </si>
  <si>
    <t>Season Cart Fee - Plus Tax - 2 People</t>
  </si>
  <si>
    <t>Panther Rope Hat - White and Navy - Navy</t>
  </si>
  <si>
    <t>FootJoy Men's Paisley Print Athletic Fit Polo - Charcoal - S</t>
  </si>
  <si>
    <t>SALE: FootJoy Men's Dot Geo Print Polo - Royal Blue - S</t>
  </si>
  <si>
    <t>SALE: FootJoy Men's Dot Geo Print Polo - Seafoam - S</t>
  </si>
  <si>
    <t>Vest - Levelwear - Women's Sense - White - L</t>
  </si>
  <si>
    <t>White Middlebury Panther Golf Flag</t>
  </si>
  <si>
    <t>Flag</t>
  </si>
  <si>
    <t>Adult and Adult Spouse 2025 Membership - RANGE INCLUDED - Membership (Membership for 1)</t>
  </si>
  <si>
    <t>Middlebury College Alumni and Alumni Spouse - 2025 Membership - Membership (Membership for 1)</t>
  </si>
  <si>
    <t>Middlebury College Retiree/Retiree Spouse - Adult 2025 Membership - Membership (Membership for 1)</t>
  </si>
  <si>
    <t>Middlebury College Retiree/Retiree Spouse - Adult 2025 Membership - Membership and Spouse Membership</t>
  </si>
  <si>
    <t>Middlebury College Fac/Staff and Fac/Staff Spouse - Adult 2025 Membership - Fac/Staff Membership (Me</t>
  </si>
  <si>
    <t>Middlebury College Fac/Staff and Fac/Staff Spouse - Adult 2025 Membership - Fac/Staff Spousal Member</t>
  </si>
  <si>
    <t>Middlebury College Non Resident Alumni or Middlebury Parent - 2025 Membership (Alumni with permanent</t>
  </si>
  <si>
    <t>Senior and Senior Spouse - 2025 Membership - Membership (Membership for 1)</t>
  </si>
  <si>
    <t xml:space="preserve">Senior and Senior Spouse - 2025 Membership - Membership (Membership for 1) - Membership (Membership </t>
  </si>
  <si>
    <t>Senior and Senior Spouse - 2025 Membership - Spousal Membership (Membership for 2)</t>
  </si>
  <si>
    <t>Young Adult and Young Adult Spouse 2025 Membership - Ages 19 to 27 - Membership (Membership for 1)</t>
  </si>
  <si>
    <t>Navy Middlebury Panther Golf Flag</t>
  </si>
  <si>
    <t>Middlebury College Alumni Golf Weekend – July 18-20, 2025</t>
  </si>
  <si>
    <t>FootJoy Men's Paisley Print Athletic Fit Polo - Mint - S</t>
  </si>
  <si>
    <t>FootJoy Men's Paisley Print Athletic Fit Polo - Navy - S</t>
  </si>
  <si>
    <t>Titleist Pro V1 or Pro V1 X - Middlebury Panther Logo Golf Balls - Pro V1 X</t>
  </si>
  <si>
    <t>Adult and Adult Spouse 2025 Membership - RANGE INCLUDED - Spousal Membership (Membership for 2)</t>
  </si>
  <si>
    <t>Antigua Men's Tribute Middlebury Panther Logo Shirt White - M</t>
  </si>
  <si>
    <t>25th Reunion Golf Outing - 8:30</t>
  </si>
  <si>
    <t>25th Reunion Golf Outing - 8:30 AM</t>
  </si>
  <si>
    <t>50th Reunion Golf Outing - 10:00 AM</t>
  </si>
  <si>
    <t>Package of 3 One Hour Adult Golf Lessons</t>
  </si>
  <si>
    <t>Middlebury College Alumni and Alumni Spouse - 2025 Membership - Membership (Membership for 1) - Memb</t>
  </si>
  <si>
    <t>Middlebury College Alumni and Alumni Spouse - 2025 Membership - Spousal Membership (Membership for 2</t>
  </si>
  <si>
    <t>Sum of Gross item revenue</t>
  </si>
  <si>
    <t>First user campaign</t>
  </si>
  <si>
    <t>Ads impressions</t>
  </si>
  <si>
    <t>Ads clicks</t>
  </si>
  <si>
    <t>Total purchasers</t>
  </si>
  <si>
    <t>Ads cost</t>
  </si>
  <si>
    <t>Total revenue</t>
  </si>
  <si>
    <t>CTR</t>
  </si>
  <si>
    <t>Conv</t>
  </si>
  <si>
    <t>CPC</t>
  </si>
  <si>
    <t>ROAS</t>
  </si>
  <si>
    <t>Display Addison ex Midd</t>
  </si>
  <si>
    <t>Display Chittenden ex BTV</t>
  </si>
  <si>
    <t>Display BTV</t>
  </si>
  <si>
    <t>Display Middlebury</t>
  </si>
  <si>
    <t>Search Chittenden</t>
  </si>
  <si>
    <t>Users - Rev</t>
  </si>
  <si>
    <t>Total users</t>
  </si>
  <si>
    <t>Views</t>
  </si>
  <si>
    <t>First time purchasers</t>
  </si>
  <si>
    <t>Rev/user-rev</t>
  </si>
  <si>
    <t>Rev/total users</t>
  </si>
  <si>
    <t>Rev/view</t>
  </si>
  <si>
    <t>Purch/total user</t>
  </si>
  <si>
    <t>Purch/user rev</t>
  </si>
  <si>
    <t>(blank)</t>
  </si>
  <si>
    <t>(All)</t>
  </si>
  <si>
    <t>Column Labels</t>
  </si>
  <si>
    <t>2024</t>
  </si>
  <si>
    <t>2024 Total</t>
  </si>
  <si>
    <t>2025</t>
  </si>
  <si>
    <t>2025 Total</t>
  </si>
  <si>
    <t>MONTH TOTAL</t>
  </si>
  <si>
    <t>CATEGORY TOTAL</t>
  </si>
  <si>
    <t>SHOPIFY</t>
  </si>
  <si>
    <t>LOOKER</t>
  </si>
  <si>
    <t>Jan-24</t>
  </si>
  <si>
    <t>Feb-24</t>
  </si>
  <si>
    <t>Mar-24</t>
  </si>
  <si>
    <t>Apr-24</t>
  </si>
  <si>
    <t>May-24</t>
  </si>
  <si>
    <t>Jun-24</t>
  </si>
  <si>
    <t>Jul-24</t>
  </si>
  <si>
    <t>Aug-24</t>
  </si>
  <si>
    <t>Sep-24</t>
  </si>
  <si>
    <t>Oct-24</t>
  </si>
  <si>
    <t>Nov-24</t>
  </si>
  <si>
    <t>Dec-24</t>
  </si>
  <si>
    <t>Jan-25</t>
  </si>
  <si>
    <t>Feb-25</t>
  </si>
  <si>
    <t>Mar-25</t>
  </si>
  <si>
    <t>SHOPIFY Membership</t>
  </si>
  <si>
    <t>Looker Membership</t>
  </si>
  <si>
    <t>Membership Total</t>
  </si>
  <si>
    <t>CAT B TOTAL</t>
  </si>
  <si>
    <t>DIFFERENCE</t>
  </si>
  <si>
    <t>SHOPIFY A&amp;S</t>
  </si>
  <si>
    <t>Looker A&amp;S</t>
  </si>
  <si>
    <t>SHOPIFY S&amp;S</t>
  </si>
  <si>
    <t>Looker S&amp;S</t>
  </si>
  <si>
    <t>TOTAL</t>
  </si>
  <si>
    <t>% IN TOTAL DIFFERENCE</t>
  </si>
  <si>
    <t>e: Unknown</t>
  </si>
  <si>
    <t>2021</t>
  </si>
  <si>
    <t>2022</t>
  </si>
  <si>
    <t>2023</t>
  </si>
  <si>
    <t>Qtr1</t>
  </si>
  <si>
    <t>Qtr2</t>
  </si>
  <si>
    <t>Qtr3</t>
  </si>
  <si>
    <t>Qtr4</t>
  </si>
  <si>
    <t>RMGC Shopify Sales</t>
  </si>
  <si>
    <t>a: pre-season</t>
  </si>
  <si>
    <t>c: late-season</t>
  </si>
  <si>
    <t>RMGC Looker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</si>
</sst>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x14ac:knownFonts="1">
    <font>
      <sz val="11"/>
      <color theme="1"/>
      <name val="Aptos Narrow"/>
      <scheme val="minor"/>
    </font>
    <font>
      <sz val="12"/>
      <color theme="1"/>
      <name val="Aptos Narrow"/>
      <family val="2"/>
      <scheme val="minor"/>
    </font>
    <font>
      <sz val="12"/>
      <color theme="1"/>
      <name val="Aptos Narrow"/>
      <family val="2"/>
      <scheme val="minor"/>
    </font>
    <font>
      <b/>
      <sz val="11"/>
      <color theme="1"/>
      <name val="Aptos Narrow"/>
    </font>
    <font>
      <sz val="11"/>
      <color theme="1"/>
      <name val="Aptos Narrow"/>
    </font>
    <font>
      <sz val="11"/>
      <color theme="1"/>
      <name val="Aptos Narrow"/>
      <scheme val="minor"/>
    </font>
    <font>
      <b/>
      <sz val="11"/>
      <color theme="3"/>
      <name val="Aptos Narrow"/>
      <family val="2"/>
      <scheme val="minor"/>
    </font>
    <font>
      <b/>
      <sz val="12"/>
      <color theme="4" tint="-0.249977111117893"/>
      <name val="Aptos Narrow"/>
      <scheme val="minor"/>
    </font>
    <font>
      <sz val="11"/>
      <color theme="4" tint="-0.249977111117893"/>
      <name val="Aptos Narrow"/>
      <scheme val="minor"/>
    </font>
    <font>
      <b/>
      <sz val="13"/>
      <color theme="3"/>
      <name val="Aptos Narrow"/>
      <family val="2"/>
      <scheme val="minor"/>
    </font>
    <font>
      <sz val="48"/>
      <color theme="0"/>
      <name val="Aptos Narrow (Body)"/>
    </font>
  </fonts>
  <fills count="9">
    <fill>
      <patternFill patternType="none"/>
    </fill>
    <fill>
      <patternFill patternType="gray125"/>
    </fill>
    <fill>
      <patternFill patternType="solid">
        <fgColor rgb="FFFFFF00"/>
        <bgColor rgb="FFFFFF00"/>
      </patternFill>
    </fill>
    <fill>
      <patternFill patternType="solid">
        <fgColor rgb="FFC1E4F5"/>
        <bgColor rgb="FFC1E4F5"/>
      </patternFill>
    </fill>
    <fill>
      <patternFill patternType="solid">
        <fgColor theme="7" tint="0.79998168889431442"/>
        <bgColor indexed="65"/>
      </patternFill>
    </fill>
    <fill>
      <patternFill patternType="solid">
        <fgColor theme="4" tint="0.79998168889431442"/>
        <bgColor theme="4" tint="0.79998168889431442"/>
      </patternFill>
    </fill>
    <fill>
      <patternFill patternType="solid">
        <fgColor theme="7" tint="0.59999389629810485"/>
        <bgColor indexed="65"/>
      </patternFill>
    </fill>
    <fill>
      <patternFill patternType="solid">
        <fgColor rgb="FFFFFF00"/>
        <bgColor indexed="64"/>
      </patternFill>
    </fill>
    <fill>
      <patternFill patternType="solid">
        <fgColor rgb="FF0070C0"/>
        <bgColor indexed="64"/>
      </patternFill>
    </fill>
  </fills>
  <borders count="27">
    <border>
      <left/>
      <right/>
      <top/>
      <bottom/>
      <diagonal/>
    </border>
    <border>
      <left/>
      <right/>
      <top/>
      <bottom style="thin">
        <color rgb="FF000000"/>
      </bottom>
      <diagonal/>
    </border>
    <border>
      <left/>
      <right/>
      <top/>
      <bottom/>
      <diagonal/>
    </border>
    <border>
      <left/>
      <right/>
      <top/>
      <bottom style="thin">
        <color rgb="FF45B0E1"/>
      </bottom>
      <diagonal/>
    </border>
    <border>
      <left/>
      <right/>
      <top style="thin">
        <color rgb="FF45B0E1"/>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999999"/>
      </right>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right/>
      <top/>
      <bottom style="thin">
        <color indexed="64"/>
      </bottom>
      <diagonal/>
    </border>
    <border>
      <left style="thin">
        <color rgb="FF999999"/>
      </left>
      <right/>
      <top style="thin">
        <color indexed="65"/>
      </top>
      <bottom/>
      <diagonal/>
    </border>
    <border>
      <left/>
      <right/>
      <top/>
      <bottom style="medium">
        <color theme="4" tint="0.39997558519241921"/>
      </bottom>
      <diagonal/>
    </border>
    <border>
      <left/>
      <right/>
      <top/>
      <bottom style="thin">
        <color theme="4"/>
      </bottom>
      <diagonal/>
    </border>
    <border>
      <left/>
      <right/>
      <top style="thin">
        <color theme="4"/>
      </top>
      <bottom/>
      <diagonal/>
    </border>
    <border>
      <left/>
      <right/>
      <top style="medium">
        <color theme="4" tint="0.39997558519241921"/>
      </top>
      <bottom/>
      <diagonal/>
    </border>
    <border>
      <left/>
      <right/>
      <top/>
      <bottom style="thick">
        <color theme="4" tint="0.499984740745262"/>
      </bottom>
      <diagonal/>
    </border>
    <border>
      <left style="thin">
        <color indexed="65"/>
      </left>
      <right/>
      <top style="thin">
        <color rgb="FF999999"/>
      </top>
      <bottom style="thin">
        <color rgb="FF999999"/>
      </bottom>
      <diagonal/>
    </border>
  </borders>
  <cellStyleXfs count="7">
    <xf numFmtId="0" fontId="0" fillId="0" borderId="0"/>
    <xf numFmtId="0" fontId="6" fillId="0" borderId="21" applyNumberFormat="0" applyFill="0" applyAlignment="0" applyProtection="0"/>
    <xf numFmtId="0" fontId="2" fillId="4" borderId="0" applyNumberFormat="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9" fillId="0" borderId="25" applyNumberFormat="0" applyFill="0" applyAlignment="0" applyProtection="0"/>
    <xf numFmtId="0" fontId="1" fillId="6" borderId="0" applyNumberFormat="0" applyBorder="0" applyAlignment="0" applyProtection="0"/>
  </cellStyleXfs>
  <cellXfs count="100">
    <xf numFmtId="0" fontId="0" fillId="0" borderId="0" xfId="0"/>
    <xf numFmtId="0" fontId="3" fillId="0" borderId="1" xfId="0" applyFont="1" applyBorder="1"/>
    <xf numFmtId="164" fontId="3" fillId="0" borderId="1" xfId="0" applyNumberFormat="1" applyFont="1" applyBorder="1"/>
    <xf numFmtId="0" fontId="3" fillId="0" borderId="0" xfId="0" applyFont="1"/>
    <xf numFmtId="164" fontId="3" fillId="0" borderId="0" xfId="0" applyNumberFormat="1" applyFont="1"/>
    <xf numFmtId="14" fontId="4" fillId="0" borderId="0" xfId="0" applyNumberFormat="1" applyFont="1"/>
    <xf numFmtId="164" fontId="4" fillId="0" borderId="0" xfId="0" applyNumberFormat="1" applyFont="1"/>
    <xf numFmtId="17" fontId="4" fillId="0" borderId="0" xfId="0" applyNumberFormat="1" applyFont="1"/>
    <xf numFmtId="14" fontId="4" fillId="0" borderId="1" xfId="0" applyNumberFormat="1" applyFont="1" applyBorder="1"/>
    <xf numFmtId="164" fontId="4" fillId="0" borderId="1" xfId="0" applyNumberFormat="1" applyFont="1" applyBorder="1"/>
    <xf numFmtId="14" fontId="3" fillId="0" borderId="0" xfId="0" applyNumberFormat="1" applyFont="1"/>
    <xf numFmtId="164" fontId="3" fillId="2" borderId="2" xfId="0" applyNumberFormat="1" applyFont="1" applyFill="1" applyBorder="1"/>
    <xf numFmtId="9" fontId="4" fillId="0" borderId="0" xfId="0" applyNumberFormat="1" applyFont="1"/>
    <xf numFmtId="0" fontId="3" fillId="3" borderId="3" xfId="0" applyFont="1" applyFill="1" applyBorder="1"/>
    <xf numFmtId="0" fontId="3" fillId="3" borderId="2" xfId="0" applyFont="1" applyFill="1" applyBorder="1"/>
    <xf numFmtId="0" fontId="5" fillId="0" borderId="0" xfId="0" applyFont="1"/>
    <xf numFmtId="14" fontId="4" fillId="0" borderId="0" xfId="0" applyNumberFormat="1" applyFont="1" applyAlignment="1">
      <alignment horizontal="left"/>
    </xf>
    <xf numFmtId="9" fontId="3" fillId="0" borderId="0" xfId="0" applyNumberFormat="1" applyFont="1"/>
    <xf numFmtId="0" fontId="3" fillId="3" borderId="4" xfId="0" applyFont="1" applyFill="1" applyBorder="1"/>
    <xf numFmtId="164" fontId="3" fillId="3" borderId="4" xfId="0" applyNumberFormat="1" applyFont="1" applyFill="1" applyBorder="1"/>
    <xf numFmtId="10" fontId="4" fillId="0" borderId="0" xfId="0" applyNumberFormat="1" applyFont="1"/>
    <xf numFmtId="43" fontId="3" fillId="0" borderId="0" xfId="0" applyNumberFormat="1" applyFont="1"/>
    <xf numFmtId="0" fontId="3" fillId="0" borderId="0" xfId="0" applyFont="1" applyAlignment="1">
      <alignment horizontal="center"/>
    </xf>
    <xf numFmtId="43" fontId="4" fillId="0" borderId="0" xfId="0" applyNumberFormat="1" applyFont="1"/>
    <xf numFmtId="165" fontId="4" fillId="0" borderId="0" xfId="0" applyNumberFormat="1" applyFont="1"/>
    <xf numFmtId="165" fontId="3" fillId="0" borderId="0" xfId="0" applyNumberFormat="1" applyFont="1"/>
    <xf numFmtId="0" fontId="0" fillId="0" borderId="5" xfId="0" pivotButton="1" applyBorder="1"/>
    <xf numFmtId="0" fontId="0" fillId="0" borderId="6" xfId="0" applyBorder="1"/>
    <xf numFmtId="17" fontId="0" fillId="0" borderId="5" xfId="0" applyNumberFormat="1" applyBorder="1"/>
    <xf numFmtId="0" fontId="0" fillId="0" borderId="10" xfId="0" applyBorder="1"/>
    <xf numFmtId="0" fontId="0" fillId="0" borderId="11" xfId="0" applyBorder="1"/>
    <xf numFmtId="0" fontId="0" fillId="0" borderId="12" xfId="0" applyBorder="1"/>
    <xf numFmtId="14" fontId="0" fillId="0" borderId="5" xfId="0" applyNumberFormat="1" applyBorder="1"/>
    <xf numFmtId="14" fontId="0" fillId="0" borderId="13" xfId="0" applyNumberFormat="1" applyBorder="1"/>
    <xf numFmtId="14" fontId="0" fillId="0" borderId="14" xfId="0" applyNumberFormat="1" applyBorder="1"/>
    <xf numFmtId="0" fontId="0" fillId="0" borderId="5" xfId="0" applyBorder="1"/>
    <xf numFmtId="0" fontId="0" fillId="0" borderId="7" xfId="0" applyBorder="1"/>
    <xf numFmtId="0" fontId="0" fillId="0" borderId="9" xfId="0" applyBorder="1"/>
    <xf numFmtId="0" fontId="0" fillId="0" borderId="10" xfId="0" pivotButton="1" applyBorder="1"/>
    <xf numFmtId="14" fontId="0" fillId="0" borderId="10" xfId="0" applyNumberFormat="1" applyBorder="1"/>
    <xf numFmtId="0" fontId="0" fillId="0" borderId="13" xfId="0" applyBorder="1"/>
    <xf numFmtId="0" fontId="0" fillId="0" borderId="14" xfId="0" applyBorder="1"/>
    <xf numFmtId="0" fontId="0" fillId="0" borderId="2" xfId="0" applyBorder="1"/>
    <xf numFmtId="0" fontId="0" fillId="0" borderId="15" xfId="0" applyBorder="1"/>
    <xf numFmtId="0" fontId="0" fillId="0" borderId="16" xfId="0" applyBorder="1"/>
    <xf numFmtId="0" fontId="0" fillId="0" borderId="17" xfId="0" applyBorder="1"/>
    <xf numFmtId="0" fontId="0" fillId="0" borderId="18" xfId="0" applyBorder="1"/>
    <xf numFmtId="0" fontId="5" fillId="0" borderId="19" xfId="0" applyFont="1" applyBorder="1"/>
    <xf numFmtId="164" fontId="4" fillId="0" borderId="19" xfId="0" applyNumberFormat="1" applyFont="1" applyBorder="1"/>
    <xf numFmtId="164" fontId="3" fillId="0" borderId="19" xfId="0" applyNumberFormat="1" applyFont="1" applyBorder="1"/>
    <xf numFmtId="164" fontId="0" fillId="0" borderId="0" xfId="0" applyNumberFormat="1"/>
    <xf numFmtId="0" fontId="0" fillId="0" borderId="20" xfId="0" applyBorder="1"/>
    <xf numFmtId="17" fontId="0" fillId="0" borderId="13" xfId="0" applyNumberFormat="1" applyBorder="1"/>
    <xf numFmtId="17" fontId="0" fillId="0" borderId="6" xfId="0" applyNumberFormat="1" applyBorder="1"/>
    <xf numFmtId="0" fontId="0" fillId="0" borderId="5" xfId="0" applyBorder="1" applyAlignment="1">
      <alignment horizontal="left"/>
    </xf>
    <xf numFmtId="0" fontId="0" fillId="0" borderId="9" xfId="0" applyBorder="1" applyAlignment="1">
      <alignment horizontal="left"/>
    </xf>
    <xf numFmtId="0" fontId="2" fillId="4" borderId="2" xfId="2" applyBorder="1" applyAlignment="1">
      <alignment horizontal="left"/>
    </xf>
    <xf numFmtId="9" fontId="0" fillId="0" borderId="0" xfId="3" applyFont="1"/>
    <xf numFmtId="9" fontId="0" fillId="0" borderId="0" xfId="3" applyFont="1" applyFill="1"/>
    <xf numFmtId="0" fontId="7" fillId="4" borderId="23" xfId="2" applyFont="1" applyBorder="1"/>
    <xf numFmtId="17" fontId="7" fillId="4" borderId="23" xfId="2" applyNumberFormat="1" applyFont="1" applyBorder="1"/>
    <xf numFmtId="0" fontId="8" fillId="5" borderId="24" xfId="0" applyFont="1" applyFill="1" applyBorder="1" applyAlignment="1">
      <alignment horizontal="left"/>
    </xf>
    <xf numFmtId="0" fontId="8" fillId="0" borderId="2" xfId="0" applyFont="1" applyBorder="1" applyAlignment="1">
      <alignment horizontal="left"/>
    </xf>
    <xf numFmtId="0" fontId="8" fillId="5" borderId="2" xfId="0" applyFont="1" applyFill="1" applyBorder="1" applyAlignment="1">
      <alignment horizontal="left"/>
    </xf>
    <xf numFmtId="0" fontId="8" fillId="0" borderId="22" xfId="0" applyFont="1" applyBorder="1" applyAlignment="1">
      <alignment horizontal="left"/>
    </xf>
    <xf numFmtId="0" fontId="6" fillId="4" borderId="23" xfId="1" applyFill="1" applyBorder="1"/>
    <xf numFmtId="17" fontId="6" fillId="4" borderId="23" xfId="1" applyNumberFormat="1" applyFill="1" applyBorder="1"/>
    <xf numFmtId="164" fontId="8" fillId="5" borderId="24" xfId="4" applyNumberFormat="1" applyFont="1" applyFill="1" applyBorder="1"/>
    <xf numFmtId="164" fontId="8" fillId="0" borderId="2" xfId="4" applyNumberFormat="1" applyFont="1" applyBorder="1"/>
    <xf numFmtId="164" fontId="8" fillId="5" borderId="2" xfId="4" applyNumberFormat="1" applyFont="1" applyFill="1" applyBorder="1"/>
    <xf numFmtId="164" fontId="8" fillId="0" borderId="22" xfId="4" applyNumberFormat="1" applyFont="1" applyBorder="1"/>
    <xf numFmtId="164" fontId="2" fillId="4" borderId="2" xfId="4" applyNumberFormat="1" applyFont="1" applyFill="1" applyBorder="1"/>
    <xf numFmtId="0" fontId="0" fillId="0" borderId="26" xfId="0" applyBorder="1"/>
    <xf numFmtId="0" fontId="0" fillId="0" borderId="20" xfId="0" applyBorder="1" applyAlignment="1">
      <alignment horizontal="left" indent="1"/>
    </xf>
    <xf numFmtId="0" fontId="8" fillId="0" borderId="24" xfId="0" applyFont="1" applyBorder="1" applyAlignment="1">
      <alignment horizontal="left"/>
    </xf>
    <xf numFmtId="164" fontId="8" fillId="0" borderId="24" xfId="4" applyNumberFormat="1" applyFont="1" applyBorder="1"/>
    <xf numFmtId="0" fontId="9" fillId="4" borderId="25" xfId="5" applyFill="1"/>
    <xf numFmtId="17" fontId="9" fillId="4" borderId="25" xfId="5" applyNumberFormat="1" applyFill="1"/>
    <xf numFmtId="164" fontId="8" fillId="5" borderId="2" xfId="3" applyNumberFormat="1" applyFont="1" applyFill="1" applyBorder="1"/>
    <xf numFmtId="17" fontId="9" fillId="4" borderId="2" xfId="5" applyNumberFormat="1" applyFill="1" applyBorder="1"/>
    <xf numFmtId="0" fontId="1" fillId="6" borderId="23" xfId="6" applyBorder="1"/>
    <xf numFmtId="164" fontId="1" fillId="6" borderId="24" xfId="6" applyNumberFormat="1" applyBorder="1"/>
    <xf numFmtId="164" fontId="1" fillId="6" borderId="2" xfId="6" applyNumberFormat="1" applyBorder="1"/>
    <xf numFmtId="164" fontId="1" fillId="6" borderId="22" xfId="6" applyNumberFormat="1" applyBorder="1"/>
    <xf numFmtId="9" fontId="0" fillId="7" borderId="0" xfId="3" applyFont="1" applyFill="1"/>
    <xf numFmtId="164" fontId="0" fillId="0" borderId="0" xfId="0" pivotButton="1" applyNumberFormat="1"/>
    <xf numFmtId="164" fontId="0" fillId="0" borderId="0" xfId="0" applyNumberFormat="1" applyAlignment="1">
      <alignment horizontal="left"/>
    </xf>
    <xf numFmtId="164" fontId="0" fillId="0" borderId="0" xfId="0" applyNumberFormat="1" applyAlignment="1">
      <alignment horizontal="left" indent="1"/>
    </xf>
    <xf numFmtId="0" fontId="0" fillId="0" borderId="0" xfId="0" pivotButton="1"/>
    <xf numFmtId="0" fontId="0" fillId="0" borderId="0" xfId="0" applyAlignment="1">
      <alignment horizontal="left"/>
    </xf>
    <xf numFmtId="0" fontId="10" fillId="8" borderId="0" xfId="0" applyFont="1" applyFill="1" applyAlignment="1">
      <alignment horizontal="center"/>
    </xf>
    <xf numFmtId="0" fontId="0" fillId="0" borderId="5" xfId="0" applyNumberFormat="1" applyBorder="1"/>
    <xf numFmtId="0" fontId="0" fillId="0" borderId="13" xfId="0" applyNumberFormat="1" applyBorder="1"/>
    <xf numFmtId="0" fontId="0" fillId="0" borderId="6" xfId="0" applyNumberFormat="1" applyBorder="1"/>
    <xf numFmtId="0" fontId="0" fillId="0" borderId="7" xfId="0" applyNumberFormat="1" applyBorder="1"/>
    <xf numFmtId="0" fontId="0" fillId="0" borderId="2" xfId="0" applyNumberFormat="1" applyBorder="1"/>
    <xf numFmtId="0" fontId="0" fillId="0" borderId="8" xfId="0" applyNumberFormat="1" applyBorder="1"/>
    <xf numFmtId="0" fontId="0" fillId="0" borderId="9" xfId="0" applyNumberFormat="1" applyBorder="1"/>
    <xf numFmtId="0" fontId="0" fillId="0" borderId="16" xfId="0" applyNumberFormat="1" applyBorder="1"/>
    <xf numFmtId="0" fontId="0" fillId="0" borderId="10" xfId="0" applyNumberFormat="1" applyBorder="1"/>
  </cellXfs>
  <cellStyles count="7">
    <cellStyle name="20% - Accent4" xfId="2" builtinId="42"/>
    <cellStyle name="40% - Accent4" xfId="6" builtinId="43"/>
    <cellStyle name="Comma" xfId="4" builtinId="3"/>
    <cellStyle name="Heading 2" xfId="5" builtinId="17"/>
    <cellStyle name="Heading 3" xfId="1" builtinId="18"/>
    <cellStyle name="Normal" xfId="0" builtinId="0"/>
    <cellStyle name="Percent" xfId="3" builtinId="5"/>
  </cellStyles>
  <dxfs count="1148">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6.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 2021-22 </c:v>
          </c:tx>
          <c:spPr>
            <a:ln w="28575" cmpd="sng">
              <a:solidFill>
                <a:schemeClr val="accent1"/>
              </a:solidFill>
            </a:ln>
          </c:spPr>
          <c:marker>
            <c:symbol val="none"/>
          </c:marker>
          <c:cat>
            <c:strRef>
              <c:f>'Shopify sales data'!$H$2:$H$13</c:f>
              <c:strCache>
                <c:ptCount val="12"/>
                <c:pt idx="0">
                  <c:v>Nov</c:v>
                </c:pt>
                <c:pt idx="1">
                  <c:v>Dec</c:v>
                </c:pt>
                <c:pt idx="2">
                  <c:v>Jan</c:v>
                </c:pt>
                <c:pt idx="3">
                  <c:v>Feb</c:v>
                </c:pt>
                <c:pt idx="4">
                  <c:v>Mar</c:v>
                </c:pt>
                <c:pt idx="5">
                  <c:v>Apr</c:v>
                </c:pt>
                <c:pt idx="6">
                  <c:v>May</c:v>
                </c:pt>
                <c:pt idx="7">
                  <c:v>Jun</c:v>
                </c:pt>
                <c:pt idx="8">
                  <c:v>Jul</c:v>
                </c:pt>
                <c:pt idx="9">
                  <c:v>Aug</c:v>
                </c:pt>
                <c:pt idx="10">
                  <c:v>Sep</c:v>
                </c:pt>
                <c:pt idx="11">
                  <c:v>Oct</c:v>
                </c:pt>
              </c:strCache>
            </c:strRef>
          </c:cat>
          <c:val>
            <c:numRef>
              <c:f>'Shopify sales data'!$I$2:$I$13</c:f>
              <c:numCache>
                <c:formatCode>_(* #,##0_);_(* \(#,##0\);_(* "-"??_);_(@_)</c:formatCode>
                <c:ptCount val="12"/>
                <c:pt idx="0">
                  <c:v>26472.5</c:v>
                </c:pt>
                <c:pt idx="1">
                  <c:v>7274.3</c:v>
                </c:pt>
                <c:pt idx="2">
                  <c:v>5665</c:v>
                </c:pt>
                <c:pt idx="3">
                  <c:v>5910</c:v>
                </c:pt>
                <c:pt idx="4">
                  <c:v>63754.400000000001</c:v>
                </c:pt>
                <c:pt idx="5">
                  <c:v>33750</c:v>
                </c:pt>
                <c:pt idx="6">
                  <c:v>5660</c:v>
                </c:pt>
                <c:pt idx="7">
                  <c:v>4002</c:v>
                </c:pt>
                <c:pt idx="8">
                  <c:v>9984</c:v>
                </c:pt>
                <c:pt idx="9">
                  <c:v>3510</c:v>
                </c:pt>
                <c:pt idx="10">
                  <c:v>2167</c:v>
                </c:pt>
                <c:pt idx="11">
                  <c:v>240</c:v>
                </c:pt>
              </c:numCache>
            </c:numRef>
          </c:val>
          <c:smooth val="0"/>
          <c:extLst>
            <c:ext xmlns:c16="http://schemas.microsoft.com/office/drawing/2014/chart" uri="{C3380CC4-5D6E-409C-BE32-E72D297353CC}">
              <c16:uniqueId val="{00000000-BA5A-BF4B-A1D8-F98B96614F1B}"/>
            </c:ext>
          </c:extLst>
        </c:ser>
        <c:ser>
          <c:idx val="1"/>
          <c:order val="1"/>
          <c:tx>
            <c:v>2022-23</c:v>
          </c:tx>
          <c:spPr>
            <a:ln w="28575" cmpd="sng">
              <a:solidFill>
                <a:schemeClr val="accent2"/>
              </a:solidFill>
            </a:ln>
          </c:spPr>
          <c:marker>
            <c:symbol val="none"/>
          </c:marker>
          <c:cat>
            <c:strRef>
              <c:f>'Shopify sales data'!$H$2:$H$13</c:f>
              <c:strCache>
                <c:ptCount val="12"/>
                <c:pt idx="0">
                  <c:v>Nov</c:v>
                </c:pt>
                <c:pt idx="1">
                  <c:v>Dec</c:v>
                </c:pt>
                <c:pt idx="2">
                  <c:v>Jan</c:v>
                </c:pt>
                <c:pt idx="3">
                  <c:v>Feb</c:v>
                </c:pt>
                <c:pt idx="4">
                  <c:v>Mar</c:v>
                </c:pt>
                <c:pt idx="5">
                  <c:v>Apr</c:v>
                </c:pt>
                <c:pt idx="6">
                  <c:v>May</c:v>
                </c:pt>
                <c:pt idx="7">
                  <c:v>Jun</c:v>
                </c:pt>
                <c:pt idx="8">
                  <c:v>Jul</c:v>
                </c:pt>
                <c:pt idx="9">
                  <c:v>Aug</c:v>
                </c:pt>
                <c:pt idx="10">
                  <c:v>Sep</c:v>
                </c:pt>
                <c:pt idx="11">
                  <c:v>Oct</c:v>
                </c:pt>
              </c:strCache>
            </c:strRef>
          </c:cat>
          <c:val>
            <c:numRef>
              <c:f>'Shopify sales data'!$J$2:$J$13</c:f>
              <c:numCache>
                <c:formatCode>_(* #,##0_);_(* \(#,##0\);_(* "-"??_);_(@_)</c:formatCode>
                <c:ptCount val="12"/>
                <c:pt idx="0">
                  <c:v>5170.5</c:v>
                </c:pt>
                <c:pt idx="1">
                  <c:v>12527.5</c:v>
                </c:pt>
                <c:pt idx="2">
                  <c:v>15190</c:v>
                </c:pt>
                <c:pt idx="3">
                  <c:v>5246.3</c:v>
                </c:pt>
                <c:pt idx="4">
                  <c:v>110075</c:v>
                </c:pt>
                <c:pt idx="5">
                  <c:v>32185.5</c:v>
                </c:pt>
                <c:pt idx="6">
                  <c:v>8968.6</c:v>
                </c:pt>
                <c:pt idx="7">
                  <c:v>6990.2</c:v>
                </c:pt>
                <c:pt idx="8">
                  <c:v>6535</c:v>
                </c:pt>
                <c:pt idx="9">
                  <c:v>-657</c:v>
                </c:pt>
                <c:pt idx="10">
                  <c:v>5186.6000000000004</c:v>
                </c:pt>
                <c:pt idx="11">
                  <c:v>2335</c:v>
                </c:pt>
              </c:numCache>
            </c:numRef>
          </c:val>
          <c:smooth val="0"/>
          <c:extLst>
            <c:ext xmlns:c16="http://schemas.microsoft.com/office/drawing/2014/chart" uri="{C3380CC4-5D6E-409C-BE32-E72D297353CC}">
              <c16:uniqueId val="{00000001-BA5A-BF4B-A1D8-F98B96614F1B}"/>
            </c:ext>
          </c:extLst>
        </c:ser>
        <c:ser>
          <c:idx val="2"/>
          <c:order val="2"/>
          <c:tx>
            <c:v>2023-24</c:v>
          </c:tx>
          <c:spPr>
            <a:ln w="28575" cmpd="sng">
              <a:solidFill>
                <a:schemeClr val="accent3"/>
              </a:solidFill>
            </a:ln>
          </c:spPr>
          <c:marker>
            <c:symbol val="none"/>
          </c:marker>
          <c:cat>
            <c:strRef>
              <c:f>'Shopify sales data'!$H$2:$H$13</c:f>
              <c:strCache>
                <c:ptCount val="12"/>
                <c:pt idx="0">
                  <c:v>Nov</c:v>
                </c:pt>
                <c:pt idx="1">
                  <c:v>Dec</c:v>
                </c:pt>
                <c:pt idx="2">
                  <c:v>Jan</c:v>
                </c:pt>
                <c:pt idx="3">
                  <c:v>Feb</c:v>
                </c:pt>
                <c:pt idx="4">
                  <c:v>Mar</c:v>
                </c:pt>
                <c:pt idx="5">
                  <c:v>Apr</c:v>
                </c:pt>
                <c:pt idx="6">
                  <c:v>May</c:v>
                </c:pt>
                <c:pt idx="7">
                  <c:v>Jun</c:v>
                </c:pt>
                <c:pt idx="8">
                  <c:v>Jul</c:v>
                </c:pt>
                <c:pt idx="9">
                  <c:v>Aug</c:v>
                </c:pt>
                <c:pt idx="10">
                  <c:v>Sep</c:v>
                </c:pt>
                <c:pt idx="11">
                  <c:v>Oct</c:v>
                </c:pt>
              </c:strCache>
            </c:strRef>
          </c:cat>
          <c:val>
            <c:numRef>
              <c:f>'Shopify sales data'!$K$2:$K$13</c:f>
              <c:numCache>
                <c:formatCode>_(* #,##0_);_(* \(#,##0\);_(* "-"??_);_(@_)</c:formatCode>
                <c:ptCount val="12"/>
                <c:pt idx="0">
                  <c:v>2851.66</c:v>
                </c:pt>
                <c:pt idx="1">
                  <c:v>6351.5</c:v>
                </c:pt>
                <c:pt idx="2">
                  <c:v>50</c:v>
                </c:pt>
                <c:pt idx="3">
                  <c:v>620</c:v>
                </c:pt>
                <c:pt idx="4">
                  <c:v>64776</c:v>
                </c:pt>
                <c:pt idx="5">
                  <c:v>58966</c:v>
                </c:pt>
                <c:pt idx="6">
                  <c:v>17174.7</c:v>
                </c:pt>
                <c:pt idx="7">
                  <c:v>10572</c:v>
                </c:pt>
                <c:pt idx="8">
                  <c:v>6432</c:v>
                </c:pt>
                <c:pt idx="9">
                  <c:v>763</c:v>
                </c:pt>
                <c:pt idx="10">
                  <c:v>1510</c:v>
                </c:pt>
                <c:pt idx="11">
                  <c:v>2555</c:v>
                </c:pt>
              </c:numCache>
            </c:numRef>
          </c:val>
          <c:smooth val="0"/>
          <c:extLst>
            <c:ext xmlns:c16="http://schemas.microsoft.com/office/drawing/2014/chart" uri="{C3380CC4-5D6E-409C-BE32-E72D297353CC}">
              <c16:uniqueId val="{00000002-BA5A-BF4B-A1D8-F98B96614F1B}"/>
            </c:ext>
          </c:extLst>
        </c:ser>
        <c:ser>
          <c:idx val="3"/>
          <c:order val="3"/>
          <c:tx>
            <c:v>2024-25</c:v>
          </c:tx>
          <c:spPr>
            <a:ln w="28575" cmpd="sng">
              <a:solidFill>
                <a:schemeClr val="accent4"/>
              </a:solidFill>
            </a:ln>
          </c:spPr>
          <c:marker>
            <c:symbol val="none"/>
          </c:marker>
          <c:cat>
            <c:strRef>
              <c:f>'Shopify sales data'!$H$2:$H$13</c:f>
              <c:strCache>
                <c:ptCount val="12"/>
                <c:pt idx="0">
                  <c:v>Nov</c:v>
                </c:pt>
                <c:pt idx="1">
                  <c:v>Dec</c:v>
                </c:pt>
                <c:pt idx="2">
                  <c:v>Jan</c:v>
                </c:pt>
                <c:pt idx="3">
                  <c:v>Feb</c:v>
                </c:pt>
                <c:pt idx="4">
                  <c:v>Mar</c:v>
                </c:pt>
                <c:pt idx="5">
                  <c:v>Apr</c:v>
                </c:pt>
                <c:pt idx="6">
                  <c:v>May</c:v>
                </c:pt>
                <c:pt idx="7">
                  <c:v>Jun</c:v>
                </c:pt>
                <c:pt idx="8">
                  <c:v>Jul</c:v>
                </c:pt>
                <c:pt idx="9">
                  <c:v>Aug</c:v>
                </c:pt>
                <c:pt idx="10">
                  <c:v>Sep</c:v>
                </c:pt>
                <c:pt idx="11">
                  <c:v>Oct</c:v>
                </c:pt>
              </c:strCache>
            </c:strRef>
          </c:cat>
          <c:val>
            <c:numRef>
              <c:f>'Shopify sales data'!$L$2:$L$13</c:f>
              <c:numCache>
                <c:formatCode>_(* #,##0_);_(* \(#,##0\);_(* "-"??_);_(@_)</c:formatCode>
                <c:ptCount val="12"/>
                <c:pt idx="0">
                  <c:v>2234.4</c:v>
                </c:pt>
                <c:pt idx="1">
                  <c:v>31256.44</c:v>
                </c:pt>
                <c:pt idx="2">
                  <c:v>18972.02</c:v>
                </c:pt>
                <c:pt idx="3">
                  <c:v>11809.93</c:v>
                </c:pt>
                <c:pt idx="4">
                  <c:v>109058.42</c:v>
                </c:pt>
              </c:numCache>
            </c:numRef>
          </c:val>
          <c:smooth val="0"/>
          <c:extLst>
            <c:ext xmlns:c16="http://schemas.microsoft.com/office/drawing/2014/chart" uri="{C3380CC4-5D6E-409C-BE32-E72D297353CC}">
              <c16:uniqueId val="{00000003-BA5A-BF4B-A1D8-F98B96614F1B}"/>
            </c:ext>
          </c:extLst>
        </c:ser>
        <c:dLbls>
          <c:showLegendKey val="0"/>
          <c:showVal val="0"/>
          <c:showCatName val="0"/>
          <c:showSerName val="0"/>
          <c:showPercent val="0"/>
          <c:showBubbleSize val="0"/>
        </c:dLbls>
        <c:smooth val="0"/>
        <c:axId val="370330750"/>
        <c:axId val="2104689380"/>
      </c:lineChart>
      <c:catAx>
        <c:axId val="370330750"/>
        <c:scaling>
          <c:orientation val="minMax"/>
        </c:scaling>
        <c:delete val="0"/>
        <c:axPos val="b"/>
        <c:title>
          <c:tx>
            <c:rich>
              <a:bodyPr/>
              <a:lstStyle/>
              <a:p>
                <a:pPr lvl="0">
                  <a:defRPr b="0">
                    <a:solidFill>
                      <a:srgbClr val="000000"/>
                    </a:solidFill>
                    <a:latin typeface="+mn-lt"/>
                  </a:defRPr>
                </a:pPr>
                <a:endParaRPr lang="en-C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CN"/>
          </a:p>
        </c:txPr>
        <c:crossAx val="2104689380"/>
        <c:crosses val="autoZero"/>
        <c:auto val="1"/>
        <c:lblAlgn val="ctr"/>
        <c:lblOffset val="100"/>
        <c:noMultiLvlLbl val="1"/>
      </c:catAx>
      <c:valAx>
        <c:axId val="21046893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CN"/>
              </a:p>
            </c:rich>
          </c:tx>
          <c:overlay val="0"/>
        </c:title>
        <c:numFmt formatCode="_(* #,##0_);_(* \(#,##0\);_(* &quot;-&quot;??_);_(@_)" sourceLinked="1"/>
        <c:majorTickMark val="none"/>
        <c:minorTickMark val="none"/>
        <c:tickLblPos val="nextTo"/>
        <c:spPr>
          <a:ln/>
        </c:spPr>
        <c:txPr>
          <a:bodyPr/>
          <a:lstStyle/>
          <a:p>
            <a:pPr lvl="0">
              <a:defRPr sz="900" b="0" i="0">
                <a:solidFill>
                  <a:srgbClr val="000000"/>
                </a:solidFill>
                <a:latin typeface="+mn-lt"/>
              </a:defRPr>
            </a:pPr>
            <a:endParaRPr lang="en-CN"/>
          </a:p>
        </c:txPr>
        <c:crossAx val="370330750"/>
        <c:crosses val="autoZero"/>
        <c:crossBetween val="between"/>
      </c:valAx>
    </c:plotArea>
    <c:legend>
      <c:legendPos val="b"/>
      <c:overlay val="0"/>
      <c:txPr>
        <a:bodyPr/>
        <a:lstStyle/>
        <a:p>
          <a:pPr lvl="0">
            <a:defRPr sz="900" b="0" i="0">
              <a:solidFill>
                <a:srgbClr val="1A1A1A"/>
              </a:solidFill>
              <a:latin typeface="+mn-lt"/>
            </a:defRPr>
          </a:pPr>
          <a:endParaRPr lang="en-CN"/>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data.xlsx]Looker pivot!PivotTable19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(2024-2025)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'Looker pivot'!$B$63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'Looker pivot'!$A$64:$A$71</c:f>
              <c:multiLvlStrCache>
                <c:ptCount val="5"/>
                <c:lvl>
                  <c:pt idx="0">
                    <c:v>Qtr1</c:v>
                  </c:pt>
                  <c:pt idx="1">
                    <c:v>Qtr2</c:v>
                  </c:pt>
                  <c:pt idx="2">
                    <c:v>Qtr3</c:v>
                  </c:pt>
                  <c:pt idx="3">
                    <c:v>Qtr4</c:v>
                  </c:pt>
                  <c:pt idx="4">
                    <c:v>Qtr1</c:v>
                  </c:pt>
                </c:lvl>
                <c:lvl>
                  <c:pt idx="0">
                    <c:v>2024</c:v>
                  </c:pt>
                  <c:pt idx="4">
                    <c:v>2025</c:v>
                  </c:pt>
                </c:lvl>
              </c:multiLvlStrCache>
            </c:multiLvlStrRef>
          </c:cat>
          <c:val>
            <c:numRef>
              <c:f>'Looker pivot'!$B$64:$B$71</c:f>
              <c:numCache>
                <c:formatCode>_(* #,##0_);_(* \(#,##0\);_(* "-"??_);_(@_)</c:formatCode>
                <c:ptCount val="5"/>
                <c:pt idx="0">
                  <c:v>57676</c:v>
                </c:pt>
                <c:pt idx="1">
                  <c:v>80043.153982999997</c:v>
                </c:pt>
                <c:pt idx="2">
                  <c:v>9163</c:v>
                </c:pt>
                <c:pt idx="3">
                  <c:v>29832.757628999989</c:v>
                </c:pt>
                <c:pt idx="4">
                  <c:v>126001.717211</c:v>
                </c:pt>
              </c:numCache>
            </c:numRef>
          </c:val>
          <c:extLst>
            <c:ext xmlns:c16="http://schemas.microsoft.com/office/drawing/2014/chart" uri="{C3380CC4-5D6E-409C-BE32-E72D297353CC}">
              <c16:uniqueId val="{00000000-8A9A-C94C-8DFB-47D81019AE15}"/>
            </c:ext>
          </c:extLst>
        </c:ser>
        <c:dLbls>
          <c:showLegendKey val="0"/>
          <c:showVal val="0"/>
          <c:showCatName val="0"/>
          <c:showSerName val="0"/>
          <c:showPercent val="0"/>
          <c:showBubbleSize val="0"/>
        </c:dLbls>
        <c:gapWidth val="150"/>
        <c:overlap val="100"/>
        <c:axId val="1221036639"/>
        <c:axId val="1208275183"/>
      </c:barChart>
      <c:catAx>
        <c:axId val="122103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08275183"/>
        <c:crosses val="autoZero"/>
        <c:auto val="1"/>
        <c:lblAlgn val="ctr"/>
        <c:lblOffset val="100"/>
        <c:noMultiLvlLbl val="0"/>
      </c:catAx>
      <c:valAx>
        <c:axId val="120827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2103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data.xlsx]Looker pivot!PivotTable17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Sales (2024-2025)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2"/>
          </a:solidFill>
          <a:ln>
            <a:noFill/>
          </a:ln>
          <a:effectLst/>
        </c:spPr>
      </c:pivotFmt>
      <c:pivotFmt>
        <c:idx val="13"/>
        <c:spPr>
          <a:solidFill>
            <a:schemeClr val="accent3"/>
          </a:solidFill>
          <a:ln>
            <a:noFill/>
          </a:ln>
          <a:effectLst/>
        </c:spPr>
      </c:pivotFmt>
      <c:pivotFmt>
        <c:idx val="14"/>
        <c:spPr>
          <a:solidFill>
            <a:schemeClr val="accent4"/>
          </a:solidFill>
          <a:ln>
            <a:noFill/>
          </a:ln>
          <a:effectLst/>
        </c:spPr>
      </c:pivotFmt>
      <c:pivotFmt>
        <c:idx val="15"/>
        <c:spPr>
          <a:solidFill>
            <a:schemeClr val="accent5"/>
          </a:solidFill>
          <a:ln>
            <a:noFill/>
          </a:ln>
          <a:effectLst/>
        </c:spPr>
      </c:pivotFmt>
      <c:pivotFmt>
        <c:idx val="16"/>
        <c:spPr>
          <a:solidFill>
            <a:schemeClr val="accent6"/>
          </a:solidFill>
          <a:ln>
            <a:noFill/>
          </a:ln>
          <a:effectLst/>
        </c:spPr>
      </c:pivotFmt>
      <c:pivotFmt>
        <c:idx val="17"/>
        <c:spPr>
          <a:solidFill>
            <a:schemeClr val="accent1">
              <a:lumMod val="60000"/>
            </a:schemeClr>
          </a:solidFill>
          <a:ln>
            <a:noFill/>
          </a:ln>
          <a:effectLst/>
        </c:spPr>
      </c:pivotFmt>
      <c:pivotFmt>
        <c:idx val="18"/>
        <c:spPr>
          <a:solidFill>
            <a:schemeClr val="accent2">
              <a:lumMod val="60000"/>
            </a:schemeClr>
          </a:solidFill>
          <a:ln>
            <a:noFill/>
          </a:ln>
          <a:effectLst/>
        </c:spPr>
      </c:pivotFmt>
      <c:pivotFmt>
        <c:idx val="19"/>
        <c:spPr>
          <a:solidFill>
            <a:schemeClr val="accent3">
              <a:lumMod val="60000"/>
            </a:schemeClr>
          </a:solidFill>
          <a:ln>
            <a:noFill/>
          </a:ln>
          <a:effectLst/>
        </c:spPr>
      </c:pivotFmt>
      <c:pivotFmt>
        <c:idx val="20"/>
        <c:spPr>
          <a:solidFill>
            <a:schemeClr val="accent4">
              <a:lumMod val="60000"/>
            </a:schemeClr>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'Looker pivot'!$B$25:$B$26</c:f>
              <c:strCache>
                <c:ptCount val="1"/>
                <c:pt idx="0">
                  <c:v>Cart</c:v>
                </c:pt>
              </c:strCache>
            </c:strRef>
          </c:tx>
          <c:spPr>
            <a:solidFill>
              <a:schemeClr val="accent1"/>
            </a:solidFill>
            <a:ln>
              <a:noFill/>
            </a:ln>
            <a:effectLst/>
          </c:spPr>
          <c:invertIfNegative val="0"/>
          <c:cat>
            <c:strRef>
              <c:f>'Looker pivot'!$A$27:$A$29</c:f>
              <c:strCache>
                <c:ptCount val="2"/>
                <c:pt idx="0">
                  <c:v>2024</c:v>
                </c:pt>
                <c:pt idx="1">
                  <c:v>2025</c:v>
                </c:pt>
              </c:strCache>
            </c:strRef>
          </c:cat>
          <c:val>
            <c:numRef>
              <c:f>'Looker pivot'!$B$27:$B$29</c:f>
              <c:numCache>
                <c:formatCode>_(* #,##0_);_(* \(#,##0\);_(* "-"??_);_(@_)</c:formatCode>
                <c:ptCount val="2"/>
                <c:pt idx="0">
                  <c:v>0</c:v>
                </c:pt>
              </c:numCache>
            </c:numRef>
          </c:val>
          <c:extLst>
            <c:ext xmlns:c16="http://schemas.microsoft.com/office/drawing/2014/chart" uri="{C3380CC4-5D6E-409C-BE32-E72D297353CC}">
              <c16:uniqueId val="{00000000-23E0-154D-8E59-F3997BE9609F}"/>
            </c:ext>
          </c:extLst>
        </c:ser>
        <c:ser>
          <c:idx val="1"/>
          <c:order val="1"/>
          <c:tx>
            <c:strRef>
              <c:f>'Looker pivot'!$C$25:$C$26</c:f>
              <c:strCache>
                <c:ptCount val="1"/>
                <c:pt idx="0">
                  <c:v>Cart </c:v>
                </c:pt>
              </c:strCache>
            </c:strRef>
          </c:tx>
          <c:spPr>
            <a:solidFill>
              <a:schemeClr val="accent2"/>
            </a:solidFill>
            <a:ln>
              <a:noFill/>
            </a:ln>
            <a:effectLst/>
          </c:spPr>
          <c:invertIfNegative val="0"/>
          <c:cat>
            <c:strRef>
              <c:f>'Looker pivot'!$A$27:$A$29</c:f>
              <c:strCache>
                <c:ptCount val="2"/>
                <c:pt idx="0">
                  <c:v>2024</c:v>
                </c:pt>
                <c:pt idx="1">
                  <c:v>2025</c:v>
                </c:pt>
              </c:strCache>
            </c:strRef>
          </c:cat>
          <c:val>
            <c:numRef>
              <c:f>'Looker pivot'!$C$27:$C$29</c:f>
              <c:numCache>
                <c:formatCode>_(* #,##0_);_(* \(#,##0\);_(* "-"??_);_(@_)</c:formatCode>
                <c:ptCount val="2"/>
                <c:pt idx="0">
                  <c:v>5960</c:v>
                </c:pt>
                <c:pt idx="1">
                  <c:v>3840</c:v>
                </c:pt>
              </c:numCache>
            </c:numRef>
          </c:val>
          <c:extLst>
            <c:ext xmlns:c16="http://schemas.microsoft.com/office/drawing/2014/chart" uri="{C3380CC4-5D6E-409C-BE32-E72D297353CC}">
              <c16:uniqueId val="{0000000B-60CE-0748-AD88-3784A10E9CF5}"/>
            </c:ext>
          </c:extLst>
        </c:ser>
        <c:ser>
          <c:idx val="2"/>
          <c:order val="2"/>
          <c:tx>
            <c:strRef>
              <c:f>'Looker pivot'!$D$25:$D$26</c:f>
              <c:strCache>
                <c:ptCount val="1"/>
                <c:pt idx="0">
                  <c:v>Clothing</c:v>
                </c:pt>
              </c:strCache>
            </c:strRef>
          </c:tx>
          <c:spPr>
            <a:solidFill>
              <a:schemeClr val="accent3"/>
            </a:solidFill>
            <a:ln>
              <a:noFill/>
            </a:ln>
            <a:effectLst/>
          </c:spPr>
          <c:invertIfNegative val="0"/>
          <c:cat>
            <c:strRef>
              <c:f>'Looker pivot'!$A$27:$A$29</c:f>
              <c:strCache>
                <c:ptCount val="2"/>
                <c:pt idx="0">
                  <c:v>2024</c:v>
                </c:pt>
                <c:pt idx="1">
                  <c:v>2025</c:v>
                </c:pt>
              </c:strCache>
            </c:strRef>
          </c:cat>
          <c:val>
            <c:numRef>
              <c:f>'Looker pivot'!$D$27:$D$29</c:f>
              <c:numCache>
                <c:formatCode>_(* #,##0_);_(* \(#,##0\);_(* "-"??_);_(@_)</c:formatCode>
                <c:ptCount val="2"/>
                <c:pt idx="0">
                  <c:v>180</c:v>
                </c:pt>
                <c:pt idx="1">
                  <c:v>38</c:v>
                </c:pt>
              </c:numCache>
            </c:numRef>
          </c:val>
          <c:extLst>
            <c:ext xmlns:c16="http://schemas.microsoft.com/office/drawing/2014/chart" uri="{C3380CC4-5D6E-409C-BE32-E72D297353CC}">
              <c16:uniqueId val="{0000000C-60CE-0748-AD88-3784A10E9CF5}"/>
            </c:ext>
          </c:extLst>
        </c:ser>
        <c:ser>
          <c:idx val="3"/>
          <c:order val="3"/>
          <c:tx>
            <c:strRef>
              <c:f>'Looker pivot'!$E$25:$E$26</c:f>
              <c:strCache>
                <c:ptCount val="1"/>
                <c:pt idx="0">
                  <c:v>Driving range</c:v>
                </c:pt>
              </c:strCache>
            </c:strRef>
          </c:tx>
          <c:spPr>
            <a:solidFill>
              <a:schemeClr val="accent4"/>
            </a:solidFill>
            <a:ln>
              <a:noFill/>
            </a:ln>
            <a:effectLst/>
          </c:spPr>
          <c:invertIfNegative val="0"/>
          <c:cat>
            <c:strRef>
              <c:f>'Looker pivot'!$A$27:$A$29</c:f>
              <c:strCache>
                <c:ptCount val="2"/>
                <c:pt idx="0">
                  <c:v>2024</c:v>
                </c:pt>
                <c:pt idx="1">
                  <c:v>2025</c:v>
                </c:pt>
              </c:strCache>
            </c:strRef>
          </c:cat>
          <c:val>
            <c:numRef>
              <c:f>'Looker pivot'!$E$27:$E$29</c:f>
              <c:numCache>
                <c:formatCode>_(* #,##0_);_(* \(#,##0\);_(* "-"??_);_(@_)</c:formatCode>
                <c:ptCount val="2"/>
                <c:pt idx="0">
                  <c:v>2320</c:v>
                </c:pt>
                <c:pt idx="1">
                  <c:v>895</c:v>
                </c:pt>
              </c:numCache>
            </c:numRef>
          </c:val>
          <c:extLst>
            <c:ext xmlns:c16="http://schemas.microsoft.com/office/drawing/2014/chart" uri="{C3380CC4-5D6E-409C-BE32-E72D297353CC}">
              <c16:uniqueId val="{0000000D-60CE-0748-AD88-3784A10E9CF5}"/>
            </c:ext>
          </c:extLst>
        </c:ser>
        <c:ser>
          <c:idx val="4"/>
          <c:order val="4"/>
          <c:tx>
            <c:strRef>
              <c:f>'Looker pivot'!$F$25:$F$26</c:f>
              <c:strCache>
                <c:ptCount val="1"/>
                <c:pt idx="0">
                  <c:v>Equipment</c:v>
                </c:pt>
              </c:strCache>
            </c:strRef>
          </c:tx>
          <c:spPr>
            <a:solidFill>
              <a:schemeClr val="accent5"/>
            </a:solidFill>
            <a:ln>
              <a:noFill/>
            </a:ln>
            <a:effectLst/>
          </c:spPr>
          <c:invertIfNegative val="0"/>
          <c:cat>
            <c:strRef>
              <c:f>'Looker pivot'!$A$27:$A$29</c:f>
              <c:strCache>
                <c:ptCount val="2"/>
                <c:pt idx="0">
                  <c:v>2024</c:v>
                </c:pt>
                <c:pt idx="1">
                  <c:v>2025</c:v>
                </c:pt>
              </c:strCache>
            </c:strRef>
          </c:cat>
          <c:val>
            <c:numRef>
              <c:f>'Looker pivot'!$F$27:$F$29</c:f>
              <c:numCache>
                <c:formatCode>_(* #,##0_);_(* \(#,##0\);_(* "-"??_);_(@_)</c:formatCode>
                <c:ptCount val="2"/>
                <c:pt idx="0">
                  <c:v>599.19999999999993</c:v>
                </c:pt>
                <c:pt idx="1">
                  <c:v>228</c:v>
                </c:pt>
              </c:numCache>
            </c:numRef>
          </c:val>
          <c:extLst>
            <c:ext xmlns:c16="http://schemas.microsoft.com/office/drawing/2014/chart" uri="{C3380CC4-5D6E-409C-BE32-E72D297353CC}">
              <c16:uniqueId val="{0000000E-60CE-0748-AD88-3784A10E9CF5}"/>
            </c:ext>
          </c:extLst>
        </c:ser>
        <c:ser>
          <c:idx val="5"/>
          <c:order val="5"/>
          <c:tx>
            <c:strRef>
              <c:f>'Looker pivot'!$G$25:$G$26</c:f>
              <c:strCache>
                <c:ptCount val="1"/>
                <c:pt idx="0">
                  <c:v>Event</c:v>
                </c:pt>
              </c:strCache>
            </c:strRef>
          </c:tx>
          <c:spPr>
            <a:solidFill>
              <a:schemeClr val="accent6"/>
            </a:solidFill>
            <a:ln>
              <a:noFill/>
            </a:ln>
            <a:effectLst/>
          </c:spPr>
          <c:invertIfNegative val="0"/>
          <c:cat>
            <c:strRef>
              <c:f>'Looker pivot'!$A$27:$A$29</c:f>
              <c:strCache>
                <c:ptCount val="2"/>
                <c:pt idx="0">
                  <c:v>2024</c:v>
                </c:pt>
                <c:pt idx="1">
                  <c:v>2025</c:v>
                </c:pt>
              </c:strCache>
            </c:strRef>
          </c:cat>
          <c:val>
            <c:numRef>
              <c:f>'Looker pivot'!$G$27:$G$29</c:f>
              <c:numCache>
                <c:formatCode>_(* #,##0_);_(* \(#,##0\);_(* "-"??_);_(@_)</c:formatCode>
                <c:ptCount val="2"/>
                <c:pt idx="0">
                  <c:v>660</c:v>
                </c:pt>
              </c:numCache>
            </c:numRef>
          </c:val>
          <c:extLst>
            <c:ext xmlns:c16="http://schemas.microsoft.com/office/drawing/2014/chart" uri="{C3380CC4-5D6E-409C-BE32-E72D297353CC}">
              <c16:uniqueId val="{0000000F-60CE-0748-AD88-3784A10E9CF5}"/>
            </c:ext>
          </c:extLst>
        </c:ser>
        <c:ser>
          <c:idx val="6"/>
          <c:order val="6"/>
          <c:tx>
            <c:strRef>
              <c:f>'Looker pivot'!$H$25:$H$26</c:f>
              <c:strCache>
                <c:ptCount val="1"/>
                <c:pt idx="0">
                  <c:v>GHIN Service</c:v>
                </c:pt>
              </c:strCache>
            </c:strRef>
          </c:tx>
          <c:spPr>
            <a:solidFill>
              <a:schemeClr val="accent1">
                <a:lumMod val="60000"/>
              </a:schemeClr>
            </a:solidFill>
            <a:ln>
              <a:noFill/>
            </a:ln>
            <a:effectLst/>
          </c:spPr>
          <c:invertIfNegative val="0"/>
          <c:cat>
            <c:strRef>
              <c:f>'Looker pivot'!$A$27:$A$29</c:f>
              <c:strCache>
                <c:ptCount val="2"/>
                <c:pt idx="0">
                  <c:v>2024</c:v>
                </c:pt>
                <c:pt idx="1">
                  <c:v>2025</c:v>
                </c:pt>
              </c:strCache>
            </c:strRef>
          </c:cat>
          <c:val>
            <c:numRef>
              <c:f>'Looker pivot'!$H$27:$H$29</c:f>
              <c:numCache>
                <c:formatCode>_(* #,##0_);_(* \(#,##0\);_(* "-"??_);_(@_)</c:formatCode>
                <c:ptCount val="2"/>
                <c:pt idx="0">
                  <c:v>1190</c:v>
                </c:pt>
                <c:pt idx="1">
                  <c:v>761.04641300000003</c:v>
                </c:pt>
              </c:numCache>
            </c:numRef>
          </c:val>
          <c:extLst>
            <c:ext xmlns:c16="http://schemas.microsoft.com/office/drawing/2014/chart" uri="{C3380CC4-5D6E-409C-BE32-E72D297353CC}">
              <c16:uniqueId val="{00000010-60CE-0748-AD88-3784A10E9CF5}"/>
            </c:ext>
          </c:extLst>
        </c:ser>
        <c:ser>
          <c:idx val="7"/>
          <c:order val="7"/>
          <c:tx>
            <c:strRef>
              <c:f>'Looker pivot'!$I$25:$I$26</c:f>
              <c:strCache>
                <c:ptCount val="1"/>
                <c:pt idx="0">
                  <c:v>Gift Card</c:v>
                </c:pt>
              </c:strCache>
            </c:strRef>
          </c:tx>
          <c:spPr>
            <a:solidFill>
              <a:schemeClr val="accent2">
                <a:lumMod val="60000"/>
              </a:schemeClr>
            </a:solidFill>
            <a:ln>
              <a:noFill/>
            </a:ln>
            <a:effectLst/>
          </c:spPr>
          <c:invertIfNegative val="0"/>
          <c:cat>
            <c:strRef>
              <c:f>'Looker pivot'!$A$27:$A$29</c:f>
              <c:strCache>
                <c:ptCount val="2"/>
                <c:pt idx="0">
                  <c:v>2024</c:v>
                </c:pt>
                <c:pt idx="1">
                  <c:v>2025</c:v>
                </c:pt>
              </c:strCache>
            </c:strRef>
          </c:cat>
          <c:val>
            <c:numRef>
              <c:f>'Looker pivot'!$I$27:$I$29</c:f>
              <c:numCache>
                <c:formatCode>_(* #,##0_);_(* \(#,##0\);_(* "-"??_);_(@_)</c:formatCode>
                <c:ptCount val="2"/>
                <c:pt idx="0">
                  <c:v>2200</c:v>
                </c:pt>
                <c:pt idx="1">
                  <c:v>350</c:v>
                </c:pt>
              </c:numCache>
            </c:numRef>
          </c:val>
          <c:extLst>
            <c:ext xmlns:c16="http://schemas.microsoft.com/office/drawing/2014/chart" uri="{C3380CC4-5D6E-409C-BE32-E72D297353CC}">
              <c16:uniqueId val="{00000011-60CE-0748-AD88-3784A10E9CF5}"/>
            </c:ext>
          </c:extLst>
        </c:ser>
        <c:ser>
          <c:idx val="8"/>
          <c:order val="8"/>
          <c:tx>
            <c:strRef>
              <c:f>'Looker pivot'!$J$25:$J$26</c:f>
              <c:strCache>
                <c:ptCount val="1"/>
                <c:pt idx="0">
                  <c:v>Greens fees</c:v>
                </c:pt>
              </c:strCache>
            </c:strRef>
          </c:tx>
          <c:spPr>
            <a:solidFill>
              <a:schemeClr val="accent3">
                <a:lumMod val="60000"/>
              </a:schemeClr>
            </a:solidFill>
            <a:ln>
              <a:noFill/>
            </a:ln>
            <a:effectLst/>
          </c:spPr>
          <c:invertIfNegative val="0"/>
          <c:cat>
            <c:strRef>
              <c:f>'Looker pivot'!$A$27:$A$29</c:f>
              <c:strCache>
                <c:ptCount val="2"/>
                <c:pt idx="0">
                  <c:v>2024</c:v>
                </c:pt>
                <c:pt idx="1">
                  <c:v>2025</c:v>
                </c:pt>
              </c:strCache>
            </c:strRef>
          </c:cat>
          <c:val>
            <c:numRef>
              <c:f>'Looker pivot'!$J$27:$J$29</c:f>
              <c:numCache>
                <c:formatCode>_(* #,##0_);_(* \(#,##0\);_(* "-"??_);_(@_)</c:formatCode>
                <c:ptCount val="2"/>
                <c:pt idx="0">
                  <c:v>31849.711611999992</c:v>
                </c:pt>
                <c:pt idx="1">
                  <c:v>50</c:v>
                </c:pt>
              </c:numCache>
            </c:numRef>
          </c:val>
          <c:extLst>
            <c:ext xmlns:c16="http://schemas.microsoft.com/office/drawing/2014/chart" uri="{C3380CC4-5D6E-409C-BE32-E72D297353CC}">
              <c16:uniqueId val="{00000012-60CE-0748-AD88-3784A10E9CF5}"/>
            </c:ext>
          </c:extLst>
        </c:ser>
        <c:ser>
          <c:idx val="9"/>
          <c:order val="9"/>
          <c:tx>
            <c:strRef>
              <c:f>'Looker pivot'!$K$25:$K$26</c:f>
              <c:strCache>
                <c:ptCount val="1"/>
                <c:pt idx="0">
                  <c:v>Lessons</c:v>
                </c:pt>
              </c:strCache>
            </c:strRef>
          </c:tx>
          <c:spPr>
            <a:solidFill>
              <a:schemeClr val="accent4">
                <a:lumMod val="60000"/>
              </a:schemeClr>
            </a:solidFill>
            <a:ln>
              <a:noFill/>
            </a:ln>
            <a:effectLst/>
          </c:spPr>
          <c:invertIfNegative val="0"/>
          <c:cat>
            <c:strRef>
              <c:f>'Looker pivot'!$A$27:$A$29</c:f>
              <c:strCache>
                <c:ptCount val="2"/>
                <c:pt idx="0">
                  <c:v>2024</c:v>
                </c:pt>
                <c:pt idx="1">
                  <c:v>2025</c:v>
                </c:pt>
              </c:strCache>
            </c:strRef>
          </c:cat>
          <c:val>
            <c:numRef>
              <c:f>'Looker pivot'!$K$27:$K$29</c:f>
              <c:numCache>
                <c:formatCode>_(* #,##0_);_(* \(#,##0\);_(* "-"??_);_(@_)</c:formatCode>
                <c:ptCount val="2"/>
                <c:pt idx="0">
                  <c:v>1800</c:v>
                </c:pt>
                <c:pt idx="1">
                  <c:v>130</c:v>
                </c:pt>
              </c:numCache>
            </c:numRef>
          </c:val>
          <c:extLst>
            <c:ext xmlns:c16="http://schemas.microsoft.com/office/drawing/2014/chart" uri="{C3380CC4-5D6E-409C-BE32-E72D297353CC}">
              <c16:uniqueId val="{00000013-60CE-0748-AD88-3784A10E9CF5}"/>
            </c:ext>
          </c:extLst>
        </c:ser>
        <c:ser>
          <c:idx val="10"/>
          <c:order val="10"/>
          <c:tx>
            <c:strRef>
              <c:f>'Looker pivot'!$L$25:$L$26</c:f>
              <c:strCache>
                <c:ptCount val="1"/>
                <c:pt idx="0">
                  <c:v>Membership</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'Looker pivot'!$A$27:$A$29</c:f>
              <c:strCache>
                <c:ptCount val="2"/>
                <c:pt idx="0">
                  <c:v>2024</c:v>
                </c:pt>
                <c:pt idx="1">
                  <c:v>2025</c:v>
                </c:pt>
              </c:strCache>
            </c:strRef>
          </c:cat>
          <c:val>
            <c:numRef>
              <c:f>'Looker pivot'!$L$27:$L$29</c:f>
              <c:numCache>
                <c:formatCode>_(* #,##0_);_(* \(#,##0\);_(* "-"??_);_(@_)</c:formatCode>
                <c:ptCount val="2"/>
                <c:pt idx="0">
                  <c:v>129956</c:v>
                </c:pt>
                <c:pt idx="1">
                  <c:v>119709.67079800001</c:v>
                </c:pt>
              </c:numCache>
            </c:numRef>
          </c:val>
          <c:extLst>
            <c:ext xmlns:c16="http://schemas.microsoft.com/office/drawing/2014/chart" uri="{C3380CC4-5D6E-409C-BE32-E72D297353CC}">
              <c16:uniqueId val="{00000014-60CE-0748-AD88-3784A10E9CF5}"/>
            </c:ext>
          </c:extLst>
        </c:ser>
        <c:dLbls>
          <c:showLegendKey val="0"/>
          <c:showVal val="0"/>
          <c:showCatName val="0"/>
          <c:showSerName val="0"/>
          <c:showPercent val="0"/>
          <c:showBubbleSize val="0"/>
        </c:dLbls>
        <c:gapWidth val="75"/>
        <c:overlap val="100"/>
        <c:axId val="2132902672"/>
        <c:axId val="2133781152"/>
      </c:barChart>
      <c:catAx>
        <c:axId val="213290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133781152"/>
        <c:crosses val="autoZero"/>
        <c:auto val="1"/>
        <c:lblAlgn val="ctr"/>
        <c:lblOffset val="100"/>
        <c:noMultiLvlLbl val="0"/>
      </c:catAx>
      <c:valAx>
        <c:axId val="21337811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13290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data.xlsx]Looker pivot!PivotTable18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 Sales</a:t>
            </a:r>
            <a:r>
              <a:rPr lang="en-US" baseline="0"/>
              <a:t> Divided into Season Segments (2024-2025)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'Looker pivot'!$B$43:$B$44</c:f>
              <c:strCache>
                <c:ptCount val="1"/>
                <c:pt idx="0">
                  <c:v>a: pre-season</c:v>
                </c:pt>
              </c:strCache>
            </c:strRef>
          </c:tx>
          <c:spPr>
            <a:solidFill>
              <a:schemeClr val="accent6"/>
            </a:solidFill>
            <a:ln>
              <a:noFill/>
            </a:ln>
            <a:effectLst/>
          </c:spPr>
          <c:invertIfNegative val="0"/>
          <c:cat>
            <c:strRef>
              <c:f>'Looker pivot'!$A$45:$A$47</c:f>
              <c:strCache>
                <c:ptCount val="2"/>
                <c:pt idx="0">
                  <c:v>2024</c:v>
                </c:pt>
                <c:pt idx="1">
                  <c:v>2025</c:v>
                </c:pt>
              </c:strCache>
            </c:strRef>
          </c:cat>
          <c:val>
            <c:numRef>
              <c:f>'Looker pivot'!$B$45:$B$47</c:f>
              <c:numCache>
                <c:formatCode>_(* #,##0_);_(* \(#,##0\);_(* "-"??_);_(@_)</c:formatCode>
                <c:ptCount val="2"/>
                <c:pt idx="0">
                  <c:v>142244.757629</c:v>
                </c:pt>
                <c:pt idx="1">
                  <c:v>126001.717211</c:v>
                </c:pt>
              </c:numCache>
            </c:numRef>
          </c:val>
          <c:extLst>
            <c:ext xmlns:c16="http://schemas.microsoft.com/office/drawing/2014/chart" uri="{C3380CC4-5D6E-409C-BE32-E72D297353CC}">
              <c16:uniqueId val="{00000000-E7C2-EB4B-87EF-E9570078B2DE}"/>
            </c:ext>
          </c:extLst>
        </c:ser>
        <c:ser>
          <c:idx val="1"/>
          <c:order val="1"/>
          <c:tx>
            <c:strRef>
              <c:f>'Looker pivot'!$C$43:$C$44</c:f>
              <c:strCache>
                <c:ptCount val="1"/>
                <c:pt idx="0">
                  <c:v>b: season</c:v>
                </c:pt>
              </c:strCache>
            </c:strRef>
          </c:tx>
          <c:spPr>
            <a:solidFill>
              <a:schemeClr val="accent2"/>
            </a:solidFill>
            <a:ln>
              <a:noFill/>
            </a:ln>
            <a:effectLst/>
          </c:spPr>
          <c:invertIfNegative val="0"/>
          <c:cat>
            <c:strRef>
              <c:f>'Looker pivot'!$A$45:$A$47</c:f>
              <c:strCache>
                <c:ptCount val="2"/>
                <c:pt idx="0">
                  <c:v>2024</c:v>
                </c:pt>
                <c:pt idx="1">
                  <c:v>2025</c:v>
                </c:pt>
              </c:strCache>
            </c:strRef>
          </c:cat>
          <c:val>
            <c:numRef>
              <c:f>'Looker pivot'!$C$45:$C$47</c:f>
              <c:numCache>
                <c:formatCode>_(* #,##0_);_(* \(#,##0\);_(* "-"??_);_(@_)</c:formatCode>
                <c:ptCount val="2"/>
                <c:pt idx="0">
                  <c:v>31320.153983</c:v>
                </c:pt>
              </c:numCache>
            </c:numRef>
          </c:val>
          <c:extLst>
            <c:ext xmlns:c16="http://schemas.microsoft.com/office/drawing/2014/chart" uri="{C3380CC4-5D6E-409C-BE32-E72D297353CC}">
              <c16:uniqueId val="{00000006-6A7E-C545-ABE3-61B14B7E67BE}"/>
            </c:ext>
          </c:extLst>
        </c:ser>
        <c:ser>
          <c:idx val="2"/>
          <c:order val="2"/>
          <c:tx>
            <c:strRef>
              <c:f>'Looker pivot'!$D$43:$D$44</c:f>
              <c:strCache>
                <c:ptCount val="1"/>
                <c:pt idx="0">
                  <c:v>c: late-season</c:v>
                </c:pt>
              </c:strCache>
            </c:strRef>
          </c:tx>
          <c:spPr>
            <a:solidFill>
              <a:srgbClr val="FF0000"/>
            </a:solidFill>
            <a:ln>
              <a:noFill/>
            </a:ln>
            <a:effectLst/>
          </c:spPr>
          <c:invertIfNegative val="0"/>
          <c:cat>
            <c:strRef>
              <c:f>'Looker pivot'!$A$45:$A$47</c:f>
              <c:strCache>
                <c:ptCount val="2"/>
                <c:pt idx="0">
                  <c:v>2024</c:v>
                </c:pt>
                <c:pt idx="1">
                  <c:v>2025</c:v>
                </c:pt>
              </c:strCache>
            </c:strRef>
          </c:cat>
          <c:val>
            <c:numRef>
              <c:f>'Looker pivot'!$D$45:$D$47</c:f>
              <c:numCache>
                <c:formatCode>_(* #,##0_);_(* \(#,##0\);_(* "-"??_);_(@_)</c:formatCode>
                <c:ptCount val="2"/>
                <c:pt idx="0">
                  <c:v>3150</c:v>
                </c:pt>
              </c:numCache>
            </c:numRef>
          </c:val>
          <c:extLst>
            <c:ext xmlns:c16="http://schemas.microsoft.com/office/drawing/2014/chart" uri="{C3380CC4-5D6E-409C-BE32-E72D297353CC}">
              <c16:uniqueId val="{00000007-6A7E-C545-ABE3-61B14B7E67BE}"/>
            </c:ext>
          </c:extLst>
        </c:ser>
        <c:dLbls>
          <c:showLegendKey val="0"/>
          <c:showVal val="0"/>
          <c:showCatName val="0"/>
          <c:showSerName val="0"/>
          <c:showPercent val="0"/>
          <c:showBubbleSize val="0"/>
        </c:dLbls>
        <c:gapWidth val="95"/>
        <c:overlap val="100"/>
        <c:axId val="1245511663"/>
        <c:axId val="1162527247"/>
      </c:barChart>
      <c:catAx>
        <c:axId val="124551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162527247"/>
        <c:crosses val="autoZero"/>
        <c:auto val="1"/>
        <c:lblAlgn val="ctr"/>
        <c:lblOffset val="100"/>
        <c:noMultiLvlLbl val="0"/>
      </c:catAx>
      <c:valAx>
        <c:axId val="116252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4551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data.xlsx]Looker pivot!PivotTable19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(2024-2025)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'Looker pivot'!$B$63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'Looker pivot'!$A$64:$A$71</c:f>
              <c:multiLvlStrCache>
                <c:ptCount val="5"/>
                <c:lvl>
                  <c:pt idx="0">
                    <c:v>Qtr1</c:v>
                  </c:pt>
                  <c:pt idx="1">
                    <c:v>Qtr2</c:v>
                  </c:pt>
                  <c:pt idx="2">
                    <c:v>Qtr3</c:v>
                  </c:pt>
                  <c:pt idx="3">
                    <c:v>Qtr4</c:v>
                  </c:pt>
                  <c:pt idx="4">
                    <c:v>Qtr1</c:v>
                  </c:pt>
                </c:lvl>
                <c:lvl>
                  <c:pt idx="0">
                    <c:v>2024</c:v>
                  </c:pt>
                  <c:pt idx="4">
                    <c:v>2025</c:v>
                  </c:pt>
                </c:lvl>
              </c:multiLvlStrCache>
            </c:multiLvlStrRef>
          </c:cat>
          <c:val>
            <c:numRef>
              <c:f>'Looker pivot'!$B$64:$B$71</c:f>
              <c:numCache>
                <c:formatCode>_(* #,##0_);_(* \(#,##0\);_(* "-"??_);_(@_)</c:formatCode>
                <c:ptCount val="5"/>
                <c:pt idx="0">
                  <c:v>57676</c:v>
                </c:pt>
                <c:pt idx="1">
                  <c:v>80043.153982999997</c:v>
                </c:pt>
                <c:pt idx="2">
                  <c:v>9163</c:v>
                </c:pt>
                <c:pt idx="3">
                  <c:v>29832.757628999989</c:v>
                </c:pt>
                <c:pt idx="4">
                  <c:v>126001.717211</c:v>
                </c:pt>
              </c:numCache>
            </c:numRef>
          </c:val>
          <c:extLst>
            <c:ext xmlns:c16="http://schemas.microsoft.com/office/drawing/2014/chart" uri="{C3380CC4-5D6E-409C-BE32-E72D297353CC}">
              <c16:uniqueId val="{00000000-BB9B-4D4F-B2C9-F80E3E52D108}"/>
            </c:ext>
          </c:extLst>
        </c:ser>
        <c:dLbls>
          <c:showLegendKey val="0"/>
          <c:showVal val="0"/>
          <c:showCatName val="0"/>
          <c:showSerName val="0"/>
          <c:showPercent val="0"/>
          <c:showBubbleSize val="0"/>
        </c:dLbls>
        <c:gapWidth val="150"/>
        <c:overlap val="100"/>
        <c:axId val="1221036639"/>
        <c:axId val="1208275183"/>
      </c:barChart>
      <c:catAx>
        <c:axId val="122103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08275183"/>
        <c:crosses val="autoZero"/>
        <c:auto val="1"/>
        <c:lblAlgn val="ctr"/>
        <c:lblOffset val="100"/>
        <c:noMultiLvlLbl val="0"/>
      </c:catAx>
      <c:valAx>
        <c:axId val="120827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2103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 Gross item revenue </c:v>
          </c:tx>
          <c:spPr>
            <a:ln w="28575" cmpd="sng">
              <a:solidFill>
                <a:schemeClr val="accent2"/>
              </a:solidFill>
            </a:ln>
          </c:spPr>
          <c:marker>
            <c:symbol val="none"/>
          </c:marker>
          <c:cat>
            <c:numRef>
              <c:f>Website!$A$2:$A$32</c:f>
              <c:numCache>
                <c:formatCode>mmm\-yy</c:formatCode>
                <c:ptCount val="31"/>
                <c:pt idx="0">
                  <c:v>44805</c:v>
                </c:pt>
                <c:pt idx="1">
                  <c:v>44835</c:v>
                </c:pt>
                <c:pt idx="2">
                  <c:v>44866</c:v>
                </c:pt>
                <c:pt idx="3">
                  <c:v>44896</c:v>
                </c:pt>
                <c:pt idx="4">
                  <c:v>44927</c:v>
                </c:pt>
                <c:pt idx="5">
                  <c:v>44958</c:v>
                </c:pt>
                <c:pt idx="6">
                  <c:v>44986</c:v>
                </c:pt>
                <c:pt idx="7">
                  <c:v>45017</c:v>
                </c:pt>
                <c:pt idx="8">
                  <c:v>45047</c:v>
                </c:pt>
                <c:pt idx="9">
                  <c:v>45078</c:v>
                </c:pt>
                <c:pt idx="10">
                  <c:v>45108</c:v>
                </c:pt>
                <c:pt idx="11">
                  <c:v>45139</c:v>
                </c:pt>
                <c:pt idx="12">
                  <c:v>45170</c:v>
                </c:pt>
                <c:pt idx="13">
                  <c:v>45200</c:v>
                </c:pt>
                <c:pt idx="14">
                  <c:v>45231</c:v>
                </c:pt>
                <c:pt idx="15">
                  <c:v>45261</c:v>
                </c:pt>
                <c:pt idx="16">
                  <c:v>45292</c:v>
                </c:pt>
                <c:pt idx="17">
                  <c:v>45323</c:v>
                </c:pt>
                <c:pt idx="18">
                  <c:v>45352</c:v>
                </c:pt>
                <c:pt idx="19">
                  <c:v>45383</c:v>
                </c:pt>
                <c:pt idx="20">
                  <c:v>45413</c:v>
                </c:pt>
                <c:pt idx="21">
                  <c:v>45444</c:v>
                </c:pt>
                <c:pt idx="22">
                  <c:v>45474</c:v>
                </c:pt>
                <c:pt idx="23">
                  <c:v>45505</c:v>
                </c:pt>
                <c:pt idx="24">
                  <c:v>45536</c:v>
                </c:pt>
                <c:pt idx="25">
                  <c:v>45566</c:v>
                </c:pt>
                <c:pt idx="26">
                  <c:v>45597</c:v>
                </c:pt>
                <c:pt idx="27">
                  <c:v>45627</c:v>
                </c:pt>
                <c:pt idx="28">
                  <c:v>45658</c:v>
                </c:pt>
                <c:pt idx="29">
                  <c:v>45689</c:v>
                </c:pt>
                <c:pt idx="30">
                  <c:v>45717</c:v>
                </c:pt>
              </c:numCache>
            </c:numRef>
          </c:cat>
          <c:val>
            <c:numRef>
              <c:f>Website!$B$2:$B$33</c:f>
              <c:numCache>
                <c:formatCode>_(* #,##0_);_(* \(#,##0\);_(* "-"??_);_(@_)</c:formatCode>
                <c:ptCount val="32"/>
                <c:pt idx="16">
                  <c:v>50</c:v>
                </c:pt>
                <c:pt idx="17">
                  <c:v>620</c:v>
                </c:pt>
                <c:pt idx="18">
                  <c:v>57006</c:v>
                </c:pt>
                <c:pt idx="19">
                  <c:v>56426</c:v>
                </c:pt>
                <c:pt idx="20">
                  <c:v>14450.153983</c:v>
                </c:pt>
                <c:pt idx="21">
                  <c:v>9167</c:v>
                </c:pt>
                <c:pt idx="22">
                  <c:v>6852</c:v>
                </c:pt>
                <c:pt idx="23">
                  <c:v>851</c:v>
                </c:pt>
                <c:pt idx="24">
                  <c:v>1460</c:v>
                </c:pt>
                <c:pt idx="25">
                  <c:v>1690</c:v>
                </c:pt>
                <c:pt idx="26">
                  <c:v>2004.4</c:v>
                </c:pt>
                <c:pt idx="27">
                  <c:v>26138.357628999998</c:v>
                </c:pt>
                <c:pt idx="28">
                  <c:v>15707.269</c:v>
                </c:pt>
                <c:pt idx="29">
                  <c:v>11359.854423000001</c:v>
                </c:pt>
                <c:pt idx="30">
                  <c:v>98934.593787999998</c:v>
                </c:pt>
              </c:numCache>
            </c:numRef>
          </c:val>
          <c:smooth val="0"/>
          <c:extLst>
            <c:ext xmlns:c16="http://schemas.microsoft.com/office/drawing/2014/chart" uri="{C3380CC4-5D6E-409C-BE32-E72D297353CC}">
              <c16:uniqueId val="{00000000-33EA-4F40-B567-6A3FD0A87A71}"/>
            </c:ext>
          </c:extLst>
        </c:ser>
        <c:ser>
          <c:idx val="1"/>
          <c:order val="1"/>
          <c:tx>
            <c:v> Users - Rev </c:v>
          </c:tx>
          <c:spPr>
            <a:ln w="28575" cmpd="sng">
              <a:solidFill>
                <a:schemeClr val="accent3"/>
              </a:solidFill>
            </a:ln>
          </c:spPr>
          <c:marker>
            <c:symbol val="none"/>
          </c:marker>
          <c:cat>
            <c:numRef>
              <c:f>Website!$A$2:$A$32</c:f>
              <c:numCache>
                <c:formatCode>mmm\-yy</c:formatCode>
                <c:ptCount val="31"/>
                <c:pt idx="0">
                  <c:v>44805</c:v>
                </c:pt>
                <c:pt idx="1">
                  <c:v>44835</c:v>
                </c:pt>
                <c:pt idx="2">
                  <c:v>44866</c:v>
                </c:pt>
                <c:pt idx="3">
                  <c:v>44896</c:v>
                </c:pt>
                <c:pt idx="4">
                  <c:v>44927</c:v>
                </c:pt>
                <c:pt idx="5">
                  <c:v>44958</c:v>
                </c:pt>
                <c:pt idx="6">
                  <c:v>44986</c:v>
                </c:pt>
                <c:pt idx="7">
                  <c:v>45017</c:v>
                </c:pt>
                <c:pt idx="8">
                  <c:v>45047</c:v>
                </c:pt>
                <c:pt idx="9">
                  <c:v>45078</c:v>
                </c:pt>
                <c:pt idx="10">
                  <c:v>45108</c:v>
                </c:pt>
                <c:pt idx="11">
                  <c:v>45139</c:v>
                </c:pt>
                <c:pt idx="12">
                  <c:v>45170</c:v>
                </c:pt>
                <c:pt idx="13">
                  <c:v>45200</c:v>
                </c:pt>
                <c:pt idx="14">
                  <c:v>45231</c:v>
                </c:pt>
                <c:pt idx="15">
                  <c:v>45261</c:v>
                </c:pt>
                <c:pt idx="16">
                  <c:v>45292</c:v>
                </c:pt>
                <c:pt idx="17">
                  <c:v>45323</c:v>
                </c:pt>
                <c:pt idx="18">
                  <c:v>45352</c:v>
                </c:pt>
                <c:pt idx="19">
                  <c:v>45383</c:v>
                </c:pt>
                <c:pt idx="20">
                  <c:v>45413</c:v>
                </c:pt>
                <c:pt idx="21">
                  <c:v>45444</c:v>
                </c:pt>
                <c:pt idx="22">
                  <c:v>45474</c:v>
                </c:pt>
                <c:pt idx="23">
                  <c:v>45505</c:v>
                </c:pt>
                <c:pt idx="24">
                  <c:v>45536</c:v>
                </c:pt>
                <c:pt idx="25">
                  <c:v>45566</c:v>
                </c:pt>
                <c:pt idx="26">
                  <c:v>45597</c:v>
                </c:pt>
                <c:pt idx="27">
                  <c:v>45627</c:v>
                </c:pt>
                <c:pt idx="28">
                  <c:v>45658</c:v>
                </c:pt>
                <c:pt idx="29">
                  <c:v>45689</c:v>
                </c:pt>
                <c:pt idx="30">
                  <c:v>45717</c:v>
                </c:pt>
              </c:numCache>
            </c:numRef>
          </c:cat>
          <c:val>
            <c:numRef>
              <c:f>Website!$C$2:$C$33</c:f>
              <c:numCache>
                <c:formatCode>_(* #,##0_);_(* \(#,##0\);_(* "-"??_);_(@_)</c:formatCode>
                <c:ptCount val="32"/>
                <c:pt idx="16">
                  <c:v>24</c:v>
                </c:pt>
                <c:pt idx="17">
                  <c:v>56</c:v>
                </c:pt>
                <c:pt idx="18">
                  <c:v>328</c:v>
                </c:pt>
                <c:pt idx="19">
                  <c:v>581</c:v>
                </c:pt>
                <c:pt idx="20">
                  <c:v>461</c:v>
                </c:pt>
                <c:pt idx="21">
                  <c:v>358</c:v>
                </c:pt>
                <c:pt idx="22">
                  <c:v>674</c:v>
                </c:pt>
                <c:pt idx="23">
                  <c:v>232</c:v>
                </c:pt>
                <c:pt idx="24">
                  <c:v>171</c:v>
                </c:pt>
                <c:pt idx="25">
                  <c:v>132</c:v>
                </c:pt>
                <c:pt idx="26">
                  <c:v>112</c:v>
                </c:pt>
                <c:pt idx="27">
                  <c:v>649</c:v>
                </c:pt>
                <c:pt idx="28">
                  <c:v>87</c:v>
                </c:pt>
                <c:pt idx="29">
                  <c:v>103</c:v>
                </c:pt>
                <c:pt idx="30">
                  <c:v>419</c:v>
                </c:pt>
              </c:numCache>
            </c:numRef>
          </c:val>
          <c:smooth val="0"/>
          <c:extLst>
            <c:ext xmlns:c16="http://schemas.microsoft.com/office/drawing/2014/chart" uri="{C3380CC4-5D6E-409C-BE32-E72D297353CC}">
              <c16:uniqueId val="{00000001-33EA-4F40-B567-6A3FD0A87A71}"/>
            </c:ext>
          </c:extLst>
        </c:ser>
        <c:ser>
          <c:idx val="2"/>
          <c:order val="2"/>
          <c:tx>
            <c:v> Total users </c:v>
          </c:tx>
          <c:spPr>
            <a:ln w="28575" cmpd="sng">
              <a:solidFill>
                <a:schemeClr val="accent4"/>
              </a:solidFill>
            </a:ln>
          </c:spPr>
          <c:marker>
            <c:symbol val="none"/>
          </c:marker>
          <c:cat>
            <c:numRef>
              <c:f>Website!$A$2:$A$32</c:f>
              <c:numCache>
                <c:formatCode>mmm\-yy</c:formatCode>
                <c:ptCount val="31"/>
                <c:pt idx="0">
                  <c:v>44805</c:v>
                </c:pt>
                <c:pt idx="1">
                  <c:v>44835</c:v>
                </c:pt>
                <c:pt idx="2">
                  <c:v>44866</c:v>
                </c:pt>
                <c:pt idx="3">
                  <c:v>44896</c:v>
                </c:pt>
                <c:pt idx="4">
                  <c:v>44927</c:v>
                </c:pt>
                <c:pt idx="5">
                  <c:v>44958</c:v>
                </c:pt>
                <c:pt idx="6">
                  <c:v>44986</c:v>
                </c:pt>
                <c:pt idx="7">
                  <c:v>45017</c:v>
                </c:pt>
                <c:pt idx="8">
                  <c:v>45047</c:v>
                </c:pt>
                <c:pt idx="9">
                  <c:v>45078</c:v>
                </c:pt>
                <c:pt idx="10">
                  <c:v>45108</c:v>
                </c:pt>
                <c:pt idx="11">
                  <c:v>45139</c:v>
                </c:pt>
                <c:pt idx="12">
                  <c:v>45170</c:v>
                </c:pt>
                <c:pt idx="13">
                  <c:v>45200</c:v>
                </c:pt>
                <c:pt idx="14">
                  <c:v>45231</c:v>
                </c:pt>
                <c:pt idx="15">
                  <c:v>45261</c:v>
                </c:pt>
                <c:pt idx="16">
                  <c:v>45292</c:v>
                </c:pt>
                <c:pt idx="17">
                  <c:v>45323</c:v>
                </c:pt>
                <c:pt idx="18">
                  <c:v>45352</c:v>
                </c:pt>
                <c:pt idx="19">
                  <c:v>45383</c:v>
                </c:pt>
                <c:pt idx="20">
                  <c:v>45413</c:v>
                </c:pt>
                <c:pt idx="21">
                  <c:v>45444</c:v>
                </c:pt>
                <c:pt idx="22">
                  <c:v>45474</c:v>
                </c:pt>
                <c:pt idx="23">
                  <c:v>45505</c:v>
                </c:pt>
                <c:pt idx="24">
                  <c:v>45536</c:v>
                </c:pt>
                <c:pt idx="25">
                  <c:v>45566</c:v>
                </c:pt>
                <c:pt idx="26">
                  <c:v>45597</c:v>
                </c:pt>
                <c:pt idx="27">
                  <c:v>45627</c:v>
                </c:pt>
                <c:pt idx="28">
                  <c:v>45658</c:v>
                </c:pt>
                <c:pt idx="29">
                  <c:v>45689</c:v>
                </c:pt>
                <c:pt idx="30">
                  <c:v>45717</c:v>
                </c:pt>
              </c:numCache>
            </c:numRef>
          </c:cat>
          <c:val>
            <c:numRef>
              <c:f>Website!$D$2:$D$33</c:f>
              <c:numCache>
                <c:formatCode>_(* #,##0_);_(* \(#,##0\);_(* "-"??_);_(@_)</c:formatCode>
                <c:ptCount val="32"/>
                <c:pt idx="0">
                  <c:v>261</c:v>
                </c:pt>
                <c:pt idx="1">
                  <c:v>1719</c:v>
                </c:pt>
                <c:pt idx="2">
                  <c:v>686</c:v>
                </c:pt>
                <c:pt idx="3">
                  <c:v>515</c:v>
                </c:pt>
                <c:pt idx="4">
                  <c:v>599</c:v>
                </c:pt>
                <c:pt idx="5">
                  <c:v>738</c:v>
                </c:pt>
                <c:pt idx="6">
                  <c:v>1001</c:v>
                </c:pt>
                <c:pt idx="7">
                  <c:v>2083</c:v>
                </c:pt>
                <c:pt idx="8">
                  <c:v>3062</c:v>
                </c:pt>
                <c:pt idx="9">
                  <c:v>2869</c:v>
                </c:pt>
                <c:pt idx="10">
                  <c:v>3789</c:v>
                </c:pt>
                <c:pt idx="11">
                  <c:v>2967</c:v>
                </c:pt>
                <c:pt idx="12">
                  <c:v>2827</c:v>
                </c:pt>
                <c:pt idx="13">
                  <c:v>1581</c:v>
                </c:pt>
                <c:pt idx="14">
                  <c:v>763</c:v>
                </c:pt>
                <c:pt idx="15">
                  <c:v>661</c:v>
                </c:pt>
                <c:pt idx="16">
                  <c:v>680</c:v>
                </c:pt>
                <c:pt idx="17">
                  <c:v>1235</c:v>
                </c:pt>
                <c:pt idx="18">
                  <c:v>1379</c:v>
                </c:pt>
                <c:pt idx="19">
                  <c:v>2728</c:v>
                </c:pt>
                <c:pt idx="20">
                  <c:v>3523</c:v>
                </c:pt>
                <c:pt idx="21">
                  <c:v>4130</c:v>
                </c:pt>
                <c:pt idx="22">
                  <c:v>4293</c:v>
                </c:pt>
                <c:pt idx="23">
                  <c:v>3544</c:v>
                </c:pt>
                <c:pt idx="24">
                  <c:v>3265</c:v>
                </c:pt>
                <c:pt idx="25">
                  <c:v>2866</c:v>
                </c:pt>
                <c:pt idx="26">
                  <c:v>762</c:v>
                </c:pt>
                <c:pt idx="27">
                  <c:v>1461</c:v>
                </c:pt>
                <c:pt idx="28">
                  <c:v>352</c:v>
                </c:pt>
                <c:pt idx="29">
                  <c:v>236</c:v>
                </c:pt>
                <c:pt idx="30">
                  <c:v>1787</c:v>
                </c:pt>
              </c:numCache>
            </c:numRef>
          </c:val>
          <c:smooth val="0"/>
          <c:extLst>
            <c:ext xmlns:c16="http://schemas.microsoft.com/office/drawing/2014/chart" uri="{C3380CC4-5D6E-409C-BE32-E72D297353CC}">
              <c16:uniqueId val="{00000002-33EA-4F40-B567-6A3FD0A87A71}"/>
            </c:ext>
          </c:extLst>
        </c:ser>
        <c:ser>
          <c:idx val="3"/>
          <c:order val="3"/>
          <c:tx>
            <c:v> Views </c:v>
          </c:tx>
          <c:spPr>
            <a:ln w="28575" cmpd="sng">
              <a:solidFill>
                <a:schemeClr val="accent5"/>
              </a:solidFill>
            </a:ln>
          </c:spPr>
          <c:marker>
            <c:symbol val="none"/>
          </c:marker>
          <c:cat>
            <c:numRef>
              <c:f>Website!$A$2:$A$32</c:f>
              <c:numCache>
                <c:formatCode>mmm\-yy</c:formatCode>
                <c:ptCount val="31"/>
                <c:pt idx="0">
                  <c:v>44805</c:v>
                </c:pt>
                <c:pt idx="1">
                  <c:v>44835</c:v>
                </c:pt>
                <c:pt idx="2">
                  <c:v>44866</c:v>
                </c:pt>
                <c:pt idx="3">
                  <c:v>44896</c:v>
                </c:pt>
                <c:pt idx="4">
                  <c:v>44927</c:v>
                </c:pt>
                <c:pt idx="5">
                  <c:v>44958</c:v>
                </c:pt>
                <c:pt idx="6">
                  <c:v>44986</c:v>
                </c:pt>
                <c:pt idx="7">
                  <c:v>45017</c:v>
                </c:pt>
                <c:pt idx="8">
                  <c:v>45047</c:v>
                </c:pt>
                <c:pt idx="9">
                  <c:v>45078</c:v>
                </c:pt>
                <c:pt idx="10">
                  <c:v>45108</c:v>
                </c:pt>
                <c:pt idx="11">
                  <c:v>45139</c:v>
                </c:pt>
                <c:pt idx="12">
                  <c:v>45170</c:v>
                </c:pt>
                <c:pt idx="13">
                  <c:v>45200</c:v>
                </c:pt>
                <c:pt idx="14">
                  <c:v>45231</c:v>
                </c:pt>
                <c:pt idx="15">
                  <c:v>45261</c:v>
                </c:pt>
                <c:pt idx="16">
                  <c:v>45292</c:v>
                </c:pt>
                <c:pt idx="17">
                  <c:v>45323</c:v>
                </c:pt>
                <c:pt idx="18">
                  <c:v>45352</c:v>
                </c:pt>
                <c:pt idx="19">
                  <c:v>45383</c:v>
                </c:pt>
                <c:pt idx="20">
                  <c:v>45413</c:v>
                </c:pt>
                <c:pt idx="21">
                  <c:v>45444</c:v>
                </c:pt>
                <c:pt idx="22">
                  <c:v>45474</c:v>
                </c:pt>
                <c:pt idx="23">
                  <c:v>45505</c:v>
                </c:pt>
                <c:pt idx="24">
                  <c:v>45536</c:v>
                </c:pt>
                <c:pt idx="25">
                  <c:v>45566</c:v>
                </c:pt>
                <c:pt idx="26">
                  <c:v>45597</c:v>
                </c:pt>
                <c:pt idx="27">
                  <c:v>45627</c:v>
                </c:pt>
                <c:pt idx="28">
                  <c:v>45658</c:v>
                </c:pt>
                <c:pt idx="29">
                  <c:v>45689</c:v>
                </c:pt>
                <c:pt idx="30">
                  <c:v>45717</c:v>
                </c:pt>
              </c:numCache>
            </c:numRef>
          </c:cat>
          <c:val>
            <c:numRef>
              <c:f>Website!$E$2:$E$33</c:f>
              <c:numCache>
                <c:formatCode>_(* #,##0_);_(* \(#,##0\);_(* "-"??_);_(@_)</c:formatCode>
                <c:ptCount val="32"/>
                <c:pt idx="0">
                  <c:v>803</c:v>
                </c:pt>
                <c:pt idx="1">
                  <c:v>7479</c:v>
                </c:pt>
                <c:pt idx="2">
                  <c:v>2628</c:v>
                </c:pt>
                <c:pt idx="3">
                  <c:v>1958</c:v>
                </c:pt>
                <c:pt idx="4">
                  <c:v>2308</c:v>
                </c:pt>
                <c:pt idx="5">
                  <c:v>2973</c:v>
                </c:pt>
                <c:pt idx="6">
                  <c:v>2324</c:v>
                </c:pt>
                <c:pt idx="7">
                  <c:v>5552</c:v>
                </c:pt>
                <c:pt idx="8">
                  <c:v>7427</c:v>
                </c:pt>
                <c:pt idx="9">
                  <c:v>7351</c:v>
                </c:pt>
                <c:pt idx="10">
                  <c:v>10761</c:v>
                </c:pt>
                <c:pt idx="11">
                  <c:v>7482</c:v>
                </c:pt>
                <c:pt idx="12">
                  <c:v>11335</c:v>
                </c:pt>
                <c:pt idx="13">
                  <c:v>3429</c:v>
                </c:pt>
                <c:pt idx="14">
                  <c:v>3643</c:v>
                </c:pt>
                <c:pt idx="15">
                  <c:v>5705</c:v>
                </c:pt>
                <c:pt idx="16">
                  <c:v>3881</c:v>
                </c:pt>
                <c:pt idx="17">
                  <c:v>6204</c:v>
                </c:pt>
                <c:pt idx="18">
                  <c:v>6269</c:v>
                </c:pt>
                <c:pt idx="19">
                  <c:v>10760</c:v>
                </c:pt>
                <c:pt idx="20">
                  <c:v>14187</c:v>
                </c:pt>
                <c:pt idx="21">
                  <c:v>14030</c:v>
                </c:pt>
                <c:pt idx="22">
                  <c:v>13361</c:v>
                </c:pt>
                <c:pt idx="23">
                  <c:v>12940</c:v>
                </c:pt>
                <c:pt idx="24">
                  <c:v>9815</c:v>
                </c:pt>
                <c:pt idx="25">
                  <c:v>9565</c:v>
                </c:pt>
                <c:pt idx="26">
                  <c:v>2645</c:v>
                </c:pt>
                <c:pt idx="27">
                  <c:v>9524</c:v>
                </c:pt>
                <c:pt idx="28">
                  <c:v>1503</c:v>
                </c:pt>
                <c:pt idx="29">
                  <c:v>1355</c:v>
                </c:pt>
                <c:pt idx="30">
                  <c:v>6182</c:v>
                </c:pt>
              </c:numCache>
            </c:numRef>
          </c:val>
          <c:smooth val="0"/>
          <c:extLst>
            <c:ext xmlns:c16="http://schemas.microsoft.com/office/drawing/2014/chart" uri="{C3380CC4-5D6E-409C-BE32-E72D297353CC}">
              <c16:uniqueId val="{00000003-33EA-4F40-B567-6A3FD0A87A71}"/>
            </c:ext>
          </c:extLst>
        </c:ser>
        <c:ser>
          <c:idx val="4"/>
          <c:order val="4"/>
          <c:tx>
            <c:v> First time purchasers </c:v>
          </c:tx>
          <c:spPr>
            <a:ln w="28575" cmpd="sng">
              <a:solidFill>
                <a:schemeClr val="accent6"/>
              </a:solidFill>
            </a:ln>
          </c:spPr>
          <c:marker>
            <c:symbol val="none"/>
          </c:marker>
          <c:cat>
            <c:numRef>
              <c:f>Website!$A$2:$A$32</c:f>
              <c:numCache>
                <c:formatCode>mmm\-yy</c:formatCode>
                <c:ptCount val="31"/>
                <c:pt idx="0">
                  <c:v>44805</c:v>
                </c:pt>
                <c:pt idx="1">
                  <c:v>44835</c:v>
                </c:pt>
                <c:pt idx="2">
                  <c:v>44866</c:v>
                </c:pt>
                <c:pt idx="3">
                  <c:v>44896</c:v>
                </c:pt>
                <c:pt idx="4">
                  <c:v>44927</c:v>
                </c:pt>
                <c:pt idx="5">
                  <c:v>44958</c:v>
                </c:pt>
                <c:pt idx="6">
                  <c:v>44986</c:v>
                </c:pt>
                <c:pt idx="7">
                  <c:v>45017</c:v>
                </c:pt>
                <c:pt idx="8">
                  <c:v>45047</c:v>
                </c:pt>
                <c:pt idx="9">
                  <c:v>45078</c:v>
                </c:pt>
                <c:pt idx="10">
                  <c:v>45108</c:v>
                </c:pt>
                <c:pt idx="11">
                  <c:v>45139</c:v>
                </c:pt>
                <c:pt idx="12">
                  <c:v>45170</c:v>
                </c:pt>
                <c:pt idx="13">
                  <c:v>45200</c:v>
                </c:pt>
                <c:pt idx="14">
                  <c:v>45231</c:v>
                </c:pt>
                <c:pt idx="15">
                  <c:v>45261</c:v>
                </c:pt>
                <c:pt idx="16">
                  <c:v>45292</c:v>
                </c:pt>
                <c:pt idx="17">
                  <c:v>45323</c:v>
                </c:pt>
                <c:pt idx="18">
                  <c:v>45352</c:v>
                </c:pt>
                <c:pt idx="19">
                  <c:v>45383</c:v>
                </c:pt>
                <c:pt idx="20">
                  <c:v>45413</c:v>
                </c:pt>
                <c:pt idx="21">
                  <c:v>45444</c:v>
                </c:pt>
                <c:pt idx="22">
                  <c:v>45474</c:v>
                </c:pt>
                <c:pt idx="23">
                  <c:v>45505</c:v>
                </c:pt>
                <c:pt idx="24">
                  <c:v>45536</c:v>
                </c:pt>
                <c:pt idx="25">
                  <c:v>45566</c:v>
                </c:pt>
                <c:pt idx="26">
                  <c:v>45597</c:v>
                </c:pt>
                <c:pt idx="27">
                  <c:v>45627</c:v>
                </c:pt>
                <c:pt idx="28">
                  <c:v>45658</c:v>
                </c:pt>
                <c:pt idx="29">
                  <c:v>45689</c:v>
                </c:pt>
                <c:pt idx="30">
                  <c:v>45717</c:v>
                </c:pt>
              </c:numCache>
            </c:numRef>
          </c:cat>
          <c:val>
            <c:numRef>
              <c:f>Website!$F$2:$F$33</c:f>
              <c:numCache>
                <c:formatCode>_(* #,##0_);_(* \(#,##0\);_(* "-"??_);_(@_)</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4</c:v>
                </c:pt>
                <c:pt idx="18">
                  <c:v>70</c:v>
                </c:pt>
                <c:pt idx="19">
                  <c:v>98</c:v>
                </c:pt>
                <c:pt idx="20">
                  <c:v>59</c:v>
                </c:pt>
                <c:pt idx="21">
                  <c:v>80</c:v>
                </c:pt>
                <c:pt idx="22">
                  <c:v>45</c:v>
                </c:pt>
                <c:pt idx="23">
                  <c:v>45</c:v>
                </c:pt>
                <c:pt idx="24">
                  <c:v>10</c:v>
                </c:pt>
                <c:pt idx="25">
                  <c:v>22</c:v>
                </c:pt>
                <c:pt idx="26">
                  <c:v>21</c:v>
                </c:pt>
                <c:pt idx="27">
                  <c:v>96</c:v>
                </c:pt>
                <c:pt idx="28">
                  <c:v>13</c:v>
                </c:pt>
                <c:pt idx="29">
                  <c:v>17</c:v>
                </c:pt>
                <c:pt idx="30">
                  <c:v>124</c:v>
                </c:pt>
              </c:numCache>
            </c:numRef>
          </c:val>
          <c:smooth val="0"/>
          <c:extLst>
            <c:ext xmlns:c16="http://schemas.microsoft.com/office/drawing/2014/chart" uri="{C3380CC4-5D6E-409C-BE32-E72D297353CC}">
              <c16:uniqueId val="{00000004-33EA-4F40-B567-6A3FD0A87A71}"/>
            </c:ext>
          </c:extLst>
        </c:ser>
        <c:dLbls>
          <c:showLegendKey val="0"/>
          <c:showVal val="0"/>
          <c:showCatName val="0"/>
          <c:showSerName val="0"/>
          <c:showPercent val="0"/>
          <c:showBubbleSize val="0"/>
        </c:dLbls>
        <c:smooth val="0"/>
        <c:axId val="527318688"/>
        <c:axId val="253813307"/>
      </c:lineChart>
      <c:dateAx>
        <c:axId val="527318688"/>
        <c:scaling>
          <c:orientation val="minMax"/>
        </c:scaling>
        <c:delete val="0"/>
        <c:axPos val="b"/>
        <c:title>
          <c:tx>
            <c:rich>
              <a:bodyPr/>
              <a:lstStyle/>
              <a:p>
                <a:pPr lvl="0">
                  <a:defRPr b="0">
                    <a:solidFill>
                      <a:srgbClr val="000000"/>
                    </a:solidFill>
                    <a:latin typeface="+mn-lt"/>
                  </a:defRPr>
                </a:pPr>
                <a:endParaRPr lang="en-CN"/>
              </a:p>
            </c:rich>
          </c:tx>
          <c:overlay val="0"/>
        </c:title>
        <c:numFmt formatCode="mmm\-yy" sourceLinked="1"/>
        <c:majorTickMark val="none"/>
        <c:minorTickMark val="none"/>
        <c:tickLblPos val="nextTo"/>
        <c:txPr>
          <a:bodyPr/>
          <a:lstStyle/>
          <a:p>
            <a:pPr lvl="0">
              <a:defRPr sz="900" b="0" i="0">
                <a:solidFill>
                  <a:srgbClr val="000000"/>
                </a:solidFill>
                <a:latin typeface="+mn-lt"/>
              </a:defRPr>
            </a:pPr>
            <a:endParaRPr lang="en-CN"/>
          </a:p>
        </c:txPr>
        <c:crossAx val="253813307"/>
        <c:crosses val="autoZero"/>
        <c:auto val="1"/>
        <c:lblOffset val="100"/>
        <c:baseTimeUnit val="months"/>
      </c:dateAx>
      <c:valAx>
        <c:axId val="25381330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CN"/>
              </a:p>
            </c:rich>
          </c:tx>
          <c:overlay val="0"/>
        </c:title>
        <c:numFmt formatCode="_(* #,##0_);_(* \(#,##0\);_(* &quot;-&quot;??_);_(@_)" sourceLinked="1"/>
        <c:majorTickMark val="none"/>
        <c:minorTickMark val="none"/>
        <c:tickLblPos val="nextTo"/>
        <c:spPr>
          <a:ln/>
        </c:spPr>
        <c:txPr>
          <a:bodyPr/>
          <a:lstStyle/>
          <a:p>
            <a:pPr lvl="0">
              <a:defRPr sz="900" b="0" i="0">
                <a:solidFill>
                  <a:srgbClr val="000000"/>
                </a:solidFill>
                <a:latin typeface="+mn-lt"/>
              </a:defRPr>
            </a:pPr>
            <a:endParaRPr lang="en-CN"/>
          </a:p>
        </c:txPr>
        <c:crossAx val="527318688"/>
        <c:crosses val="autoZero"/>
        <c:crossBetween val="between"/>
      </c:valAx>
    </c:plotArea>
    <c:legend>
      <c:legendPos val="b"/>
      <c:overlay val="0"/>
      <c:txPr>
        <a:bodyPr/>
        <a:lstStyle/>
        <a:p>
          <a:pPr lvl="0">
            <a:defRPr sz="900" b="0" i="0">
              <a:solidFill>
                <a:srgbClr val="1A1A1A"/>
              </a:solidFill>
              <a:latin typeface="+mn-lt"/>
            </a:defRPr>
          </a:pPr>
          <a:endParaRPr lang="en-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data.xlsx]Shopify pivot!PivotTable14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 Category Sales Each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circle"/>
          <c:size val="5"/>
          <c:spPr>
            <a:solidFill>
              <a:srgbClr val="FF0000"/>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'Shopify pivot'!$B$35:$B$36</c:f>
              <c:strCache>
                <c:ptCount val="1"/>
                <c:pt idx="0">
                  <c:v>Cart rental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pivot'!$B$37:$B$42</c:f>
              <c:numCache>
                <c:formatCode>_(* #,##0_);_(* \(#,##0\);_(* "-"??_);_(@_)</c:formatCode>
                <c:ptCount val="5"/>
                <c:pt idx="0">
                  <c:v>5304</c:v>
                </c:pt>
                <c:pt idx="1">
                  <c:v>7444</c:v>
                </c:pt>
                <c:pt idx="2">
                  <c:v>6930</c:v>
                </c:pt>
                <c:pt idx="3">
                  <c:v>7330</c:v>
                </c:pt>
                <c:pt idx="4">
                  <c:v>8640</c:v>
                </c:pt>
              </c:numCache>
            </c:numRef>
          </c:val>
          <c:smooth val="0"/>
          <c:extLst>
            <c:ext xmlns:c16="http://schemas.microsoft.com/office/drawing/2014/chart" uri="{C3380CC4-5D6E-409C-BE32-E72D297353CC}">
              <c16:uniqueId val="{00000000-B5A6-D443-9683-62B6AD4E92DE}"/>
            </c:ext>
          </c:extLst>
        </c:ser>
        <c:ser>
          <c:idx val="1"/>
          <c:order val="1"/>
          <c:tx>
            <c:strRef>
              <c:f>'Shopify pivot'!$C$35:$C$36</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pivot'!$C$37:$C$42</c:f>
              <c:numCache>
                <c:formatCode>_(* #,##0_);_(* \(#,##0\);_(* "-"??_);_(@_)</c:formatCode>
                <c:ptCount val="5"/>
                <c:pt idx="0">
                  <c:v>360</c:v>
                </c:pt>
                <c:pt idx="1">
                  <c:v>700</c:v>
                </c:pt>
                <c:pt idx="2">
                  <c:v>899</c:v>
                </c:pt>
                <c:pt idx="3">
                  <c:v>78</c:v>
                </c:pt>
                <c:pt idx="4">
                  <c:v>166</c:v>
                </c:pt>
              </c:numCache>
            </c:numRef>
          </c:val>
          <c:smooth val="0"/>
          <c:extLst>
            <c:ext xmlns:c16="http://schemas.microsoft.com/office/drawing/2014/chart" uri="{C3380CC4-5D6E-409C-BE32-E72D297353CC}">
              <c16:uniqueId val="{00000021-BAC3-954B-A624-6D8CF522A630}"/>
            </c:ext>
          </c:extLst>
        </c:ser>
        <c:ser>
          <c:idx val="2"/>
          <c:order val="2"/>
          <c:tx>
            <c:strRef>
              <c:f>'Shopify pivot'!$D$35:$D$36</c:f>
              <c:strCache>
                <c:ptCount val="1"/>
                <c:pt idx="0">
                  <c:v>Driving range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pivot'!$D$37:$D$42</c:f>
              <c:numCache>
                <c:formatCode>_(* #,##0_);_(* \(#,##0\);_(* "-"??_);_(@_)</c:formatCode>
                <c:ptCount val="5"/>
                <c:pt idx="0">
                  <c:v>3010</c:v>
                </c:pt>
                <c:pt idx="1">
                  <c:v>4810</c:v>
                </c:pt>
                <c:pt idx="2">
                  <c:v>7060</c:v>
                </c:pt>
                <c:pt idx="3">
                  <c:v>2450</c:v>
                </c:pt>
                <c:pt idx="4">
                  <c:v>1135</c:v>
                </c:pt>
              </c:numCache>
            </c:numRef>
          </c:val>
          <c:smooth val="0"/>
          <c:extLst>
            <c:ext xmlns:c16="http://schemas.microsoft.com/office/drawing/2014/chart" uri="{C3380CC4-5D6E-409C-BE32-E72D297353CC}">
              <c16:uniqueId val="{00000022-BAC3-954B-A624-6D8CF522A630}"/>
            </c:ext>
          </c:extLst>
        </c:ser>
        <c:ser>
          <c:idx val="3"/>
          <c:order val="3"/>
          <c:tx>
            <c:strRef>
              <c:f>'Shopify pivot'!$E$35:$E$36</c:f>
              <c:strCache>
                <c:ptCount val="1"/>
                <c:pt idx="0">
                  <c:v>Equipment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pivot'!$E$37:$E$42</c:f>
              <c:numCache>
                <c:formatCode>_(* #,##0_);_(* \(#,##0\);_(* "-"??_);_(@_)</c:formatCode>
                <c:ptCount val="5"/>
                <c:pt idx="0">
                  <c:v>634.19999999999993</c:v>
                </c:pt>
                <c:pt idx="1">
                  <c:v>834.2</c:v>
                </c:pt>
                <c:pt idx="2">
                  <c:v>599.19999999999993</c:v>
                </c:pt>
                <c:pt idx="3">
                  <c:v>465</c:v>
                </c:pt>
                <c:pt idx="4">
                  <c:v>745</c:v>
                </c:pt>
              </c:numCache>
            </c:numRef>
          </c:val>
          <c:smooth val="0"/>
          <c:extLst>
            <c:ext xmlns:c16="http://schemas.microsoft.com/office/drawing/2014/chart" uri="{C3380CC4-5D6E-409C-BE32-E72D297353CC}">
              <c16:uniqueId val="{00000023-BAC3-954B-A624-6D8CF522A630}"/>
            </c:ext>
          </c:extLst>
        </c:ser>
        <c:ser>
          <c:idx val="4"/>
          <c:order val="4"/>
          <c:tx>
            <c:strRef>
              <c:f>'Shopify pivot'!$F$35:$F$36</c:f>
              <c:strCache>
                <c:ptCount val="1"/>
                <c:pt idx="0">
                  <c:v>Event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pivot'!$F$37:$F$42</c:f>
              <c:numCache>
                <c:formatCode>_(* #,##0_);_(* \(#,##0\);_(* "-"??_);_(@_)</c:formatCode>
                <c:ptCount val="5"/>
                <c:pt idx="0">
                  <c:v>0</c:v>
                </c:pt>
                <c:pt idx="1">
                  <c:v>2604</c:v>
                </c:pt>
                <c:pt idx="2">
                  <c:v>1355</c:v>
                </c:pt>
                <c:pt idx="3">
                  <c:v>690</c:v>
                </c:pt>
              </c:numCache>
            </c:numRef>
          </c:val>
          <c:smooth val="0"/>
          <c:extLst>
            <c:ext xmlns:c16="http://schemas.microsoft.com/office/drawing/2014/chart" uri="{C3380CC4-5D6E-409C-BE32-E72D297353CC}">
              <c16:uniqueId val="{00000024-BAC3-954B-A624-6D8CF522A630}"/>
            </c:ext>
          </c:extLst>
        </c:ser>
        <c:ser>
          <c:idx val="5"/>
          <c:order val="5"/>
          <c:tx>
            <c:strRef>
              <c:f>'Shopify pivot'!$G$35:$G$36</c:f>
              <c:strCache>
                <c:ptCount val="1"/>
                <c:pt idx="0">
                  <c:v>GHIN Service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pivot'!$G$37:$G$42</c:f>
              <c:numCache>
                <c:formatCode>_(* #,##0_);_(* \(#,##0\);_(* "-"??_);_(@_)</c:formatCode>
                <c:ptCount val="5"/>
                <c:pt idx="0">
                  <c:v>975</c:v>
                </c:pt>
                <c:pt idx="1">
                  <c:v>1160</c:v>
                </c:pt>
                <c:pt idx="2">
                  <c:v>1800</c:v>
                </c:pt>
                <c:pt idx="3">
                  <c:v>1260</c:v>
                </c:pt>
                <c:pt idx="4">
                  <c:v>1160.94</c:v>
                </c:pt>
              </c:numCache>
            </c:numRef>
          </c:val>
          <c:smooth val="0"/>
          <c:extLst>
            <c:ext xmlns:c16="http://schemas.microsoft.com/office/drawing/2014/chart" uri="{C3380CC4-5D6E-409C-BE32-E72D297353CC}">
              <c16:uniqueId val="{00000025-BAC3-954B-A624-6D8CF522A630}"/>
            </c:ext>
          </c:extLst>
        </c:ser>
        <c:ser>
          <c:idx val="6"/>
          <c:order val="6"/>
          <c:tx>
            <c:strRef>
              <c:f>'Shopify pivot'!$H$35:$H$36</c:f>
              <c:strCache>
                <c:ptCount val="1"/>
                <c:pt idx="0">
                  <c:v>Gift Card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pivot'!$H$37:$H$42</c:f>
              <c:numCache>
                <c:formatCode>_(* #,##0_);_(* \(#,##0\);_(* "-"??_);_(@_)</c:formatCode>
                <c:ptCount val="5"/>
                <c:pt idx="0">
                  <c:v>1650</c:v>
                </c:pt>
                <c:pt idx="1">
                  <c:v>2050</c:v>
                </c:pt>
                <c:pt idx="2">
                  <c:v>2750</c:v>
                </c:pt>
                <c:pt idx="3">
                  <c:v>2000</c:v>
                </c:pt>
                <c:pt idx="4">
                  <c:v>1100</c:v>
                </c:pt>
              </c:numCache>
            </c:numRef>
          </c:val>
          <c:smooth val="0"/>
          <c:extLst>
            <c:ext xmlns:c16="http://schemas.microsoft.com/office/drawing/2014/chart" uri="{C3380CC4-5D6E-409C-BE32-E72D297353CC}">
              <c16:uniqueId val="{00000026-BAC3-954B-A624-6D8CF522A630}"/>
            </c:ext>
          </c:extLst>
        </c:ser>
        <c:ser>
          <c:idx val="7"/>
          <c:order val="7"/>
          <c:tx>
            <c:strRef>
              <c:f>'Shopify pivot'!$I$35:$I$36</c:f>
              <c:strCache>
                <c:ptCount val="1"/>
                <c:pt idx="0">
                  <c:v>Greens fees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pivot'!$I$37:$I$42</c:f>
              <c:numCache>
                <c:formatCode>_(* #,##0_);_(* \(#,##0\);_(* "-"??_);_(@_)</c:formatCode>
                <c:ptCount val="5"/>
                <c:pt idx="0">
                  <c:v>8868</c:v>
                </c:pt>
                <c:pt idx="1">
                  <c:v>17614</c:v>
                </c:pt>
                <c:pt idx="2">
                  <c:v>24180.5</c:v>
                </c:pt>
                <c:pt idx="3">
                  <c:v>25586.86</c:v>
                </c:pt>
                <c:pt idx="4">
                  <c:v>12163.84</c:v>
                </c:pt>
              </c:numCache>
            </c:numRef>
          </c:val>
          <c:smooth val="0"/>
          <c:extLst>
            <c:ext xmlns:c16="http://schemas.microsoft.com/office/drawing/2014/chart" uri="{C3380CC4-5D6E-409C-BE32-E72D297353CC}">
              <c16:uniqueId val="{00000027-BAC3-954B-A624-6D8CF522A630}"/>
            </c:ext>
          </c:extLst>
        </c:ser>
        <c:ser>
          <c:idx val="8"/>
          <c:order val="8"/>
          <c:tx>
            <c:strRef>
              <c:f>'Shopify pivot'!$J$35:$J$36</c:f>
              <c:strCache>
                <c:ptCount val="1"/>
                <c:pt idx="0">
                  <c:v>Lessons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pivot'!$J$37:$J$42</c:f>
              <c:numCache>
                <c:formatCode>_(* #,##0_);_(* \(#,##0\);_(* "-"??_);_(@_)</c:formatCode>
                <c:ptCount val="5"/>
                <c:pt idx="0">
                  <c:v>2000</c:v>
                </c:pt>
                <c:pt idx="1">
                  <c:v>1425</c:v>
                </c:pt>
                <c:pt idx="2">
                  <c:v>875</c:v>
                </c:pt>
                <c:pt idx="3">
                  <c:v>1645</c:v>
                </c:pt>
                <c:pt idx="4">
                  <c:v>590</c:v>
                </c:pt>
              </c:numCache>
            </c:numRef>
          </c:val>
          <c:smooth val="0"/>
          <c:extLst>
            <c:ext xmlns:c16="http://schemas.microsoft.com/office/drawing/2014/chart" uri="{C3380CC4-5D6E-409C-BE32-E72D297353CC}">
              <c16:uniqueId val="{00000028-BAC3-954B-A624-6D8CF522A630}"/>
            </c:ext>
          </c:extLst>
        </c:ser>
        <c:ser>
          <c:idx val="9"/>
          <c:order val="9"/>
          <c:tx>
            <c:strRef>
              <c:f>'Shopify pivot'!$K$35:$K$36</c:f>
              <c:strCache>
                <c:ptCount val="1"/>
                <c:pt idx="0">
                  <c:v>Membership</c:v>
                </c:pt>
              </c:strCache>
            </c:strRef>
          </c:tx>
          <c:spPr>
            <a:ln w="28575" cap="rnd">
              <a:solidFill>
                <a:srgbClr val="FF0000"/>
              </a:solidFill>
              <a:round/>
            </a:ln>
            <a:effectLst/>
          </c:spPr>
          <c:marker>
            <c:symbol val="circle"/>
            <c:size val="5"/>
            <c:spPr>
              <a:solidFill>
                <a:srgbClr val="FF0000"/>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'Shopify pivot'!$A$37:$A$42</c:f>
              <c:strCache>
                <c:ptCount val="5"/>
                <c:pt idx="0">
                  <c:v>2020-2021</c:v>
                </c:pt>
                <c:pt idx="1">
                  <c:v>2021-2022</c:v>
                </c:pt>
                <c:pt idx="2">
                  <c:v>2022-2023</c:v>
                </c:pt>
                <c:pt idx="3">
                  <c:v>2023-2024</c:v>
                </c:pt>
                <c:pt idx="4">
                  <c:v>2024-2025</c:v>
                </c:pt>
              </c:strCache>
            </c:strRef>
          </c:cat>
          <c:val>
            <c:numRef>
              <c:f>'Shopify pivot'!$K$37:$K$42</c:f>
              <c:numCache>
                <c:formatCode>_(* #,##0_);_(* \(#,##0\);_(* "-"??_);_(@_)</c:formatCode>
                <c:ptCount val="5"/>
                <c:pt idx="0">
                  <c:v>74305</c:v>
                </c:pt>
                <c:pt idx="1">
                  <c:v>117890</c:v>
                </c:pt>
                <c:pt idx="2">
                  <c:v>145235.5</c:v>
                </c:pt>
                <c:pt idx="3">
                  <c:v>127301</c:v>
                </c:pt>
                <c:pt idx="4">
                  <c:v>147790.43</c:v>
                </c:pt>
              </c:numCache>
            </c:numRef>
          </c:val>
          <c:smooth val="0"/>
          <c:extLst>
            <c:ext xmlns:c16="http://schemas.microsoft.com/office/drawing/2014/chart" uri="{C3380CC4-5D6E-409C-BE32-E72D297353CC}">
              <c16:uniqueId val="{00000029-BAC3-954B-A624-6D8CF522A630}"/>
            </c:ext>
          </c:extLst>
        </c:ser>
        <c:ser>
          <c:idx val="10"/>
          <c:order val="10"/>
          <c:tx>
            <c:strRef>
              <c:f>'Shopify pivot'!$L$35:$L$36</c:f>
              <c:strCache>
                <c:ptCount val="1"/>
                <c:pt idx="0">
                  <c:v>Merchandise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pivot'!$L$37:$L$42</c:f>
              <c:numCache>
                <c:formatCode>_(* #,##0_);_(* \(#,##0\);_(* "-"??_);_(@_)</c:formatCode>
                <c:ptCount val="5"/>
                <c:pt idx="1">
                  <c:v>150</c:v>
                </c:pt>
                <c:pt idx="2">
                  <c:v>54</c:v>
                </c:pt>
                <c:pt idx="3">
                  <c:v>29</c:v>
                </c:pt>
                <c:pt idx="4">
                  <c:v>80</c:v>
                </c:pt>
              </c:numCache>
            </c:numRef>
          </c:val>
          <c:smooth val="0"/>
          <c:extLst>
            <c:ext xmlns:c16="http://schemas.microsoft.com/office/drawing/2014/chart" uri="{C3380CC4-5D6E-409C-BE32-E72D297353CC}">
              <c16:uniqueId val="{0000002A-BAC3-954B-A624-6D8CF522A630}"/>
            </c:ext>
          </c:extLst>
        </c:ser>
        <c:ser>
          <c:idx val="11"/>
          <c:order val="11"/>
          <c:tx>
            <c:strRef>
              <c:f>'Shopify pivot'!$M$35:$M$36</c:f>
              <c:strCache>
                <c:ptCount val="1"/>
                <c:pt idx="0">
                  <c:v>No product title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pivot'!$M$37:$M$42</c:f>
              <c:numCache>
                <c:formatCode>_(* #,##0_);_(* \(#,##0\);_(* "-"??_);_(@_)</c:formatCode>
                <c:ptCount val="5"/>
                <c:pt idx="0">
                  <c:v>10682</c:v>
                </c:pt>
                <c:pt idx="1">
                  <c:v>11708</c:v>
                </c:pt>
                <c:pt idx="2">
                  <c:v>18015</c:v>
                </c:pt>
                <c:pt idx="3">
                  <c:v>3787</c:v>
                </c:pt>
                <c:pt idx="4">
                  <c:v>0</c:v>
                </c:pt>
              </c:numCache>
            </c:numRef>
          </c:val>
          <c:smooth val="0"/>
          <c:extLst>
            <c:ext xmlns:c16="http://schemas.microsoft.com/office/drawing/2014/chart" uri="{C3380CC4-5D6E-409C-BE32-E72D297353CC}">
              <c16:uniqueId val="{0000002B-BAC3-954B-A624-6D8CF522A630}"/>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132949920"/>
        <c:axId val="2133750400"/>
      </c:lineChart>
      <c:catAx>
        <c:axId val="213294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133750400"/>
        <c:crosses val="autoZero"/>
        <c:auto val="1"/>
        <c:lblAlgn val="ctr"/>
        <c:lblOffset val="100"/>
        <c:noMultiLvlLbl val="0"/>
      </c:catAx>
      <c:valAx>
        <c:axId val="213375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13294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data.xlsx]Shopify pivot!PivotTable15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Each Season Divided by Season Segements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000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'Shopify pivot'!$C$54:$C$55</c:f>
              <c:strCache>
                <c:ptCount val="1"/>
                <c:pt idx="0">
                  <c:v>a: pre season</c:v>
                </c:pt>
              </c:strCache>
            </c:strRef>
          </c:tx>
          <c:spPr>
            <a:ln w="28575" cap="rnd">
              <a:solidFill>
                <a:srgbClr val="FF0000"/>
              </a:solidFill>
              <a:round/>
            </a:ln>
            <a:effectLst/>
          </c:spPr>
          <c:marker>
            <c:symbol val="circle"/>
            <c:size val="5"/>
            <c:spPr>
              <a:solidFill>
                <a:srgbClr val="FF0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'Shopify pivot'!$B$56:$B$61</c:f>
              <c:strCache>
                <c:ptCount val="5"/>
                <c:pt idx="0">
                  <c:v>2020-2021</c:v>
                </c:pt>
                <c:pt idx="1">
                  <c:v>2021-2022</c:v>
                </c:pt>
                <c:pt idx="2">
                  <c:v>2022-2023</c:v>
                </c:pt>
                <c:pt idx="3">
                  <c:v>2023-2024</c:v>
                </c:pt>
                <c:pt idx="4">
                  <c:v>2024-2025</c:v>
                </c:pt>
              </c:strCache>
            </c:strRef>
          </c:cat>
          <c:val>
            <c:numRef>
              <c:f>'Shopify pivot'!$C$56:$C$61</c:f>
              <c:numCache>
                <c:formatCode>_(* #,##0_);_(* \(#,##0\);_(* "-"??_);_(@_)</c:formatCode>
                <c:ptCount val="5"/>
                <c:pt idx="0">
                  <c:v>85174.8</c:v>
                </c:pt>
                <c:pt idx="1">
                  <c:v>142826.20000000001</c:v>
                </c:pt>
                <c:pt idx="2">
                  <c:v>180394.8</c:v>
                </c:pt>
                <c:pt idx="3">
                  <c:v>133615.16</c:v>
                </c:pt>
                <c:pt idx="4">
                  <c:v>173571.21000000002</c:v>
                </c:pt>
              </c:numCache>
            </c:numRef>
          </c:val>
          <c:smooth val="0"/>
          <c:extLst>
            <c:ext xmlns:c16="http://schemas.microsoft.com/office/drawing/2014/chart" uri="{C3380CC4-5D6E-409C-BE32-E72D297353CC}">
              <c16:uniqueId val="{00000000-FE45-D743-A542-26968D53CC9F}"/>
            </c:ext>
          </c:extLst>
        </c:ser>
        <c:ser>
          <c:idx val="1"/>
          <c:order val="1"/>
          <c:tx>
            <c:strRef>
              <c:f>'Shopify pivot'!$D$54:$D$55</c:f>
              <c:strCache>
                <c:ptCount val="1"/>
                <c:pt idx="0">
                  <c:v>b: season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'Shopify pivot'!$B$56:$B$61</c:f>
              <c:strCache>
                <c:ptCount val="5"/>
                <c:pt idx="0">
                  <c:v>2020-2021</c:v>
                </c:pt>
                <c:pt idx="1">
                  <c:v>2021-2022</c:v>
                </c:pt>
                <c:pt idx="2">
                  <c:v>2022-2023</c:v>
                </c:pt>
                <c:pt idx="3">
                  <c:v>2023-2024</c:v>
                </c:pt>
                <c:pt idx="4">
                  <c:v>2024-2025</c:v>
                </c:pt>
              </c:strCache>
            </c:strRef>
          </c:cat>
          <c:val>
            <c:numRef>
              <c:f>'Shopify pivot'!$D$56:$D$61</c:f>
              <c:numCache>
                <c:formatCode>_(* #,##0_);_(* \(#,##0\);_(* "-"??_);_(@_)</c:formatCode>
                <c:ptCount val="5"/>
                <c:pt idx="0">
                  <c:v>18633.599999999999</c:v>
                </c:pt>
                <c:pt idx="1">
                  <c:v>23156</c:v>
                </c:pt>
                <c:pt idx="2">
                  <c:v>21836.800000000003</c:v>
                </c:pt>
                <c:pt idx="3">
                  <c:v>34941.699999999997</c:v>
                </c:pt>
              </c:numCache>
            </c:numRef>
          </c:val>
          <c:smooth val="0"/>
          <c:extLst>
            <c:ext xmlns:c16="http://schemas.microsoft.com/office/drawing/2014/chart" uri="{C3380CC4-5D6E-409C-BE32-E72D297353CC}">
              <c16:uniqueId val="{00000005-FAE7-DB4B-B9DC-BD35F6A1990F}"/>
            </c:ext>
          </c:extLst>
        </c:ser>
        <c:ser>
          <c:idx val="2"/>
          <c:order val="2"/>
          <c:tx>
            <c:strRef>
              <c:f>'Shopify pivot'!$E$54:$E$55</c:f>
              <c:strCache>
                <c:ptCount val="1"/>
                <c:pt idx="0">
                  <c:v>c: late season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'Shopify pivot'!$B$56:$B$61</c:f>
              <c:strCache>
                <c:ptCount val="5"/>
                <c:pt idx="0">
                  <c:v>2020-2021</c:v>
                </c:pt>
                <c:pt idx="1">
                  <c:v>2021-2022</c:v>
                </c:pt>
                <c:pt idx="2">
                  <c:v>2022-2023</c:v>
                </c:pt>
                <c:pt idx="3">
                  <c:v>2023-2024</c:v>
                </c:pt>
                <c:pt idx="4">
                  <c:v>2024-2025</c:v>
                </c:pt>
              </c:strCache>
            </c:strRef>
          </c:cat>
          <c:val>
            <c:numRef>
              <c:f>'Shopify pivot'!$E$56:$E$61</c:f>
              <c:numCache>
                <c:formatCode>_(* #,##0_);_(* \(#,##0\);_(* "-"??_);_(@_)</c:formatCode>
                <c:ptCount val="5"/>
                <c:pt idx="0">
                  <c:v>3979.8</c:v>
                </c:pt>
                <c:pt idx="1">
                  <c:v>2407</c:v>
                </c:pt>
                <c:pt idx="2">
                  <c:v>7521.6</c:v>
                </c:pt>
                <c:pt idx="3">
                  <c:v>4065</c:v>
                </c:pt>
              </c:numCache>
            </c:numRef>
          </c:val>
          <c:smooth val="0"/>
          <c:extLst>
            <c:ext xmlns:c16="http://schemas.microsoft.com/office/drawing/2014/chart" uri="{C3380CC4-5D6E-409C-BE32-E72D297353CC}">
              <c16:uniqueId val="{00000006-FAE7-DB4B-B9DC-BD35F6A1990F}"/>
            </c:ext>
          </c:extLst>
        </c:ser>
        <c:dLbls>
          <c:showLegendKey val="0"/>
          <c:showVal val="0"/>
          <c:showCatName val="0"/>
          <c:showSerName val="0"/>
          <c:showPercent val="0"/>
          <c:showBubbleSize val="0"/>
        </c:dLbls>
        <c:marker val="1"/>
        <c:smooth val="0"/>
        <c:axId val="874706224"/>
        <c:axId val="874707936"/>
      </c:lineChart>
      <c:catAx>
        <c:axId val="87470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874707936"/>
        <c:crosses val="autoZero"/>
        <c:auto val="1"/>
        <c:lblAlgn val="ctr"/>
        <c:lblOffset val="100"/>
        <c:noMultiLvlLbl val="0"/>
      </c:catAx>
      <c:valAx>
        <c:axId val="87470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87470622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CN"/>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data.xlsx]Shopify pivot!PivotTable16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Quarter for Year 2021-2025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'Shopify pivot'!$B$74</c:f>
              <c:strCache>
                <c:ptCount val="1"/>
                <c:pt idx="0">
                  <c:v>Total</c:v>
                </c:pt>
              </c:strCache>
            </c:strRef>
          </c:tx>
          <c:spPr>
            <a:solidFill>
              <a:schemeClr val="accent1"/>
            </a:solidFill>
            <a:ln>
              <a:noFill/>
            </a:ln>
            <a:effectLst/>
          </c:spPr>
          <c:invertIfNegative val="0"/>
          <c:dPt>
            <c:idx val="17"/>
            <c:invertIfNegative val="0"/>
            <c:bubble3D val="0"/>
            <c:spPr>
              <a:solidFill>
                <a:schemeClr val="accent1"/>
              </a:solidFill>
              <a:ln>
                <a:noFill/>
              </a:ln>
              <a:effectLst/>
            </c:spPr>
            <c:extLst>
              <c:ext xmlns:c16="http://schemas.microsoft.com/office/drawing/2014/chart" uri="{C3380CC4-5D6E-409C-BE32-E72D297353CC}">
                <c16:uniqueId val="{00000014-1CB0-3C41-AE93-0BF94EE28E74}"/>
              </c:ext>
            </c:extLst>
          </c:dPt>
          <c:dLbls>
            <c:dLbl>
              <c:idx val="17"/>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1CB0-3C41-AE93-0BF94EE28E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'Shopify pivot'!$A$75:$A$98</c:f>
              <c:multiLvlStrCache>
                <c:ptCount val="18"/>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lvl>
                <c:lvl>
                  <c:pt idx="0">
                    <c:v>2021</c:v>
                  </c:pt>
                  <c:pt idx="4">
                    <c:v>2022</c:v>
                  </c:pt>
                  <c:pt idx="8">
                    <c:v>2023</c:v>
                  </c:pt>
                  <c:pt idx="12">
                    <c:v>2024</c:v>
                  </c:pt>
                  <c:pt idx="16">
                    <c:v>2025</c:v>
                  </c:pt>
                </c:lvl>
              </c:multiLvlStrCache>
            </c:multiLvlStrRef>
          </c:cat>
          <c:val>
            <c:numRef>
              <c:f>'Shopify pivot'!$B$75:$B$98</c:f>
              <c:numCache>
                <c:formatCode>_(* #,##0_);_(* \(#,##0\);_(* "-"??_);_(@_)</c:formatCode>
                <c:ptCount val="18"/>
                <c:pt idx="0">
                  <c:v>67001</c:v>
                </c:pt>
                <c:pt idx="1">
                  <c:v>29551.399999999998</c:v>
                </c:pt>
                <c:pt idx="2">
                  <c:v>10901</c:v>
                </c:pt>
                <c:pt idx="3">
                  <c:v>34081.599999999999</c:v>
                </c:pt>
                <c:pt idx="4">
                  <c:v>75329.399999999994</c:v>
                </c:pt>
                <c:pt idx="5">
                  <c:v>43412</c:v>
                </c:pt>
                <c:pt idx="6">
                  <c:v>15661</c:v>
                </c:pt>
                <c:pt idx="7">
                  <c:v>17938</c:v>
                </c:pt>
                <c:pt idx="8">
                  <c:v>130511.3</c:v>
                </c:pt>
                <c:pt idx="9">
                  <c:v>48144.299999999996</c:v>
                </c:pt>
                <c:pt idx="10">
                  <c:v>11064.6</c:v>
                </c:pt>
                <c:pt idx="11">
                  <c:v>11538.16</c:v>
                </c:pt>
                <c:pt idx="12">
                  <c:v>65446</c:v>
                </c:pt>
                <c:pt idx="13">
                  <c:v>86712.7</c:v>
                </c:pt>
                <c:pt idx="14">
                  <c:v>8705</c:v>
                </c:pt>
                <c:pt idx="15">
                  <c:v>36045.839999999997</c:v>
                </c:pt>
                <c:pt idx="16">
                  <c:v>139840.37</c:v>
                </c:pt>
                <c:pt idx="17">
                  <c:v>240</c:v>
                </c:pt>
              </c:numCache>
            </c:numRef>
          </c:val>
          <c:extLst>
            <c:ext xmlns:c16="http://schemas.microsoft.com/office/drawing/2014/chart" uri="{C3380CC4-5D6E-409C-BE32-E72D297353CC}">
              <c16:uniqueId val="{00000000-1CB0-3C41-AE93-0BF94EE28E74}"/>
            </c:ext>
          </c:extLst>
        </c:ser>
        <c:dLbls>
          <c:dLblPos val="ctr"/>
          <c:showLegendKey val="0"/>
          <c:showVal val="1"/>
          <c:showCatName val="0"/>
          <c:showSerName val="0"/>
          <c:showPercent val="0"/>
          <c:showBubbleSize val="0"/>
        </c:dLbls>
        <c:gapWidth val="55"/>
        <c:overlap val="100"/>
        <c:axId val="88259951"/>
        <c:axId val="286810559"/>
      </c:barChart>
      <c:catAx>
        <c:axId val="8825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Year+Quarter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86810559"/>
        <c:crosses val="autoZero"/>
        <c:auto val="1"/>
        <c:lblAlgn val="ctr"/>
        <c:lblOffset val="100"/>
        <c:noMultiLvlLbl val="0"/>
      </c:catAx>
      <c:valAx>
        <c:axId val="28681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8825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data.xlsx]Shopify pivot!PivotTable14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 Category Sales Each Season (2020-2025)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circle"/>
          <c:size val="5"/>
          <c:spPr>
            <a:solidFill>
              <a:srgbClr val="FF0000"/>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FF0000"/>
            </a:solidFill>
            <a:round/>
          </a:ln>
          <a:effectLst/>
        </c:spPr>
        <c:marker>
          <c:symbol val="circle"/>
          <c:size val="5"/>
          <c:spPr>
            <a:solidFill>
              <a:srgbClr val="FF0000"/>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rgbClr val="FF0000"/>
            </a:solidFill>
            <a:round/>
          </a:ln>
          <a:effectLst/>
        </c:spPr>
        <c:marker>
          <c:symbol val="circle"/>
          <c:size val="5"/>
          <c:spPr>
            <a:solidFill>
              <a:srgbClr val="FF0000"/>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'Shopify pivot'!$B$35:$B$36</c:f>
              <c:strCache>
                <c:ptCount val="1"/>
                <c:pt idx="0">
                  <c:v>Cart rental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pivot'!$B$37:$B$42</c:f>
              <c:numCache>
                <c:formatCode>_(* #,##0_);_(* \(#,##0\);_(* "-"??_);_(@_)</c:formatCode>
                <c:ptCount val="5"/>
                <c:pt idx="0">
                  <c:v>5304</c:v>
                </c:pt>
                <c:pt idx="1">
                  <c:v>7444</c:v>
                </c:pt>
                <c:pt idx="2">
                  <c:v>6930</c:v>
                </c:pt>
                <c:pt idx="3">
                  <c:v>7330</c:v>
                </c:pt>
                <c:pt idx="4">
                  <c:v>8640</c:v>
                </c:pt>
              </c:numCache>
            </c:numRef>
          </c:val>
          <c:smooth val="0"/>
          <c:extLst>
            <c:ext xmlns:c16="http://schemas.microsoft.com/office/drawing/2014/chart" uri="{C3380CC4-5D6E-409C-BE32-E72D297353CC}">
              <c16:uniqueId val="{00000000-DA3F-0A4C-8912-5A810DC5FE70}"/>
            </c:ext>
          </c:extLst>
        </c:ser>
        <c:ser>
          <c:idx val="1"/>
          <c:order val="1"/>
          <c:tx>
            <c:strRef>
              <c:f>'Shopify pivot'!$C$35:$C$36</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pivot'!$C$37:$C$42</c:f>
              <c:numCache>
                <c:formatCode>_(* #,##0_);_(* \(#,##0\);_(* "-"??_);_(@_)</c:formatCode>
                <c:ptCount val="5"/>
                <c:pt idx="0">
                  <c:v>360</c:v>
                </c:pt>
                <c:pt idx="1">
                  <c:v>700</c:v>
                </c:pt>
                <c:pt idx="2">
                  <c:v>899</c:v>
                </c:pt>
                <c:pt idx="3">
                  <c:v>78</c:v>
                </c:pt>
                <c:pt idx="4">
                  <c:v>166</c:v>
                </c:pt>
              </c:numCache>
            </c:numRef>
          </c:val>
          <c:smooth val="0"/>
          <c:extLst>
            <c:ext xmlns:c16="http://schemas.microsoft.com/office/drawing/2014/chart" uri="{C3380CC4-5D6E-409C-BE32-E72D297353CC}">
              <c16:uniqueId val="{00000022-A0E7-3441-AD0A-5379C8B9650A}"/>
            </c:ext>
          </c:extLst>
        </c:ser>
        <c:ser>
          <c:idx val="2"/>
          <c:order val="2"/>
          <c:tx>
            <c:strRef>
              <c:f>'Shopify pivot'!$D$35:$D$36</c:f>
              <c:strCache>
                <c:ptCount val="1"/>
                <c:pt idx="0">
                  <c:v>Driving range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pivot'!$D$37:$D$42</c:f>
              <c:numCache>
                <c:formatCode>_(* #,##0_);_(* \(#,##0\);_(* "-"??_);_(@_)</c:formatCode>
                <c:ptCount val="5"/>
                <c:pt idx="0">
                  <c:v>3010</c:v>
                </c:pt>
                <c:pt idx="1">
                  <c:v>4810</c:v>
                </c:pt>
                <c:pt idx="2">
                  <c:v>7060</c:v>
                </c:pt>
                <c:pt idx="3">
                  <c:v>2450</c:v>
                </c:pt>
                <c:pt idx="4">
                  <c:v>1135</c:v>
                </c:pt>
              </c:numCache>
            </c:numRef>
          </c:val>
          <c:smooth val="0"/>
          <c:extLst>
            <c:ext xmlns:c16="http://schemas.microsoft.com/office/drawing/2014/chart" uri="{C3380CC4-5D6E-409C-BE32-E72D297353CC}">
              <c16:uniqueId val="{00000023-A0E7-3441-AD0A-5379C8B9650A}"/>
            </c:ext>
          </c:extLst>
        </c:ser>
        <c:ser>
          <c:idx val="3"/>
          <c:order val="3"/>
          <c:tx>
            <c:strRef>
              <c:f>'Shopify pivot'!$E$35:$E$36</c:f>
              <c:strCache>
                <c:ptCount val="1"/>
                <c:pt idx="0">
                  <c:v>Equipment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pivot'!$E$37:$E$42</c:f>
              <c:numCache>
                <c:formatCode>_(* #,##0_);_(* \(#,##0\);_(* "-"??_);_(@_)</c:formatCode>
                <c:ptCount val="5"/>
                <c:pt idx="0">
                  <c:v>634.19999999999993</c:v>
                </c:pt>
                <c:pt idx="1">
                  <c:v>834.2</c:v>
                </c:pt>
                <c:pt idx="2">
                  <c:v>599.19999999999993</c:v>
                </c:pt>
                <c:pt idx="3">
                  <c:v>465</c:v>
                </c:pt>
                <c:pt idx="4">
                  <c:v>745</c:v>
                </c:pt>
              </c:numCache>
            </c:numRef>
          </c:val>
          <c:smooth val="0"/>
          <c:extLst>
            <c:ext xmlns:c16="http://schemas.microsoft.com/office/drawing/2014/chart" uri="{C3380CC4-5D6E-409C-BE32-E72D297353CC}">
              <c16:uniqueId val="{00000024-A0E7-3441-AD0A-5379C8B9650A}"/>
            </c:ext>
          </c:extLst>
        </c:ser>
        <c:ser>
          <c:idx val="4"/>
          <c:order val="4"/>
          <c:tx>
            <c:strRef>
              <c:f>'Shopify pivot'!$F$35:$F$36</c:f>
              <c:strCache>
                <c:ptCount val="1"/>
                <c:pt idx="0">
                  <c:v>Event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pivot'!$F$37:$F$42</c:f>
              <c:numCache>
                <c:formatCode>_(* #,##0_);_(* \(#,##0\);_(* "-"??_);_(@_)</c:formatCode>
                <c:ptCount val="5"/>
                <c:pt idx="0">
                  <c:v>0</c:v>
                </c:pt>
                <c:pt idx="1">
                  <c:v>2604</c:v>
                </c:pt>
                <c:pt idx="2">
                  <c:v>1355</c:v>
                </c:pt>
                <c:pt idx="3">
                  <c:v>690</c:v>
                </c:pt>
              </c:numCache>
            </c:numRef>
          </c:val>
          <c:smooth val="0"/>
          <c:extLst>
            <c:ext xmlns:c16="http://schemas.microsoft.com/office/drawing/2014/chart" uri="{C3380CC4-5D6E-409C-BE32-E72D297353CC}">
              <c16:uniqueId val="{00000025-A0E7-3441-AD0A-5379C8B9650A}"/>
            </c:ext>
          </c:extLst>
        </c:ser>
        <c:ser>
          <c:idx val="5"/>
          <c:order val="5"/>
          <c:tx>
            <c:strRef>
              <c:f>'Shopify pivot'!$G$35:$G$36</c:f>
              <c:strCache>
                <c:ptCount val="1"/>
                <c:pt idx="0">
                  <c:v>GHIN Service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pivot'!$G$37:$G$42</c:f>
              <c:numCache>
                <c:formatCode>_(* #,##0_);_(* \(#,##0\);_(* "-"??_);_(@_)</c:formatCode>
                <c:ptCount val="5"/>
                <c:pt idx="0">
                  <c:v>975</c:v>
                </c:pt>
                <c:pt idx="1">
                  <c:v>1160</c:v>
                </c:pt>
                <c:pt idx="2">
                  <c:v>1800</c:v>
                </c:pt>
                <c:pt idx="3">
                  <c:v>1260</c:v>
                </c:pt>
                <c:pt idx="4">
                  <c:v>1160.94</c:v>
                </c:pt>
              </c:numCache>
            </c:numRef>
          </c:val>
          <c:smooth val="0"/>
          <c:extLst>
            <c:ext xmlns:c16="http://schemas.microsoft.com/office/drawing/2014/chart" uri="{C3380CC4-5D6E-409C-BE32-E72D297353CC}">
              <c16:uniqueId val="{00000026-A0E7-3441-AD0A-5379C8B9650A}"/>
            </c:ext>
          </c:extLst>
        </c:ser>
        <c:ser>
          <c:idx val="6"/>
          <c:order val="6"/>
          <c:tx>
            <c:strRef>
              <c:f>'Shopify pivot'!$H$35:$H$36</c:f>
              <c:strCache>
                <c:ptCount val="1"/>
                <c:pt idx="0">
                  <c:v>Gift Card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pivot'!$H$37:$H$42</c:f>
              <c:numCache>
                <c:formatCode>_(* #,##0_);_(* \(#,##0\);_(* "-"??_);_(@_)</c:formatCode>
                <c:ptCount val="5"/>
                <c:pt idx="0">
                  <c:v>1650</c:v>
                </c:pt>
                <c:pt idx="1">
                  <c:v>2050</c:v>
                </c:pt>
                <c:pt idx="2">
                  <c:v>2750</c:v>
                </c:pt>
                <c:pt idx="3">
                  <c:v>2000</c:v>
                </c:pt>
                <c:pt idx="4">
                  <c:v>1100</c:v>
                </c:pt>
              </c:numCache>
            </c:numRef>
          </c:val>
          <c:smooth val="0"/>
          <c:extLst>
            <c:ext xmlns:c16="http://schemas.microsoft.com/office/drawing/2014/chart" uri="{C3380CC4-5D6E-409C-BE32-E72D297353CC}">
              <c16:uniqueId val="{00000027-A0E7-3441-AD0A-5379C8B9650A}"/>
            </c:ext>
          </c:extLst>
        </c:ser>
        <c:ser>
          <c:idx val="7"/>
          <c:order val="7"/>
          <c:tx>
            <c:strRef>
              <c:f>'Shopify pivot'!$I$35:$I$36</c:f>
              <c:strCache>
                <c:ptCount val="1"/>
                <c:pt idx="0">
                  <c:v>Greens fees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pivot'!$I$37:$I$42</c:f>
              <c:numCache>
                <c:formatCode>_(* #,##0_);_(* \(#,##0\);_(* "-"??_);_(@_)</c:formatCode>
                <c:ptCount val="5"/>
                <c:pt idx="0">
                  <c:v>8868</c:v>
                </c:pt>
                <c:pt idx="1">
                  <c:v>17614</c:v>
                </c:pt>
                <c:pt idx="2">
                  <c:v>24180.5</c:v>
                </c:pt>
                <c:pt idx="3">
                  <c:v>25586.86</c:v>
                </c:pt>
                <c:pt idx="4">
                  <c:v>12163.84</c:v>
                </c:pt>
              </c:numCache>
            </c:numRef>
          </c:val>
          <c:smooth val="0"/>
          <c:extLst>
            <c:ext xmlns:c16="http://schemas.microsoft.com/office/drawing/2014/chart" uri="{C3380CC4-5D6E-409C-BE32-E72D297353CC}">
              <c16:uniqueId val="{00000028-A0E7-3441-AD0A-5379C8B9650A}"/>
            </c:ext>
          </c:extLst>
        </c:ser>
        <c:ser>
          <c:idx val="8"/>
          <c:order val="8"/>
          <c:tx>
            <c:strRef>
              <c:f>'Shopify pivot'!$J$35:$J$36</c:f>
              <c:strCache>
                <c:ptCount val="1"/>
                <c:pt idx="0">
                  <c:v>Lessons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pivot'!$J$37:$J$42</c:f>
              <c:numCache>
                <c:formatCode>_(* #,##0_);_(* \(#,##0\);_(* "-"??_);_(@_)</c:formatCode>
                <c:ptCount val="5"/>
                <c:pt idx="0">
                  <c:v>2000</c:v>
                </c:pt>
                <c:pt idx="1">
                  <c:v>1425</c:v>
                </c:pt>
                <c:pt idx="2">
                  <c:v>875</c:v>
                </c:pt>
                <c:pt idx="3">
                  <c:v>1645</c:v>
                </c:pt>
                <c:pt idx="4">
                  <c:v>590</c:v>
                </c:pt>
              </c:numCache>
            </c:numRef>
          </c:val>
          <c:smooth val="0"/>
          <c:extLst>
            <c:ext xmlns:c16="http://schemas.microsoft.com/office/drawing/2014/chart" uri="{C3380CC4-5D6E-409C-BE32-E72D297353CC}">
              <c16:uniqueId val="{00000029-A0E7-3441-AD0A-5379C8B9650A}"/>
            </c:ext>
          </c:extLst>
        </c:ser>
        <c:ser>
          <c:idx val="9"/>
          <c:order val="9"/>
          <c:tx>
            <c:strRef>
              <c:f>'Shopify pivot'!$K$35:$K$36</c:f>
              <c:strCache>
                <c:ptCount val="1"/>
                <c:pt idx="0">
                  <c:v>Membership</c:v>
                </c:pt>
              </c:strCache>
            </c:strRef>
          </c:tx>
          <c:spPr>
            <a:ln w="28575" cap="rnd">
              <a:solidFill>
                <a:srgbClr val="FF0000"/>
              </a:solidFill>
              <a:round/>
            </a:ln>
            <a:effectLst/>
          </c:spPr>
          <c:marker>
            <c:symbol val="circle"/>
            <c:size val="5"/>
            <c:spPr>
              <a:solidFill>
                <a:srgbClr val="FF0000"/>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'Shopify pivot'!$A$37:$A$42</c:f>
              <c:strCache>
                <c:ptCount val="5"/>
                <c:pt idx="0">
                  <c:v>2020-2021</c:v>
                </c:pt>
                <c:pt idx="1">
                  <c:v>2021-2022</c:v>
                </c:pt>
                <c:pt idx="2">
                  <c:v>2022-2023</c:v>
                </c:pt>
                <c:pt idx="3">
                  <c:v>2023-2024</c:v>
                </c:pt>
                <c:pt idx="4">
                  <c:v>2024-2025</c:v>
                </c:pt>
              </c:strCache>
            </c:strRef>
          </c:cat>
          <c:val>
            <c:numRef>
              <c:f>'Shopify pivot'!$K$37:$K$42</c:f>
              <c:numCache>
                <c:formatCode>_(* #,##0_);_(* \(#,##0\);_(* "-"??_);_(@_)</c:formatCode>
                <c:ptCount val="5"/>
                <c:pt idx="0">
                  <c:v>74305</c:v>
                </c:pt>
                <c:pt idx="1">
                  <c:v>117890</c:v>
                </c:pt>
                <c:pt idx="2">
                  <c:v>145235.5</c:v>
                </c:pt>
                <c:pt idx="3">
                  <c:v>127301</c:v>
                </c:pt>
                <c:pt idx="4">
                  <c:v>147790.43</c:v>
                </c:pt>
              </c:numCache>
            </c:numRef>
          </c:val>
          <c:smooth val="0"/>
          <c:extLst>
            <c:ext xmlns:c16="http://schemas.microsoft.com/office/drawing/2014/chart" uri="{C3380CC4-5D6E-409C-BE32-E72D297353CC}">
              <c16:uniqueId val="{0000002A-A0E7-3441-AD0A-5379C8B9650A}"/>
            </c:ext>
          </c:extLst>
        </c:ser>
        <c:ser>
          <c:idx val="10"/>
          <c:order val="10"/>
          <c:tx>
            <c:strRef>
              <c:f>'Shopify pivot'!$L$35:$L$36</c:f>
              <c:strCache>
                <c:ptCount val="1"/>
                <c:pt idx="0">
                  <c:v>Merchandise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pivot'!$L$37:$L$42</c:f>
              <c:numCache>
                <c:formatCode>_(* #,##0_);_(* \(#,##0\);_(* "-"??_);_(@_)</c:formatCode>
                <c:ptCount val="5"/>
                <c:pt idx="1">
                  <c:v>150</c:v>
                </c:pt>
                <c:pt idx="2">
                  <c:v>54</c:v>
                </c:pt>
                <c:pt idx="3">
                  <c:v>29</c:v>
                </c:pt>
                <c:pt idx="4">
                  <c:v>80</c:v>
                </c:pt>
              </c:numCache>
            </c:numRef>
          </c:val>
          <c:smooth val="0"/>
          <c:extLst>
            <c:ext xmlns:c16="http://schemas.microsoft.com/office/drawing/2014/chart" uri="{C3380CC4-5D6E-409C-BE32-E72D297353CC}">
              <c16:uniqueId val="{0000002B-A0E7-3441-AD0A-5379C8B9650A}"/>
            </c:ext>
          </c:extLst>
        </c:ser>
        <c:ser>
          <c:idx val="11"/>
          <c:order val="11"/>
          <c:tx>
            <c:strRef>
              <c:f>'Shopify pivot'!$M$35:$M$36</c:f>
              <c:strCache>
                <c:ptCount val="1"/>
                <c:pt idx="0">
                  <c:v>No product title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'Shopify pivot'!$A$37:$A$42</c:f>
              <c:strCache>
                <c:ptCount val="5"/>
                <c:pt idx="0">
                  <c:v>2020-2021</c:v>
                </c:pt>
                <c:pt idx="1">
                  <c:v>2021-2022</c:v>
                </c:pt>
                <c:pt idx="2">
                  <c:v>2022-2023</c:v>
                </c:pt>
                <c:pt idx="3">
                  <c:v>2023-2024</c:v>
                </c:pt>
                <c:pt idx="4">
                  <c:v>2024-2025</c:v>
                </c:pt>
              </c:strCache>
            </c:strRef>
          </c:cat>
          <c:val>
            <c:numRef>
              <c:f>'Shopify pivot'!$M$37:$M$42</c:f>
              <c:numCache>
                <c:formatCode>_(* #,##0_);_(* \(#,##0\);_(* "-"??_);_(@_)</c:formatCode>
                <c:ptCount val="5"/>
                <c:pt idx="0">
                  <c:v>10682</c:v>
                </c:pt>
                <c:pt idx="1">
                  <c:v>11708</c:v>
                </c:pt>
                <c:pt idx="2">
                  <c:v>18015</c:v>
                </c:pt>
                <c:pt idx="3">
                  <c:v>3787</c:v>
                </c:pt>
                <c:pt idx="4">
                  <c:v>0</c:v>
                </c:pt>
              </c:numCache>
            </c:numRef>
          </c:val>
          <c:smooth val="0"/>
          <c:extLst>
            <c:ext xmlns:c16="http://schemas.microsoft.com/office/drawing/2014/chart" uri="{C3380CC4-5D6E-409C-BE32-E72D297353CC}">
              <c16:uniqueId val="{0000002C-A0E7-3441-AD0A-5379C8B9650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132949920"/>
        <c:axId val="2133750400"/>
      </c:lineChart>
      <c:catAx>
        <c:axId val="213294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133750400"/>
        <c:crosses val="autoZero"/>
        <c:auto val="1"/>
        <c:lblAlgn val="ctr"/>
        <c:lblOffset val="100"/>
        <c:noMultiLvlLbl val="0"/>
      </c:catAx>
      <c:valAx>
        <c:axId val="213375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13294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data.xlsx]Shopify pivot!PivotTable15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 Sales Divided into Season Segements (2020-2025)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000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FF000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F000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'Shopify pivot'!$C$54:$C$55</c:f>
              <c:strCache>
                <c:ptCount val="1"/>
                <c:pt idx="0">
                  <c:v>a: pre season</c:v>
                </c:pt>
              </c:strCache>
            </c:strRef>
          </c:tx>
          <c:spPr>
            <a:ln w="28575" cap="rnd">
              <a:solidFill>
                <a:srgbClr val="FF0000"/>
              </a:solidFill>
              <a:round/>
            </a:ln>
            <a:effectLst/>
          </c:spPr>
          <c:marker>
            <c:symbol val="circle"/>
            <c:size val="5"/>
            <c:spPr>
              <a:solidFill>
                <a:srgbClr val="FF0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'Shopify pivot'!$B$56:$B$61</c:f>
              <c:strCache>
                <c:ptCount val="5"/>
                <c:pt idx="0">
                  <c:v>2020-2021</c:v>
                </c:pt>
                <c:pt idx="1">
                  <c:v>2021-2022</c:v>
                </c:pt>
                <c:pt idx="2">
                  <c:v>2022-2023</c:v>
                </c:pt>
                <c:pt idx="3">
                  <c:v>2023-2024</c:v>
                </c:pt>
                <c:pt idx="4">
                  <c:v>2024-2025</c:v>
                </c:pt>
              </c:strCache>
            </c:strRef>
          </c:cat>
          <c:val>
            <c:numRef>
              <c:f>'Shopify pivot'!$C$56:$C$61</c:f>
              <c:numCache>
                <c:formatCode>_(* #,##0_);_(* \(#,##0\);_(* "-"??_);_(@_)</c:formatCode>
                <c:ptCount val="5"/>
                <c:pt idx="0">
                  <c:v>85174.8</c:v>
                </c:pt>
                <c:pt idx="1">
                  <c:v>142826.20000000001</c:v>
                </c:pt>
                <c:pt idx="2">
                  <c:v>180394.8</c:v>
                </c:pt>
                <c:pt idx="3">
                  <c:v>133615.16</c:v>
                </c:pt>
                <c:pt idx="4">
                  <c:v>173571.21000000002</c:v>
                </c:pt>
              </c:numCache>
            </c:numRef>
          </c:val>
          <c:smooth val="0"/>
          <c:extLst>
            <c:ext xmlns:c16="http://schemas.microsoft.com/office/drawing/2014/chart" uri="{C3380CC4-5D6E-409C-BE32-E72D297353CC}">
              <c16:uniqueId val="{00000000-D14F-D94F-966C-86E854527BF5}"/>
            </c:ext>
          </c:extLst>
        </c:ser>
        <c:ser>
          <c:idx val="1"/>
          <c:order val="1"/>
          <c:tx>
            <c:strRef>
              <c:f>'Shopify pivot'!$D$54:$D$55</c:f>
              <c:strCache>
                <c:ptCount val="1"/>
                <c:pt idx="0">
                  <c:v>b: season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'Shopify pivot'!$B$56:$B$61</c:f>
              <c:strCache>
                <c:ptCount val="5"/>
                <c:pt idx="0">
                  <c:v>2020-2021</c:v>
                </c:pt>
                <c:pt idx="1">
                  <c:v>2021-2022</c:v>
                </c:pt>
                <c:pt idx="2">
                  <c:v>2022-2023</c:v>
                </c:pt>
                <c:pt idx="3">
                  <c:v>2023-2024</c:v>
                </c:pt>
                <c:pt idx="4">
                  <c:v>2024-2025</c:v>
                </c:pt>
              </c:strCache>
            </c:strRef>
          </c:cat>
          <c:val>
            <c:numRef>
              <c:f>'Shopify pivot'!$D$56:$D$61</c:f>
              <c:numCache>
                <c:formatCode>_(* #,##0_);_(* \(#,##0\);_(* "-"??_);_(@_)</c:formatCode>
                <c:ptCount val="5"/>
                <c:pt idx="0">
                  <c:v>18633.599999999999</c:v>
                </c:pt>
                <c:pt idx="1">
                  <c:v>23156</c:v>
                </c:pt>
                <c:pt idx="2">
                  <c:v>21836.800000000003</c:v>
                </c:pt>
                <c:pt idx="3">
                  <c:v>34941.699999999997</c:v>
                </c:pt>
              </c:numCache>
            </c:numRef>
          </c:val>
          <c:smooth val="0"/>
          <c:extLst>
            <c:ext xmlns:c16="http://schemas.microsoft.com/office/drawing/2014/chart" uri="{C3380CC4-5D6E-409C-BE32-E72D297353CC}">
              <c16:uniqueId val="{00000006-68E3-AA40-B940-AE644F60096F}"/>
            </c:ext>
          </c:extLst>
        </c:ser>
        <c:ser>
          <c:idx val="2"/>
          <c:order val="2"/>
          <c:tx>
            <c:strRef>
              <c:f>'Shopify pivot'!$E$54:$E$55</c:f>
              <c:strCache>
                <c:ptCount val="1"/>
                <c:pt idx="0">
                  <c:v>c: late season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'Shopify pivot'!$B$56:$B$61</c:f>
              <c:strCache>
                <c:ptCount val="5"/>
                <c:pt idx="0">
                  <c:v>2020-2021</c:v>
                </c:pt>
                <c:pt idx="1">
                  <c:v>2021-2022</c:v>
                </c:pt>
                <c:pt idx="2">
                  <c:v>2022-2023</c:v>
                </c:pt>
                <c:pt idx="3">
                  <c:v>2023-2024</c:v>
                </c:pt>
                <c:pt idx="4">
                  <c:v>2024-2025</c:v>
                </c:pt>
              </c:strCache>
            </c:strRef>
          </c:cat>
          <c:val>
            <c:numRef>
              <c:f>'Shopify pivot'!$E$56:$E$61</c:f>
              <c:numCache>
                <c:formatCode>_(* #,##0_);_(* \(#,##0\);_(* "-"??_);_(@_)</c:formatCode>
                <c:ptCount val="5"/>
                <c:pt idx="0">
                  <c:v>3979.8</c:v>
                </c:pt>
                <c:pt idx="1">
                  <c:v>2407</c:v>
                </c:pt>
                <c:pt idx="2">
                  <c:v>7521.6</c:v>
                </c:pt>
                <c:pt idx="3">
                  <c:v>4065</c:v>
                </c:pt>
              </c:numCache>
            </c:numRef>
          </c:val>
          <c:smooth val="0"/>
          <c:extLst>
            <c:ext xmlns:c16="http://schemas.microsoft.com/office/drawing/2014/chart" uri="{C3380CC4-5D6E-409C-BE32-E72D297353CC}">
              <c16:uniqueId val="{00000007-68E3-AA40-B940-AE644F60096F}"/>
            </c:ext>
          </c:extLst>
        </c:ser>
        <c:dLbls>
          <c:showLegendKey val="0"/>
          <c:showVal val="0"/>
          <c:showCatName val="0"/>
          <c:showSerName val="0"/>
          <c:showPercent val="0"/>
          <c:showBubbleSize val="0"/>
        </c:dLbls>
        <c:marker val="1"/>
        <c:smooth val="0"/>
        <c:axId val="874706224"/>
        <c:axId val="874707936"/>
      </c:lineChart>
      <c:catAx>
        <c:axId val="87470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874707936"/>
        <c:crosses val="autoZero"/>
        <c:auto val="1"/>
        <c:lblAlgn val="ctr"/>
        <c:lblOffset val="100"/>
        <c:noMultiLvlLbl val="0"/>
      </c:catAx>
      <c:valAx>
        <c:axId val="87470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87470622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CN"/>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data.xlsx]Shopify pivot!PivotTable16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(2021-2025)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'Shopify pivot'!$B$74</c:f>
              <c:strCache>
                <c:ptCount val="1"/>
                <c:pt idx="0">
                  <c:v>Total</c:v>
                </c:pt>
              </c:strCache>
            </c:strRef>
          </c:tx>
          <c:spPr>
            <a:solidFill>
              <a:schemeClr val="accent1"/>
            </a:solidFill>
            <a:ln>
              <a:noFill/>
            </a:ln>
            <a:effectLst/>
          </c:spPr>
          <c:invertIfNegative val="0"/>
          <c:dPt>
            <c:idx val="17"/>
            <c:invertIfNegative val="0"/>
            <c:bubble3D val="0"/>
            <c:spPr>
              <a:solidFill>
                <a:schemeClr val="accent1"/>
              </a:solidFill>
              <a:ln>
                <a:noFill/>
              </a:ln>
              <a:effectLst/>
            </c:spPr>
            <c:extLst>
              <c:ext xmlns:c16="http://schemas.microsoft.com/office/drawing/2014/chart" uri="{C3380CC4-5D6E-409C-BE32-E72D297353CC}">
                <c16:uniqueId val="{00000000-BF7F-B34B-A7C3-29B04022683E}"/>
              </c:ext>
            </c:extLst>
          </c:dPt>
          <c:dLbls>
            <c:dLbl>
              <c:idx val="17"/>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BF7F-B34B-A7C3-29B0402268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'Shopify pivot'!$A$75:$A$98</c:f>
              <c:multiLvlStrCache>
                <c:ptCount val="18"/>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lvl>
                <c:lvl>
                  <c:pt idx="0">
                    <c:v>2021</c:v>
                  </c:pt>
                  <c:pt idx="4">
                    <c:v>2022</c:v>
                  </c:pt>
                  <c:pt idx="8">
                    <c:v>2023</c:v>
                  </c:pt>
                  <c:pt idx="12">
                    <c:v>2024</c:v>
                  </c:pt>
                  <c:pt idx="16">
                    <c:v>2025</c:v>
                  </c:pt>
                </c:lvl>
              </c:multiLvlStrCache>
            </c:multiLvlStrRef>
          </c:cat>
          <c:val>
            <c:numRef>
              <c:f>'Shopify pivot'!$B$75:$B$98</c:f>
              <c:numCache>
                <c:formatCode>_(* #,##0_);_(* \(#,##0\);_(* "-"??_);_(@_)</c:formatCode>
                <c:ptCount val="18"/>
                <c:pt idx="0">
                  <c:v>67001</c:v>
                </c:pt>
                <c:pt idx="1">
                  <c:v>29551.399999999998</c:v>
                </c:pt>
                <c:pt idx="2">
                  <c:v>10901</c:v>
                </c:pt>
                <c:pt idx="3">
                  <c:v>34081.599999999999</c:v>
                </c:pt>
                <c:pt idx="4">
                  <c:v>75329.399999999994</c:v>
                </c:pt>
                <c:pt idx="5">
                  <c:v>43412</c:v>
                </c:pt>
                <c:pt idx="6">
                  <c:v>15661</c:v>
                </c:pt>
                <c:pt idx="7">
                  <c:v>17938</c:v>
                </c:pt>
                <c:pt idx="8">
                  <c:v>130511.3</c:v>
                </c:pt>
                <c:pt idx="9">
                  <c:v>48144.299999999996</c:v>
                </c:pt>
                <c:pt idx="10">
                  <c:v>11064.6</c:v>
                </c:pt>
                <c:pt idx="11">
                  <c:v>11538.16</c:v>
                </c:pt>
                <c:pt idx="12">
                  <c:v>65446</c:v>
                </c:pt>
                <c:pt idx="13">
                  <c:v>86712.7</c:v>
                </c:pt>
                <c:pt idx="14">
                  <c:v>8705</c:v>
                </c:pt>
                <c:pt idx="15">
                  <c:v>36045.839999999997</c:v>
                </c:pt>
                <c:pt idx="16">
                  <c:v>139840.37</c:v>
                </c:pt>
                <c:pt idx="17">
                  <c:v>240</c:v>
                </c:pt>
              </c:numCache>
            </c:numRef>
          </c:val>
          <c:extLst>
            <c:ext xmlns:c16="http://schemas.microsoft.com/office/drawing/2014/chart" uri="{C3380CC4-5D6E-409C-BE32-E72D297353CC}">
              <c16:uniqueId val="{00000001-BF7F-B34B-A7C3-29B04022683E}"/>
            </c:ext>
          </c:extLst>
        </c:ser>
        <c:dLbls>
          <c:dLblPos val="ctr"/>
          <c:showLegendKey val="0"/>
          <c:showVal val="1"/>
          <c:showCatName val="0"/>
          <c:showSerName val="0"/>
          <c:showPercent val="0"/>
          <c:showBubbleSize val="0"/>
        </c:dLbls>
        <c:gapWidth val="55"/>
        <c:overlap val="100"/>
        <c:axId val="88259951"/>
        <c:axId val="286810559"/>
      </c:barChart>
      <c:catAx>
        <c:axId val="8825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Year+Quarter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86810559"/>
        <c:crosses val="autoZero"/>
        <c:auto val="1"/>
        <c:lblAlgn val="ctr"/>
        <c:lblOffset val="100"/>
        <c:noMultiLvlLbl val="0"/>
      </c:catAx>
      <c:valAx>
        <c:axId val="28681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8825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data.xlsx]Looker pivot!PivotTable17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Sales (2024-2025)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2"/>
          </a:solidFill>
          <a:ln>
            <a:noFill/>
          </a:ln>
          <a:effectLst/>
        </c:spPr>
      </c:pivotFmt>
      <c:pivotFmt>
        <c:idx val="13"/>
        <c:spPr>
          <a:solidFill>
            <a:schemeClr val="accent3"/>
          </a:solidFill>
          <a:ln>
            <a:noFill/>
          </a:ln>
          <a:effectLst/>
        </c:spPr>
      </c:pivotFmt>
      <c:pivotFmt>
        <c:idx val="14"/>
        <c:spPr>
          <a:solidFill>
            <a:schemeClr val="accent4"/>
          </a:solidFill>
          <a:ln>
            <a:noFill/>
          </a:ln>
          <a:effectLst/>
        </c:spPr>
      </c:pivotFmt>
      <c:pivotFmt>
        <c:idx val="15"/>
        <c:spPr>
          <a:solidFill>
            <a:schemeClr val="accent5"/>
          </a:solidFill>
          <a:ln>
            <a:noFill/>
          </a:ln>
          <a:effectLst/>
        </c:spPr>
      </c:pivotFmt>
      <c:pivotFmt>
        <c:idx val="16"/>
        <c:spPr>
          <a:solidFill>
            <a:schemeClr val="accent6"/>
          </a:solidFill>
          <a:ln>
            <a:noFill/>
          </a:ln>
          <a:effectLst/>
        </c:spPr>
      </c:pivotFmt>
      <c:pivotFmt>
        <c:idx val="17"/>
        <c:spPr>
          <a:solidFill>
            <a:schemeClr val="accent1">
              <a:lumMod val="60000"/>
            </a:schemeClr>
          </a:solidFill>
          <a:ln>
            <a:noFill/>
          </a:ln>
          <a:effectLst/>
        </c:spPr>
      </c:pivotFmt>
      <c:pivotFmt>
        <c:idx val="18"/>
        <c:spPr>
          <a:solidFill>
            <a:schemeClr val="accent2">
              <a:lumMod val="60000"/>
            </a:schemeClr>
          </a:solidFill>
          <a:ln>
            <a:noFill/>
          </a:ln>
          <a:effectLst/>
        </c:spPr>
      </c:pivotFmt>
      <c:pivotFmt>
        <c:idx val="19"/>
        <c:spPr>
          <a:solidFill>
            <a:schemeClr val="accent3">
              <a:lumMod val="60000"/>
            </a:schemeClr>
          </a:solidFill>
          <a:ln>
            <a:noFill/>
          </a:ln>
          <a:effectLst/>
        </c:spPr>
      </c:pivotFmt>
      <c:pivotFmt>
        <c:idx val="20"/>
        <c:spPr>
          <a:solidFill>
            <a:schemeClr val="accent4">
              <a:lumMod val="60000"/>
            </a:schemeClr>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'Looker pivot'!$B$25:$B$26</c:f>
              <c:strCache>
                <c:ptCount val="1"/>
                <c:pt idx="0">
                  <c:v>Cart</c:v>
                </c:pt>
              </c:strCache>
            </c:strRef>
          </c:tx>
          <c:spPr>
            <a:solidFill>
              <a:schemeClr val="accent1"/>
            </a:solidFill>
            <a:ln>
              <a:noFill/>
            </a:ln>
            <a:effectLst/>
          </c:spPr>
          <c:invertIfNegative val="0"/>
          <c:cat>
            <c:strRef>
              <c:f>'Looker pivot'!$A$27:$A$29</c:f>
              <c:strCache>
                <c:ptCount val="2"/>
                <c:pt idx="0">
                  <c:v>2024</c:v>
                </c:pt>
                <c:pt idx="1">
                  <c:v>2025</c:v>
                </c:pt>
              </c:strCache>
            </c:strRef>
          </c:cat>
          <c:val>
            <c:numRef>
              <c:f>'Looker pivot'!$B$27:$B$29</c:f>
              <c:numCache>
                <c:formatCode>_(* #,##0_);_(* \(#,##0\);_(* "-"??_);_(@_)</c:formatCode>
                <c:ptCount val="2"/>
                <c:pt idx="0">
                  <c:v>0</c:v>
                </c:pt>
              </c:numCache>
            </c:numRef>
          </c:val>
          <c:extLst>
            <c:ext xmlns:c16="http://schemas.microsoft.com/office/drawing/2014/chart" uri="{C3380CC4-5D6E-409C-BE32-E72D297353CC}">
              <c16:uniqueId val="{00000000-E925-8C41-B748-B2CE929450C4}"/>
            </c:ext>
          </c:extLst>
        </c:ser>
        <c:ser>
          <c:idx val="1"/>
          <c:order val="1"/>
          <c:tx>
            <c:strRef>
              <c:f>'Looker pivot'!$C$25:$C$26</c:f>
              <c:strCache>
                <c:ptCount val="1"/>
                <c:pt idx="0">
                  <c:v>Cart </c:v>
                </c:pt>
              </c:strCache>
            </c:strRef>
          </c:tx>
          <c:spPr>
            <a:solidFill>
              <a:schemeClr val="accent2"/>
            </a:solidFill>
            <a:ln>
              <a:noFill/>
            </a:ln>
            <a:effectLst/>
          </c:spPr>
          <c:invertIfNegative val="0"/>
          <c:cat>
            <c:strRef>
              <c:f>'Looker pivot'!$A$27:$A$29</c:f>
              <c:strCache>
                <c:ptCount val="2"/>
                <c:pt idx="0">
                  <c:v>2024</c:v>
                </c:pt>
                <c:pt idx="1">
                  <c:v>2025</c:v>
                </c:pt>
              </c:strCache>
            </c:strRef>
          </c:cat>
          <c:val>
            <c:numRef>
              <c:f>'Looker pivot'!$C$27:$C$29</c:f>
              <c:numCache>
                <c:formatCode>_(* #,##0_);_(* \(#,##0\);_(* "-"??_);_(@_)</c:formatCode>
                <c:ptCount val="2"/>
                <c:pt idx="0">
                  <c:v>5960</c:v>
                </c:pt>
                <c:pt idx="1">
                  <c:v>3840</c:v>
                </c:pt>
              </c:numCache>
            </c:numRef>
          </c:val>
          <c:extLst>
            <c:ext xmlns:c16="http://schemas.microsoft.com/office/drawing/2014/chart" uri="{C3380CC4-5D6E-409C-BE32-E72D297353CC}">
              <c16:uniqueId val="{0000000A-B713-044C-9734-2F02A6F99A26}"/>
            </c:ext>
          </c:extLst>
        </c:ser>
        <c:ser>
          <c:idx val="2"/>
          <c:order val="2"/>
          <c:tx>
            <c:strRef>
              <c:f>'Looker pivot'!$D$25:$D$26</c:f>
              <c:strCache>
                <c:ptCount val="1"/>
                <c:pt idx="0">
                  <c:v>Clothing</c:v>
                </c:pt>
              </c:strCache>
            </c:strRef>
          </c:tx>
          <c:spPr>
            <a:solidFill>
              <a:schemeClr val="accent3"/>
            </a:solidFill>
            <a:ln>
              <a:noFill/>
            </a:ln>
            <a:effectLst/>
          </c:spPr>
          <c:invertIfNegative val="0"/>
          <c:cat>
            <c:strRef>
              <c:f>'Looker pivot'!$A$27:$A$29</c:f>
              <c:strCache>
                <c:ptCount val="2"/>
                <c:pt idx="0">
                  <c:v>2024</c:v>
                </c:pt>
                <c:pt idx="1">
                  <c:v>2025</c:v>
                </c:pt>
              </c:strCache>
            </c:strRef>
          </c:cat>
          <c:val>
            <c:numRef>
              <c:f>'Looker pivot'!$D$27:$D$29</c:f>
              <c:numCache>
                <c:formatCode>_(* #,##0_);_(* \(#,##0\);_(* "-"??_);_(@_)</c:formatCode>
                <c:ptCount val="2"/>
                <c:pt idx="0">
                  <c:v>180</c:v>
                </c:pt>
                <c:pt idx="1">
                  <c:v>38</c:v>
                </c:pt>
              </c:numCache>
            </c:numRef>
          </c:val>
          <c:extLst>
            <c:ext xmlns:c16="http://schemas.microsoft.com/office/drawing/2014/chart" uri="{C3380CC4-5D6E-409C-BE32-E72D297353CC}">
              <c16:uniqueId val="{0000000B-B713-044C-9734-2F02A6F99A26}"/>
            </c:ext>
          </c:extLst>
        </c:ser>
        <c:ser>
          <c:idx val="3"/>
          <c:order val="3"/>
          <c:tx>
            <c:strRef>
              <c:f>'Looker pivot'!$E$25:$E$26</c:f>
              <c:strCache>
                <c:ptCount val="1"/>
                <c:pt idx="0">
                  <c:v>Driving range</c:v>
                </c:pt>
              </c:strCache>
            </c:strRef>
          </c:tx>
          <c:spPr>
            <a:solidFill>
              <a:schemeClr val="accent4"/>
            </a:solidFill>
            <a:ln>
              <a:noFill/>
            </a:ln>
            <a:effectLst/>
          </c:spPr>
          <c:invertIfNegative val="0"/>
          <c:cat>
            <c:strRef>
              <c:f>'Looker pivot'!$A$27:$A$29</c:f>
              <c:strCache>
                <c:ptCount val="2"/>
                <c:pt idx="0">
                  <c:v>2024</c:v>
                </c:pt>
                <c:pt idx="1">
                  <c:v>2025</c:v>
                </c:pt>
              </c:strCache>
            </c:strRef>
          </c:cat>
          <c:val>
            <c:numRef>
              <c:f>'Looker pivot'!$E$27:$E$29</c:f>
              <c:numCache>
                <c:formatCode>_(* #,##0_);_(* \(#,##0\);_(* "-"??_);_(@_)</c:formatCode>
                <c:ptCount val="2"/>
                <c:pt idx="0">
                  <c:v>2320</c:v>
                </c:pt>
                <c:pt idx="1">
                  <c:v>895</c:v>
                </c:pt>
              </c:numCache>
            </c:numRef>
          </c:val>
          <c:extLst>
            <c:ext xmlns:c16="http://schemas.microsoft.com/office/drawing/2014/chart" uri="{C3380CC4-5D6E-409C-BE32-E72D297353CC}">
              <c16:uniqueId val="{0000000C-B713-044C-9734-2F02A6F99A26}"/>
            </c:ext>
          </c:extLst>
        </c:ser>
        <c:ser>
          <c:idx val="4"/>
          <c:order val="4"/>
          <c:tx>
            <c:strRef>
              <c:f>'Looker pivot'!$F$25:$F$26</c:f>
              <c:strCache>
                <c:ptCount val="1"/>
                <c:pt idx="0">
                  <c:v>Equipment</c:v>
                </c:pt>
              </c:strCache>
            </c:strRef>
          </c:tx>
          <c:spPr>
            <a:solidFill>
              <a:schemeClr val="accent5"/>
            </a:solidFill>
            <a:ln>
              <a:noFill/>
            </a:ln>
            <a:effectLst/>
          </c:spPr>
          <c:invertIfNegative val="0"/>
          <c:cat>
            <c:strRef>
              <c:f>'Looker pivot'!$A$27:$A$29</c:f>
              <c:strCache>
                <c:ptCount val="2"/>
                <c:pt idx="0">
                  <c:v>2024</c:v>
                </c:pt>
                <c:pt idx="1">
                  <c:v>2025</c:v>
                </c:pt>
              </c:strCache>
            </c:strRef>
          </c:cat>
          <c:val>
            <c:numRef>
              <c:f>'Looker pivot'!$F$27:$F$29</c:f>
              <c:numCache>
                <c:formatCode>_(* #,##0_);_(* \(#,##0\);_(* "-"??_);_(@_)</c:formatCode>
                <c:ptCount val="2"/>
                <c:pt idx="0">
                  <c:v>599.19999999999993</c:v>
                </c:pt>
                <c:pt idx="1">
                  <c:v>228</c:v>
                </c:pt>
              </c:numCache>
            </c:numRef>
          </c:val>
          <c:extLst>
            <c:ext xmlns:c16="http://schemas.microsoft.com/office/drawing/2014/chart" uri="{C3380CC4-5D6E-409C-BE32-E72D297353CC}">
              <c16:uniqueId val="{0000000D-B713-044C-9734-2F02A6F99A26}"/>
            </c:ext>
          </c:extLst>
        </c:ser>
        <c:ser>
          <c:idx val="5"/>
          <c:order val="5"/>
          <c:tx>
            <c:strRef>
              <c:f>'Looker pivot'!$G$25:$G$26</c:f>
              <c:strCache>
                <c:ptCount val="1"/>
                <c:pt idx="0">
                  <c:v>Event</c:v>
                </c:pt>
              </c:strCache>
            </c:strRef>
          </c:tx>
          <c:spPr>
            <a:solidFill>
              <a:schemeClr val="accent6"/>
            </a:solidFill>
            <a:ln>
              <a:noFill/>
            </a:ln>
            <a:effectLst/>
          </c:spPr>
          <c:invertIfNegative val="0"/>
          <c:cat>
            <c:strRef>
              <c:f>'Looker pivot'!$A$27:$A$29</c:f>
              <c:strCache>
                <c:ptCount val="2"/>
                <c:pt idx="0">
                  <c:v>2024</c:v>
                </c:pt>
                <c:pt idx="1">
                  <c:v>2025</c:v>
                </c:pt>
              </c:strCache>
            </c:strRef>
          </c:cat>
          <c:val>
            <c:numRef>
              <c:f>'Looker pivot'!$G$27:$G$29</c:f>
              <c:numCache>
                <c:formatCode>_(* #,##0_);_(* \(#,##0\);_(* "-"??_);_(@_)</c:formatCode>
                <c:ptCount val="2"/>
                <c:pt idx="0">
                  <c:v>660</c:v>
                </c:pt>
              </c:numCache>
            </c:numRef>
          </c:val>
          <c:extLst>
            <c:ext xmlns:c16="http://schemas.microsoft.com/office/drawing/2014/chart" uri="{C3380CC4-5D6E-409C-BE32-E72D297353CC}">
              <c16:uniqueId val="{0000000E-B713-044C-9734-2F02A6F99A26}"/>
            </c:ext>
          </c:extLst>
        </c:ser>
        <c:ser>
          <c:idx val="6"/>
          <c:order val="6"/>
          <c:tx>
            <c:strRef>
              <c:f>'Looker pivot'!$H$25:$H$26</c:f>
              <c:strCache>
                <c:ptCount val="1"/>
                <c:pt idx="0">
                  <c:v>GHIN Service</c:v>
                </c:pt>
              </c:strCache>
            </c:strRef>
          </c:tx>
          <c:spPr>
            <a:solidFill>
              <a:schemeClr val="accent1">
                <a:lumMod val="60000"/>
              </a:schemeClr>
            </a:solidFill>
            <a:ln>
              <a:noFill/>
            </a:ln>
            <a:effectLst/>
          </c:spPr>
          <c:invertIfNegative val="0"/>
          <c:cat>
            <c:strRef>
              <c:f>'Looker pivot'!$A$27:$A$29</c:f>
              <c:strCache>
                <c:ptCount val="2"/>
                <c:pt idx="0">
                  <c:v>2024</c:v>
                </c:pt>
                <c:pt idx="1">
                  <c:v>2025</c:v>
                </c:pt>
              </c:strCache>
            </c:strRef>
          </c:cat>
          <c:val>
            <c:numRef>
              <c:f>'Looker pivot'!$H$27:$H$29</c:f>
              <c:numCache>
                <c:formatCode>_(* #,##0_);_(* \(#,##0\);_(* "-"??_);_(@_)</c:formatCode>
                <c:ptCount val="2"/>
                <c:pt idx="0">
                  <c:v>1190</c:v>
                </c:pt>
                <c:pt idx="1">
                  <c:v>761.04641300000003</c:v>
                </c:pt>
              </c:numCache>
            </c:numRef>
          </c:val>
          <c:extLst>
            <c:ext xmlns:c16="http://schemas.microsoft.com/office/drawing/2014/chart" uri="{C3380CC4-5D6E-409C-BE32-E72D297353CC}">
              <c16:uniqueId val="{0000000F-B713-044C-9734-2F02A6F99A26}"/>
            </c:ext>
          </c:extLst>
        </c:ser>
        <c:ser>
          <c:idx val="7"/>
          <c:order val="7"/>
          <c:tx>
            <c:strRef>
              <c:f>'Looker pivot'!$I$25:$I$26</c:f>
              <c:strCache>
                <c:ptCount val="1"/>
                <c:pt idx="0">
                  <c:v>Gift Card</c:v>
                </c:pt>
              </c:strCache>
            </c:strRef>
          </c:tx>
          <c:spPr>
            <a:solidFill>
              <a:schemeClr val="accent2">
                <a:lumMod val="60000"/>
              </a:schemeClr>
            </a:solidFill>
            <a:ln>
              <a:noFill/>
            </a:ln>
            <a:effectLst/>
          </c:spPr>
          <c:invertIfNegative val="0"/>
          <c:cat>
            <c:strRef>
              <c:f>'Looker pivot'!$A$27:$A$29</c:f>
              <c:strCache>
                <c:ptCount val="2"/>
                <c:pt idx="0">
                  <c:v>2024</c:v>
                </c:pt>
                <c:pt idx="1">
                  <c:v>2025</c:v>
                </c:pt>
              </c:strCache>
            </c:strRef>
          </c:cat>
          <c:val>
            <c:numRef>
              <c:f>'Looker pivot'!$I$27:$I$29</c:f>
              <c:numCache>
                <c:formatCode>_(* #,##0_);_(* \(#,##0\);_(* "-"??_);_(@_)</c:formatCode>
                <c:ptCount val="2"/>
                <c:pt idx="0">
                  <c:v>2200</c:v>
                </c:pt>
                <c:pt idx="1">
                  <c:v>350</c:v>
                </c:pt>
              </c:numCache>
            </c:numRef>
          </c:val>
          <c:extLst>
            <c:ext xmlns:c16="http://schemas.microsoft.com/office/drawing/2014/chart" uri="{C3380CC4-5D6E-409C-BE32-E72D297353CC}">
              <c16:uniqueId val="{00000010-B713-044C-9734-2F02A6F99A26}"/>
            </c:ext>
          </c:extLst>
        </c:ser>
        <c:ser>
          <c:idx val="8"/>
          <c:order val="8"/>
          <c:tx>
            <c:strRef>
              <c:f>'Looker pivot'!$J$25:$J$26</c:f>
              <c:strCache>
                <c:ptCount val="1"/>
                <c:pt idx="0">
                  <c:v>Greens fees</c:v>
                </c:pt>
              </c:strCache>
            </c:strRef>
          </c:tx>
          <c:spPr>
            <a:solidFill>
              <a:schemeClr val="accent3">
                <a:lumMod val="60000"/>
              </a:schemeClr>
            </a:solidFill>
            <a:ln>
              <a:noFill/>
            </a:ln>
            <a:effectLst/>
          </c:spPr>
          <c:invertIfNegative val="0"/>
          <c:cat>
            <c:strRef>
              <c:f>'Looker pivot'!$A$27:$A$29</c:f>
              <c:strCache>
                <c:ptCount val="2"/>
                <c:pt idx="0">
                  <c:v>2024</c:v>
                </c:pt>
                <c:pt idx="1">
                  <c:v>2025</c:v>
                </c:pt>
              </c:strCache>
            </c:strRef>
          </c:cat>
          <c:val>
            <c:numRef>
              <c:f>'Looker pivot'!$J$27:$J$29</c:f>
              <c:numCache>
                <c:formatCode>_(* #,##0_);_(* \(#,##0\);_(* "-"??_);_(@_)</c:formatCode>
                <c:ptCount val="2"/>
                <c:pt idx="0">
                  <c:v>31849.711611999992</c:v>
                </c:pt>
                <c:pt idx="1">
                  <c:v>50</c:v>
                </c:pt>
              </c:numCache>
            </c:numRef>
          </c:val>
          <c:extLst>
            <c:ext xmlns:c16="http://schemas.microsoft.com/office/drawing/2014/chart" uri="{C3380CC4-5D6E-409C-BE32-E72D297353CC}">
              <c16:uniqueId val="{00000011-B713-044C-9734-2F02A6F99A26}"/>
            </c:ext>
          </c:extLst>
        </c:ser>
        <c:ser>
          <c:idx val="9"/>
          <c:order val="9"/>
          <c:tx>
            <c:strRef>
              <c:f>'Looker pivot'!$K$25:$K$26</c:f>
              <c:strCache>
                <c:ptCount val="1"/>
                <c:pt idx="0">
                  <c:v>Lessons</c:v>
                </c:pt>
              </c:strCache>
            </c:strRef>
          </c:tx>
          <c:spPr>
            <a:solidFill>
              <a:schemeClr val="accent4">
                <a:lumMod val="60000"/>
              </a:schemeClr>
            </a:solidFill>
            <a:ln>
              <a:noFill/>
            </a:ln>
            <a:effectLst/>
          </c:spPr>
          <c:invertIfNegative val="0"/>
          <c:cat>
            <c:strRef>
              <c:f>'Looker pivot'!$A$27:$A$29</c:f>
              <c:strCache>
                <c:ptCount val="2"/>
                <c:pt idx="0">
                  <c:v>2024</c:v>
                </c:pt>
                <c:pt idx="1">
                  <c:v>2025</c:v>
                </c:pt>
              </c:strCache>
            </c:strRef>
          </c:cat>
          <c:val>
            <c:numRef>
              <c:f>'Looker pivot'!$K$27:$K$29</c:f>
              <c:numCache>
                <c:formatCode>_(* #,##0_);_(* \(#,##0\);_(* "-"??_);_(@_)</c:formatCode>
                <c:ptCount val="2"/>
                <c:pt idx="0">
                  <c:v>1800</c:v>
                </c:pt>
                <c:pt idx="1">
                  <c:v>130</c:v>
                </c:pt>
              </c:numCache>
            </c:numRef>
          </c:val>
          <c:extLst>
            <c:ext xmlns:c16="http://schemas.microsoft.com/office/drawing/2014/chart" uri="{C3380CC4-5D6E-409C-BE32-E72D297353CC}">
              <c16:uniqueId val="{00000012-B713-044C-9734-2F02A6F99A26}"/>
            </c:ext>
          </c:extLst>
        </c:ser>
        <c:ser>
          <c:idx val="10"/>
          <c:order val="10"/>
          <c:tx>
            <c:strRef>
              <c:f>'Looker pivot'!$L$25:$L$26</c:f>
              <c:strCache>
                <c:ptCount val="1"/>
                <c:pt idx="0">
                  <c:v>Membership</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'Looker pivot'!$A$27:$A$29</c:f>
              <c:strCache>
                <c:ptCount val="2"/>
                <c:pt idx="0">
                  <c:v>2024</c:v>
                </c:pt>
                <c:pt idx="1">
                  <c:v>2025</c:v>
                </c:pt>
              </c:strCache>
            </c:strRef>
          </c:cat>
          <c:val>
            <c:numRef>
              <c:f>'Looker pivot'!$L$27:$L$29</c:f>
              <c:numCache>
                <c:formatCode>_(* #,##0_);_(* \(#,##0\);_(* "-"??_);_(@_)</c:formatCode>
                <c:ptCount val="2"/>
                <c:pt idx="0">
                  <c:v>129956</c:v>
                </c:pt>
                <c:pt idx="1">
                  <c:v>119709.67079800001</c:v>
                </c:pt>
              </c:numCache>
            </c:numRef>
          </c:val>
          <c:extLst>
            <c:ext xmlns:c16="http://schemas.microsoft.com/office/drawing/2014/chart" uri="{C3380CC4-5D6E-409C-BE32-E72D297353CC}">
              <c16:uniqueId val="{00000013-B713-044C-9734-2F02A6F99A26}"/>
            </c:ext>
          </c:extLst>
        </c:ser>
        <c:dLbls>
          <c:showLegendKey val="0"/>
          <c:showVal val="0"/>
          <c:showCatName val="0"/>
          <c:showSerName val="0"/>
          <c:showPercent val="0"/>
          <c:showBubbleSize val="0"/>
        </c:dLbls>
        <c:gapWidth val="75"/>
        <c:overlap val="100"/>
        <c:axId val="2132902672"/>
        <c:axId val="2133781152"/>
      </c:barChart>
      <c:catAx>
        <c:axId val="213290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133781152"/>
        <c:crosses val="autoZero"/>
        <c:auto val="1"/>
        <c:lblAlgn val="ctr"/>
        <c:lblOffset val="100"/>
        <c:noMultiLvlLbl val="0"/>
      </c:catAx>
      <c:valAx>
        <c:axId val="21337811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213290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[MBS RMGC sales &amp; Ads data.xlsx]Looker pivot!PivotTable18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 Sales</a:t>
            </a:r>
            <a:r>
              <a:rPr lang="en-US" baseline="0"/>
              <a:t> Divided into Season Segments (2024-2025)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'Looker pivot'!$B$43:$B$44</c:f>
              <c:strCache>
                <c:ptCount val="1"/>
                <c:pt idx="0">
                  <c:v>a: pre-season</c:v>
                </c:pt>
              </c:strCache>
            </c:strRef>
          </c:tx>
          <c:spPr>
            <a:solidFill>
              <a:schemeClr val="accent6"/>
            </a:solidFill>
            <a:ln>
              <a:noFill/>
            </a:ln>
            <a:effectLst/>
          </c:spPr>
          <c:invertIfNegative val="0"/>
          <c:cat>
            <c:strRef>
              <c:f>'Looker pivot'!$A$45:$A$47</c:f>
              <c:strCache>
                <c:ptCount val="2"/>
                <c:pt idx="0">
                  <c:v>2024</c:v>
                </c:pt>
                <c:pt idx="1">
                  <c:v>2025</c:v>
                </c:pt>
              </c:strCache>
            </c:strRef>
          </c:cat>
          <c:val>
            <c:numRef>
              <c:f>'Looker pivot'!$B$45:$B$47</c:f>
              <c:numCache>
                <c:formatCode>_(* #,##0_);_(* \(#,##0\);_(* "-"??_);_(@_)</c:formatCode>
                <c:ptCount val="2"/>
                <c:pt idx="0">
                  <c:v>142244.757629</c:v>
                </c:pt>
                <c:pt idx="1">
                  <c:v>126001.717211</c:v>
                </c:pt>
              </c:numCache>
            </c:numRef>
          </c:val>
          <c:extLst>
            <c:ext xmlns:c16="http://schemas.microsoft.com/office/drawing/2014/chart" uri="{C3380CC4-5D6E-409C-BE32-E72D297353CC}">
              <c16:uniqueId val="{00000000-15CE-9443-8455-B164CD9AFA75}"/>
            </c:ext>
          </c:extLst>
        </c:ser>
        <c:ser>
          <c:idx val="1"/>
          <c:order val="1"/>
          <c:tx>
            <c:strRef>
              <c:f>'Looker pivot'!$C$43:$C$44</c:f>
              <c:strCache>
                <c:ptCount val="1"/>
                <c:pt idx="0">
                  <c:v>b: season</c:v>
                </c:pt>
              </c:strCache>
            </c:strRef>
          </c:tx>
          <c:spPr>
            <a:solidFill>
              <a:schemeClr val="accent2"/>
            </a:solidFill>
            <a:ln>
              <a:noFill/>
            </a:ln>
            <a:effectLst/>
          </c:spPr>
          <c:invertIfNegative val="0"/>
          <c:cat>
            <c:strRef>
              <c:f>'Looker pivot'!$A$45:$A$47</c:f>
              <c:strCache>
                <c:ptCount val="2"/>
                <c:pt idx="0">
                  <c:v>2024</c:v>
                </c:pt>
                <c:pt idx="1">
                  <c:v>2025</c:v>
                </c:pt>
              </c:strCache>
            </c:strRef>
          </c:cat>
          <c:val>
            <c:numRef>
              <c:f>'Looker pivot'!$C$45:$C$47</c:f>
              <c:numCache>
                <c:formatCode>_(* #,##0_);_(* \(#,##0\);_(* "-"??_);_(@_)</c:formatCode>
                <c:ptCount val="2"/>
                <c:pt idx="0">
                  <c:v>31320.153983</c:v>
                </c:pt>
              </c:numCache>
            </c:numRef>
          </c:val>
          <c:extLst>
            <c:ext xmlns:c16="http://schemas.microsoft.com/office/drawing/2014/chart" uri="{C3380CC4-5D6E-409C-BE32-E72D297353CC}">
              <c16:uniqueId val="{00000005-72AB-B64B-9DEE-6F71AF6230C0}"/>
            </c:ext>
          </c:extLst>
        </c:ser>
        <c:ser>
          <c:idx val="2"/>
          <c:order val="2"/>
          <c:tx>
            <c:strRef>
              <c:f>'Looker pivot'!$D$43:$D$44</c:f>
              <c:strCache>
                <c:ptCount val="1"/>
                <c:pt idx="0">
                  <c:v>c: late-season</c:v>
                </c:pt>
              </c:strCache>
            </c:strRef>
          </c:tx>
          <c:spPr>
            <a:solidFill>
              <a:srgbClr val="FF0000"/>
            </a:solidFill>
            <a:ln>
              <a:noFill/>
            </a:ln>
            <a:effectLst/>
          </c:spPr>
          <c:invertIfNegative val="0"/>
          <c:cat>
            <c:strRef>
              <c:f>'Looker pivot'!$A$45:$A$47</c:f>
              <c:strCache>
                <c:ptCount val="2"/>
                <c:pt idx="0">
                  <c:v>2024</c:v>
                </c:pt>
                <c:pt idx="1">
                  <c:v>2025</c:v>
                </c:pt>
              </c:strCache>
            </c:strRef>
          </c:cat>
          <c:val>
            <c:numRef>
              <c:f>'Looker pivot'!$D$45:$D$47</c:f>
              <c:numCache>
                <c:formatCode>_(* #,##0_);_(* \(#,##0\);_(* "-"??_);_(@_)</c:formatCode>
                <c:ptCount val="2"/>
                <c:pt idx="0">
                  <c:v>3150</c:v>
                </c:pt>
              </c:numCache>
            </c:numRef>
          </c:val>
          <c:extLst>
            <c:ext xmlns:c16="http://schemas.microsoft.com/office/drawing/2014/chart" uri="{C3380CC4-5D6E-409C-BE32-E72D297353CC}">
              <c16:uniqueId val="{00000006-72AB-B64B-9DEE-6F71AF6230C0}"/>
            </c:ext>
          </c:extLst>
        </c:ser>
        <c:dLbls>
          <c:showLegendKey val="0"/>
          <c:showVal val="0"/>
          <c:showCatName val="0"/>
          <c:showSerName val="0"/>
          <c:showPercent val="0"/>
          <c:showBubbleSize val="0"/>
        </c:dLbls>
        <c:gapWidth val="95"/>
        <c:overlap val="100"/>
        <c:axId val="1245511663"/>
        <c:axId val="1162527247"/>
      </c:barChart>
      <c:catAx>
        <c:axId val="124551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162527247"/>
        <c:crosses val="autoZero"/>
        <c:auto val="1"/>
        <c:lblAlgn val="ctr"/>
        <c:lblOffset val="100"/>
        <c:noMultiLvlLbl val="0"/>
      </c:catAx>
      <c:valAx>
        <c:axId val="116252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4551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12</xdr:col>
      <xdr:colOff>390525</xdr:colOff>
      <xdr:row>0</xdr:row>
      <xdr:rowOff>171450</xdr:rowOff>
    </xdr:from>
    <xdr:ext cx="6924675" cy="333375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14</xdr:col>
      <xdr:colOff>381000</xdr:colOff>
      <xdr:row>29</xdr:row>
      <xdr:rowOff>177800</xdr:rowOff>
    </xdr:from>
    <xdr:to>
      <xdr:col>22</xdr:col>
      <xdr:colOff>673100</xdr:colOff>
      <xdr:row>46</xdr:row>
      <xdr:rowOff>165100</xdr:rowOff>
    </xdr:to>
    <xdr:graphicFrame macro="">
      <xdr:nvGraphicFramePr>
        <xdr:cNvPr id="3" name="Chart 2">
          <a:extLst>
            <a:ext uri="{FF2B5EF4-FFF2-40B4-BE49-F238E27FC236}">
              <a16:creationId xmlns:a16="http://schemas.microsoft.com/office/drawing/2014/main" id="{8775C30C-87E4-5DBB-B326-66474D37E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xdr:colOff>
      <xdr:row>49</xdr:row>
      <xdr:rowOff>38100</xdr:rowOff>
    </xdr:from>
    <xdr:to>
      <xdr:col>16</xdr:col>
      <xdr:colOff>723900</xdr:colOff>
      <xdr:row>69</xdr:row>
      <xdr:rowOff>63500</xdr:rowOff>
    </xdr:to>
    <xdr:graphicFrame macro="">
      <xdr:nvGraphicFramePr>
        <xdr:cNvPr id="4" name="Chart 3">
          <a:extLst>
            <a:ext uri="{FF2B5EF4-FFF2-40B4-BE49-F238E27FC236}">
              <a16:creationId xmlns:a16="http://schemas.microsoft.com/office/drawing/2014/main" id="{F35703F1-96F2-65ED-B06F-1B4D1AC5C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76</xdr:row>
      <xdr:rowOff>25400</xdr:rowOff>
    </xdr:from>
    <xdr:to>
      <xdr:col>14</xdr:col>
      <xdr:colOff>419100</xdr:colOff>
      <xdr:row>90</xdr:row>
      <xdr:rowOff>101600</xdr:rowOff>
    </xdr:to>
    <xdr:graphicFrame macro="">
      <xdr:nvGraphicFramePr>
        <xdr:cNvPr id="5" name="Chart 4">
          <a:extLst>
            <a:ext uri="{FF2B5EF4-FFF2-40B4-BE49-F238E27FC236}">
              <a16:creationId xmlns:a16="http://schemas.microsoft.com/office/drawing/2014/main" id="{9E9BB1A6-C63D-C0B8-2E7C-760832FB1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4</xdr:row>
      <xdr:rowOff>139700</xdr:rowOff>
    </xdr:from>
    <xdr:to>
      <xdr:col>14</xdr:col>
      <xdr:colOff>12700</xdr:colOff>
      <xdr:row>24</xdr:row>
      <xdr:rowOff>114300</xdr:rowOff>
    </xdr:to>
    <xdr:graphicFrame macro="">
      <xdr:nvGraphicFramePr>
        <xdr:cNvPr id="2" name="Chart 1">
          <a:extLst>
            <a:ext uri="{FF2B5EF4-FFF2-40B4-BE49-F238E27FC236}">
              <a16:creationId xmlns:a16="http://schemas.microsoft.com/office/drawing/2014/main" id="{ED626B88-EEF7-FF4D-A58A-5B82CB57E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25400</xdr:rowOff>
    </xdr:from>
    <xdr:to>
      <xdr:col>14</xdr:col>
      <xdr:colOff>12700</xdr:colOff>
      <xdr:row>45</xdr:row>
      <xdr:rowOff>177800</xdr:rowOff>
    </xdr:to>
    <xdr:graphicFrame macro="">
      <xdr:nvGraphicFramePr>
        <xdr:cNvPr id="3" name="Chart 2">
          <a:extLst>
            <a:ext uri="{FF2B5EF4-FFF2-40B4-BE49-F238E27FC236}">
              <a16:creationId xmlns:a16="http://schemas.microsoft.com/office/drawing/2014/main" id="{A2315E6A-B7D1-FC4D-A6B4-779BEFC3A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47</xdr:row>
      <xdr:rowOff>88900</xdr:rowOff>
    </xdr:from>
    <xdr:to>
      <xdr:col>14</xdr:col>
      <xdr:colOff>12700</xdr:colOff>
      <xdr:row>63</xdr:row>
      <xdr:rowOff>76200</xdr:rowOff>
    </xdr:to>
    <xdr:graphicFrame macro="">
      <xdr:nvGraphicFramePr>
        <xdr:cNvPr id="4" name="Chart 3">
          <a:extLst>
            <a:ext uri="{FF2B5EF4-FFF2-40B4-BE49-F238E27FC236}">
              <a16:creationId xmlns:a16="http://schemas.microsoft.com/office/drawing/2014/main" id="{21BFB83E-ACE2-A244-A14E-C88A0C599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292100</xdr:colOff>
      <xdr:row>26</xdr:row>
      <xdr:rowOff>177800</xdr:rowOff>
    </xdr:from>
    <xdr:to>
      <xdr:col>3</xdr:col>
      <xdr:colOff>622300</xdr:colOff>
      <xdr:row>38</xdr:row>
      <xdr:rowOff>101600</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4CD92EF9-B1AA-A559-468A-D0EDAAB09D0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24656" y="5314244"/>
              <a:ext cx="1995311" cy="2294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292100</xdr:colOff>
      <xdr:row>6</xdr:row>
      <xdr:rowOff>88900</xdr:rowOff>
    </xdr:from>
    <xdr:to>
      <xdr:col>3</xdr:col>
      <xdr:colOff>635000</xdr:colOff>
      <xdr:row>24</xdr:row>
      <xdr:rowOff>101600</xdr:rowOff>
    </xdr:to>
    <mc:AlternateContent xmlns:mc="http://schemas.openxmlformats.org/markup-compatibility/2006" xmlns:a14="http://schemas.microsoft.com/office/drawing/2010/main">
      <mc:Choice Requires="a14">
        <xdr:graphicFrame macro="">
          <xdr:nvGraphicFramePr>
            <xdr:cNvPr id="7" name="Cat A">
              <a:extLst>
                <a:ext uri="{FF2B5EF4-FFF2-40B4-BE49-F238E27FC236}">
                  <a16:creationId xmlns:a16="http://schemas.microsoft.com/office/drawing/2014/main" id="{A29A2E56-7084-28F2-26B8-0D0F75D7F3CC}"/>
                </a:ext>
              </a:extLst>
            </xdr:cNvPr>
            <xdr:cNvGraphicFramePr/>
          </xdr:nvGraphicFramePr>
          <xdr:xfrm>
            <a:off x="0" y="0"/>
            <a:ext cx="0" cy="0"/>
          </xdr:xfrm>
          <a:graphic>
            <a:graphicData uri="http://schemas.microsoft.com/office/drawing/2010/slicer">
              <sle:slicer xmlns:sle="http://schemas.microsoft.com/office/drawing/2010/slicer" name="Cat A"/>
            </a:graphicData>
          </a:graphic>
        </xdr:graphicFrame>
      </mc:Choice>
      <mc:Fallback xmlns="">
        <xdr:sp macro="" textlink="">
          <xdr:nvSpPr>
            <xdr:cNvPr id="0" name=""/>
            <xdr:cNvSpPr>
              <a:spLocks noTextEdit="1"/>
            </xdr:cNvSpPr>
          </xdr:nvSpPr>
          <xdr:spPr>
            <a:xfrm>
              <a:off x="1124656" y="1274233"/>
              <a:ext cx="2008011" cy="356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292100</xdr:colOff>
      <xdr:row>40</xdr:row>
      <xdr:rowOff>88901</xdr:rowOff>
    </xdr:from>
    <xdr:to>
      <xdr:col>3</xdr:col>
      <xdr:colOff>647700</xdr:colOff>
      <xdr:row>52</xdr:row>
      <xdr:rowOff>165101</xdr:rowOff>
    </xdr:to>
    <mc:AlternateContent xmlns:mc="http://schemas.openxmlformats.org/markup-compatibility/2006" xmlns:a14="http://schemas.microsoft.com/office/drawing/2010/main">
      <mc:Choice Requires="a14">
        <xdr:graphicFrame macro="">
          <xdr:nvGraphicFramePr>
            <xdr:cNvPr id="6" name="Midd affiliation">
              <a:extLst>
                <a:ext uri="{FF2B5EF4-FFF2-40B4-BE49-F238E27FC236}">
                  <a16:creationId xmlns:a16="http://schemas.microsoft.com/office/drawing/2014/main" id="{0724950E-F2A1-2ADD-D8FA-DD72116FA18E}"/>
                </a:ext>
              </a:extLst>
            </xdr:cNvPr>
            <xdr:cNvGraphicFramePr/>
          </xdr:nvGraphicFramePr>
          <xdr:xfrm>
            <a:off x="0" y="0"/>
            <a:ext cx="0" cy="0"/>
          </xdr:xfrm>
          <a:graphic>
            <a:graphicData uri="http://schemas.microsoft.com/office/drawing/2010/slicer">
              <sle:slicer xmlns:sle="http://schemas.microsoft.com/office/drawing/2010/slicer" name="Midd affiliation"/>
            </a:graphicData>
          </a:graphic>
        </xdr:graphicFrame>
      </mc:Choice>
      <mc:Fallback xmlns="">
        <xdr:sp macro="" textlink="">
          <xdr:nvSpPr>
            <xdr:cNvPr id="0" name=""/>
            <xdr:cNvSpPr>
              <a:spLocks noTextEdit="1"/>
            </xdr:cNvSpPr>
          </xdr:nvSpPr>
          <xdr:spPr>
            <a:xfrm>
              <a:off x="1124656" y="7991123"/>
              <a:ext cx="2020711" cy="2446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342900</xdr:colOff>
      <xdr:row>19</xdr:row>
      <xdr:rowOff>177800</xdr:rowOff>
    </xdr:from>
    <xdr:to>
      <xdr:col>21</xdr:col>
      <xdr:colOff>393700</xdr:colOff>
      <xdr:row>39</xdr:row>
      <xdr:rowOff>63500</xdr:rowOff>
    </xdr:to>
    <xdr:graphicFrame macro="">
      <xdr:nvGraphicFramePr>
        <xdr:cNvPr id="2" name="Chart 1">
          <a:extLst>
            <a:ext uri="{FF2B5EF4-FFF2-40B4-BE49-F238E27FC236}">
              <a16:creationId xmlns:a16="http://schemas.microsoft.com/office/drawing/2014/main" id="{560466D7-6CE2-1EA6-DC2E-0FE62BB23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406400</xdr:colOff>
      <xdr:row>38</xdr:row>
      <xdr:rowOff>25400</xdr:rowOff>
    </xdr:from>
    <xdr:to>
      <xdr:col>13</xdr:col>
      <xdr:colOff>76200</xdr:colOff>
      <xdr:row>56</xdr:row>
      <xdr:rowOff>127000</xdr:rowOff>
    </xdr:to>
    <xdr:graphicFrame macro="">
      <xdr:nvGraphicFramePr>
        <xdr:cNvPr id="3" name="Chart 2">
          <a:extLst>
            <a:ext uri="{FF2B5EF4-FFF2-40B4-BE49-F238E27FC236}">
              <a16:creationId xmlns:a16="http://schemas.microsoft.com/office/drawing/2014/main" id="{B7C1E251-37FB-097A-5B84-4E384F01D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101600</xdr:colOff>
      <xdr:row>60</xdr:row>
      <xdr:rowOff>50800</xdr:rowOff>
    </xdr:from>
    <xdr:to>
      <xdr:col>13</xdr:col>
      <xdr:colOff>254000</xdr:colOff>
      <xdr:row>76</xdr:row>
      <xdr:rowOff>38100</xdr:rowOff>
    </xdr:to>
    <xdr:graphicFrame macro="">
      <xdr:nvGraphicFramePr>
        <xdr:cNvPr id="4" name="Chart 3">
          <a:extLst>
            <a:ext uri="{FF2B5EF4-FFF2-40B4-BE49-F238E27FC236}">
              <a16:creationId xmlns:a16="http://schemas.microsoft.com/office/drawing/2014/main" id="{74C084EC-D140-2734-531E-62235CD8E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101600</xdr:colOff>
      <xdr:row>5</xdr:row>
      <xdr:rowOff>12700</xdr:rowOff>
    </xdr:from>
    <xdr:to>
      <xdr:col>8</xdr:col>
      <xdr:colOff>685800</xdr:colOff>
      <xdr:row>27</xdr:row>
      <xdr:rowOff>38100</xdr:rowOff>
    </xdr:to>
    <xdr:graphicFrame macro="">
      <xdr:nvGraphicFramePr>
        <xdr:cNvPr id="2" name="Chart 1">
          <a:extLst>
            <a:ext uri="{FF2B5EF4-FFF2-40B4-BE49-F238E27FC236}">
              <a16:creationId xmlns:a16="http://schemas.microsoft.com/office/drawing/2014/main" id="{E754F209-A52A-6244-8638-D19500AEE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5</xdr:row>
      <xdr:rowOff>12700</xdr:rowOff>
    </xdr:from>
    <xdr:to>
      <xdr:col>14</xdr:col>
      <xdr:colOff>12700</xdr:colOff>
      <xdr:row>27</xdr:row>
      <xdr:rowOff>12700</xdr:rowOff>
    </xdr:to>
    <xdr:graphicFrame macro="">
      <xdr:nvGraphicFramePr>
        <xdr:cNvPr id="3" name="Chart 2">
          <a:extLst>
            <a:ext uri="{FF2B5EF4-FFF2-40B4-BE49-F238E27FC236}">
              <a16:creationId xmlns:a16="http://schemas.microsoft.com/office/drawing/2014/main" id="{B011319E-5F9E-7640-A870-781704E81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596900</xdr:colOff>
      <xdr:row>5</xdr:row>
      <xdr:rowOff>139700</xdr:rowOff>
    </xdr:from>
    <xdr:to>
      <xdr:col>3</xdr:col>
      <xdr:colOff>215900</xdr:colOff>
      <xdr:row>22</xdr:row>
      <xdr:rowOff>127000</xdr:rowOff>
    </xdr:to>
    <mc:AlternateContent xmlns:mc="http://schemas.openxmlformats.org/markup-compatibility/2006" xmlns:a14="http://schemas.microsoft.com/office/drawing/2010/main">
      <mc:Choice Requires="a14">
        <xdr:graphicFrame macro="">
          <xdr:nvGraphicFramePr>
            <xdr:cNvPr id="5" name="Cat A 1">
              <a:extLst>
                <a:ext uri="{FF2B5EF4-FFF2-40B4-BE49-F238E27FC236}">
                  <a16:creationId xmlns:a16="http://schemas.microsoft.com/office/drawing/2014/main" id="{F5C11421-FC99-8D41-5808-BF52AD5402ED}"/>
                </a:ext>
              </a:extLst>
            </xdr:cNvPr>
            <xdr:cNvGraphicFramePr/>
          </xdr:nvGraphicFramePr>
          <xdr:xfrm>
            <a:off x="0" y="0"/>
            <a:ext cx="0" cy="0"/>
          </xdr:xfrm>
          <a:graphic>
            <a:graphicData uri="http://schemas.microsoft.com/office/drawing/2010/slicer">
              <sle:slicer xmlns:sle="http://schemas.microsoft.com/office/drawing/2010/slicer" name="Cat A 1"/>
            </a:graphicData>
          </a:graphic>
        </xdr:graphicFrame>
      </mc:Choice>
      <mc:Fallback xmlns="">
        <xdr:sp macro="" textlink="">
          <xdr:nvSpPr>
            <xdr:cNvPr id="0" name=""/>
            <xdr:cNvSpPr>
              <a:spLocks noTextEdit="1"/>
            </xdr:cNvSpPr>
          </xdr:nvSpPr>
          <xdr:spPr>
            <a:xfrm>
              <a:off x="596900" y="1092200"/>
              <a:ext cx="2095500" cy="322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584200</xdr:colOff>
      <xdr:row>23</xdr:row>
      <xdr:rowOff>177801</xdr:rowOff>
    </xdr:from>
    <xdr:to>
      <xdr:col>3</xdr:col>
      <xdr:colOff>215900</xdr:colOff>
      <xdr:row>35</xdr:row>
      <xdr:rowOff>25401</xdr:rowOff>
    </xdr:to>
    <mc:AlternateContent xmlns:mc="http://schemas.openxmlformats.org/markup-compatibility/2006" xmlns:a14="http://schemas.microsoft.com/office/drawing/2010/main">
      <mc:Choice Requires="a14">
        <xdr:graphicFrame macro="">
          <xdr:nvGraphicFramePr>
            <xdr:cNvPr id="6" name="Age 1">
              <a:extLst>
                <a:ext uri="{FF2B5EF4-FFF2-40B4-BE49-F238E27FC236}">
                  <a16:creationId xmlns:a16="http://schemas.microsoft.com/office/drawing/2014/main" id="{7C62FBB2-6A26-B086-0EAB-61C00B9CDDC7}"/>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584200" y="4559301"/>
              <a:ext cx="210820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36</xdr:row>
      <xdr:rowOff>63501</xdr:rowOff>
    </xdr:from>
    <xdr:to>
      <xdr:col>3</xdr:col>
      <xdr:colOff>177800</xdr:colOff>
      <xdr:row>45</xdr:row>
      <xdr:rowOff>139700</xdr:rowOff>
    </xdr:to>
    <mc:AlternateContent xmlns:mc="http://schemas.openxmlformats.org/markup-compatibility/2006" xmlns:a14="http://schemas.microsoft.com/office/drawing/2010/main">
      <mc:Choice Requires="a14">
        <xdr:graphicFrame macro="">
          <xdr:nvGraphicFramePr>
            <xdr:cNvPr id="7" name="Midd">
              <a:extLst>
                <a:ext uri="{FF2B5EF4-FFF2-40B4-BE49-F238E27FC236}">
                  <a16:creationId xmlns:a16="http://schemas.microsoft.com/office/drawing/2014/main" id="{324441F1-E8FB-3181-27E0-41229C3F5028}"/>
                </a:ext>
              </a:extLst>
            </xdr:cNvPr>
            <xdr:cNvGraphicFramePr/>
          </xdr:nvGraphicFramePr>
          <xdr:xfrm>
            <a:off x="0" y="0"/>
            <a:ext cx="0" cy="0"/>
          </xdr:xfrm>
          <a:graphic>
            <a:graphicData uri="http://schemas.microsoft.com/office/drawing/2010/slicer">
              <sle:slicer xmlns:sle="http://schemas.microsoft.com/office/drawing/2010/slicer" name="Midd"/>
            </a:graphicData>
          </a:graphic>
        </xdr:graphicFrame>
      </mc:Choice>
      <mc:Fallback xmlns="">
        <xdr:sp macro="" textlink="">
          <xdr:nvSpPr>
            <xdr:cNvPr id="0" name=""/>
            <xdr:cNvSpPr>
              <a:spLocks noTextEdit="1"/>
            </xdr:cNvSpPr>
          </xdr:nvSpPr>
          <xdr:spPr>
            <a:xfrm>
              <a:off x="571500" y="6921501"/>
              <a:ext cx="20828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63500</xdr:colOff>
      <xdr:row>28</xdr:row>
      <xdr:rowOff>12700</xdr:rowOff>
    </xdr:from>
    <xdr:to>
      <xdr:col>14</xdr:col>
      <xdr:colOff>0</xdr:colOff>
      <xdr:row>46</xdr:row>
      <xdr:rowOff>76200</xdr:rowOff>
    </xdr:to>
    <xdr:graphicFrame macro="">
      <xdr:nvGraphicFramePr>
        <xdr:cNvPr id="8" name="Chart 7">
          <a:extLst>
            <a:ext uri="{FF2B5EF4-FFF2-40B4-BE49-F238E27FC236}">
              <a16:creationId xmlns:a16="http://schemas.microsoft.com/office/drawing/2014/main" id="{F5FBA183-934A-E34D-A5C8-F9CC17630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225425</xdr:colOff>
      <xdr:row>34</xdr:row>
      <xdr:rowOff>152400</xdr:rowOff>
    </xdr:from>
    <xdr:ext cx="8524875" cy="3295650"/>
    <xdr:graphicFrame macro="">
      <xdr:nvGraphicFramePr>
        <xdr:cNvPr id="2" name="Chart 2">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cun Huang" refreshedDate="45762.495446990739" refreshedVersion="8" recordCount="702" xr:uid="{00000000-000A-0000-FFFF-FFFF00000000}">
  <cacheSource type="worksheet">
    <worksheetSource ref="A1:L703" sheet="Shopify item level"/>
  </cacheSource>
  <cacheFields count="15">
    <cacheField name="Month" numFmtId="14">
      <sharedItems containsSemiMixedTypes="0" containsNonDate="0" containsDate="1" containsString="0" minDate="2021-01-01T00:00:00" maxDate="2025-04-02T00:00:00" count="5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sharedItems>
      <fieldGroup par="14"/>
    </cacheField>
    <cacheField name="Season" numFmtId="14">
      <sharedItems count="5">
        <s v="2020-2021"/>
        <s v="2021-2022"/>
        <s v="2022-2023"/>
        <s v="2023-2024"/>
        <s v="2024-2025"/>
      </sharedItems>
    </cacheField>
    <cacheField name="Season Mo" numFmtId="14">
      <sharedItems count="12">
        <s v="c: Jan"/>
        <s v="d: Feb"/>
        <s v="e: Mar"/>
        <s v="f: Apr"/>
        <s v="g: May"/>
        <s v="h: June"/>
        <s v="j: July"/>
        <s v="k: Aug"/>
        <s v="m: Sept"/>
        <s v="n: Oct"/>
        <s v="a: Nov"/>
        <s v="b: Dec"/>
      </sharedItems>
    </cacheField>
    <cacheField name="Season seg" numFmtId="14">
      <sharedItems count="3">
        <s v="a: pre season"/>
        <s v="b: season"/>
        <s v="c: late season"/>
      </sharedItems>
    </cacheField>
    <cacheField name="Product title" numFmtId="0">
      <sharedItems containsBlank="1"/>
    </cacheField>
    <cacheField name="Product type" numFmtId="0">
      <sharedItems containsBlank="1"/>
    </cacheField>
    <cacheField name="Cat A" numFmtId="0">
      <sharedItems count="12">
        <s v="Cart rental"/>
        <s v="Event"/>
        <s v="GHIN Service"/>
        <s v="Gift Card"/>
        <s v="Lessons"/>
        <s v="Membership"/>
        <s v="No product title"/>
        <s v="Driving range"/>
        <s v="Clothing"/>
        <s v="Equipment"/>
        <s v="Greens fees"/>
        <s v="Merchandise"/>
      </sharedItems>
    </cacheField>
    <cacheField name="Cat B" numFmtId="0">
      <sharedItems containsBlank="1" containsMixedTypes="1" containsNumber="1" containsInteger="1" minValue="50" maxValue="200" count="41">
        <s v="Season fee"/>
        <s v="Second rider"/>
        <s v="Fitting day"/>
        <m/>
        <n v="100"/>
        <s v="Fac Staff &amp; Spouse"/>
        <s v="Senior &amp; Spouse"/>
        <n v="50"/>
        <s v="College student"/>
        <s v="Senior Alumni &amp; Spouse"/>
        <s v="Family pass"/>
        <s v="Range pass"/>
        <s v="Adult &amp; Spouse"/>
        <s v="Alumni &amp; Spouse"/>
        <s v="Junior"/>
        <s v="Kids"/>
        <s v="Multi "/>
        <s v="Non Res Alum or Parent"/>
        <s v="Student non Midd"/>
        <s v="Shirt"/>
        <s v="Punch Pass"/>
        <s v="Balls"/>
        <n v="150"/>
        <n v="200"/>
        <s v="Tournament Registration"/>
        <s v="Club cover"/>
        <s v="Event reservation"/>
        <s v="Young Adult &amp; Spouse"/>
        <s v="Bag"/>
        <s v="Holiday Deal"/>
        <s v="Towel"/>
        <s v="Vest"/>
        <s v="Wedding"/>
        <s v="Yoga"/>
        <s v="College Retiree"/>
        <s v="Couples pass"/>
        <s v="Hat"/>
        <s v="Wine &amp; Dine"/>
        <s v="Demo day"/>
        <s v="Student experience"/>
        <s v="Hit &amp; Sip"/>
      </sharedItems>
    </cacheField>
    <cacheField name="Age" numFmtId="0">
      <sharedItems containsBlank="1" count="8">
        <m/>
        <s v="e: Adult 28+"/>
        <s v="f: Senior"/>
        <s v="c: Student 16-20"/>
        <s v="b: Junior 13-15"/>
        <s v="a: kids &lt; 13"/>
        <s v="g: NA"/>
        <s v="d: Young adult 19-27"/>
      </sharedItems>
    </cacheField>
    <cacheField name="Midd affiliation" numFmtId="0">
      <sharedItems containsBlank="1"/>
    </cacheField>
    <cacheField name="Net items sold" numFmtId="0">
      <sharedItems containsSemiMixedTypes="0" containsString="0" containsNumber="1" containsInteger="1" minValue="-18" maxValue="114"/>
    </cacheField>
    <cacheField name="Net sales" numFmtId="0">
      <sharedItems containsSemiMixedTypes="0" containsString="0" containsNumber="1" minValue="-4860" maxValue="40425"/>
    </cacheField>
    <cacheField name="Months (Month)" numFmtId="0" databaseField="0">
      <fieldGroup base="0">
        <rangePr groupBy="months" startDate="2021-01-01T00:00:00" endDate="2025-04-02T00:00:00"/>
        <groupItems count="14">
          <s v="&lt;2021/1/1"/>
          <s v="Jan"/>
          <s v="Feb"/>
          <s v="Mar"/>
          <s v="Apr"/>
          <s v="May"/>
          <s v="Jun"/>
          <s v="Jul"/>
          <s v="Aug"/>
          <s v="Sep"/>
          <s v="Oct"/>
          <s v="Nov"/>
          <s v="Dec"/>
          <s v="&gt;2025/4/2"/>
        </groupItems>
      </fieldGroup>
    </cacheField>
    <cacheField name="Quarters (Month)" numFmtId="0" databaseField="0">
      <fieldGroup base="0">
        <rangePr groupBy="quarters" startDate="2021-01-01T00:00:00" endDate="2025-04-02T00:00:00"/>
        <groupItems count="6">
          <s v="&lt;2021/1/1"/>
          <s v="Qtr1"/>
          <s v="Qtr2"/>
          <s v="Qtr3"/>
          <s v="Qtr4"/>
          <s v="&gt;2025/4/2"/>
        </groupItems>
      </fieldGroup>
    </cacheField>
    <cacheField name="Years (Month)" numFmtId="0" databaseField="0">
      <fieldGroup base="0">
        <rangePr groupBy="years" startDate="2021-01-01T00:00:00" endDate="2025-04-02T00:00:00"/>
        <groupItems count="7">
          <s v="&lt;2021/1/1"/>
          <s v="2021"/>
          <s v="2022"/>
          <s v="2023"/>
          <s v="2024"/>
          <s v="2025"/>
          <s v="&gt;2025/4/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cun Huang" refreshedDate="45777.411074768519" createdVersion="8" refreshedVersion="8" minRefreshableVersion="3" recordCount="702" xr:uid="{3A09D41B-612B-B645-AD82-0017AC1A75EC}">
  <cacheSource type="worksheet">
    <worksheetSource ref="A1:J703" sheet="Shopify working sheet"/>
  </cacheSource>
  <cacheFields count="13">
    <cacheField name="Month" numFmtId="14">
      <sharedItems containsSemiMixedTypes="0" containsNonDate="0" containsDate="1" containsString="0" minDate="2021-01-01T00:00:00" maxDate="2025-04-02T00:00:00" count="5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sharedItems>
      <fieldGroup par="12"/>
    </cacheField>
    <cacheField name="Season" numFmtId="14">
      <sharedItems count="5">
        <s v="2020-2021"/>
        <s v="2021-2022"/>
        <s v="2022-2023"/>
        <s v="2023-2024"/>
        <s v="2024-2025"/>
      </sharedItems>
    </cacheField>
    <cacheField name="Season Mo" numFmtId="14">
      <sharedItems/>
    </cacheField>
    <cacheField name="Season seg" numFmtId="14">
      <sharedItems count="3">
        <s v="a: pre season"/>
        <s v="b: season"/>
        <s v="c: late season"/>
      </sharedItems>
    </cacheField>
    <cacheField name="Product title" numFmtId="0">
      <sharedItems/>
    </cacheField>
    <cacheField name="Cat A" numFmtId="0">
      <sharedItems count="12">
        <s v="Cart rental"/>
        <s v="Event"/>
        <s v="GHIN Service"/>
        <s v="Gift Card"/>
        <s v="Lessons"/>
        <s v="Membership"/>
        <s v="No product title"/>
        <s v="Driving range"/>
        <s v="Clothing"/>
        <s v="Equipment"/>
        <s v="Greens fees"/>
        <s v="Merchandise"/>
      </sharedItems>
    </cacheField>
    <cacheField name="Age" numFmtId="0">
      <sharedItems count="7">
        <s v="g: NA"/>
        <s v="e: Adult 28+"/>
        <s v="f: Senior"/>
        <s v="c: Student 16-20"/>
        <s v="b: Junior 13-15"/>
        <s v="a: kids &lt; 13"/>
        <s v="d: Young adult 19-27"/>
      </sharedItems>
    </cacheField>
    <cacheField name="Midd affiliation" numFmtId="0">
      <sharedItems count="6">
        <s v="e: Unknown"/>
        <s v="b: Fac Staff"/>
        <s v="a: Student"/>
        <s v="c: Alumni &amp; Parent"/>
        <s v="d: Retiree"/>
        <s v="Student" u="1"/>
      </sharedItems>
    </cacheField>
    <cacheField name="Net items sold" numFmtId="0">
      <sharedItems containsSemiMixedTypes="0" containsString="0" containsNumber="1" containsInteger="1" minValue="-18" maxValue="114"/>
    </cacheField>
    <cacheField name="Net sales" numFmtId="0">
      <sharedItems containsSemiMixedTypes="0" containsString="0" containsNumber="1" minValue="-4860" maxValue="40425"/>
    </cacheField>
    <cacheField name="Months (Month)" numFmtId="0" databaseField="0">
      <fieldGroup base="0">
        <rangePr groupBy="months" startDate="2021-01-01T00:00:00" endDate="2025-04-02T00:00:00"/>
        <groupItems count="14">
          <s v="&lt;2021/1/1"/>
          <s v="Jan"/>
          <s v="Feb"/>
          <s v="Mar"/>
          <s v="Apr"/>
          <s v="May"/>
          <s v="Jun"/>
          <s v="Jul"/>
          <s v="Aug"/>
          <s v="Sep"/>
          <s v="Oct"/>
          <s v="Nov"/>
          <s v="Dec"/>
          <s v="&gt;2025/4/2"/>
        </groupItems>
      </fieldGroup>
    </cacheField>
    <cacheField name="Quarters (Month)" numFmtId="0" databaseField="0">
      <fieldGroup base="0">
        <rangePr groupBy="quarters" startDate="2021-01-01T00:00:00" endDate="2025-04-02T00:00:00"/>
        <groupItems count="6">
          <s v="&lt;2021/1/1"/>
          <s v="Qtr1"/>
          <s v="Qtr2"/>
          <s v="Qtr3"/>
          <s v="Qtr4"/>
          <s v="&gt;2025/4/2"/>
        </groupItems>
      </fieldGroup>
    </cacheField>
    <cacheField name="Years (Month)" numFmtId="0" databaseField="0">
      <fieldGroup base="0">
        <rangePr groupBy="years" startDate="2021-01-01T00:00:00" endDate="2025-04-02T00:00:00"/>
        <groupItems count="7">
          <s v="&lt;2021/1/1"/>
          <s v="2021"/>
          <s v="2022"/>
          <s v="2023"/>
          <s v="2024"/>
          <s v="2025"/>
          <s v="&gt;2025/4/2"/>
        </groupItems>
      </fieldGroup>
    </cacheField>
  </cacheFields>
  <extLst>
    <ext xmlns:x14="http://schemas.microsoft.com/office/spreadsheetml/2009/9/main" uri="{725AE2AE-9491-48be-B2B4-4EB974FC3084}">
      <x14:pivotCacheDefinition pivotCacheId="110594334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cun Huang" refreshedDate="45777.516116666666" createdVersion="8" refreshedVersion="8" minRefreshableVersion="3" recordCount="787" xr:uid="{1A332CDD-527A-A243-ABF8-9592AE0D540F}">
  <cacheSource type="worksheet">
    <worksheetSource ref="A1:H788" sheet="Looker working sheet"/>
  </cacheSource>
  <cacheFields count="11">
    <cacheField name="Year month" numFmtId="17">
      <sharedItems containsSemiMixedTypes="0" containsNonDate="0" containsDate="1" containsString="0" minDate="2024-01-01T00:00:00" maxDate="2025-03-02T00:00:00" count="15">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sharedItems>
      <fieldGroup par="10"/>
    </cacheField>
    <cacheField name="Item name" numFmtId="0">
      <sharedItems/>
    </cacheField>
    <cacheField name="Season seg" numFmtId="0">
      <sharedItems count="3">
        <s v="a: pre-season"/>
        <s v="b: season"/>
        <s v="c: late-season"/>
      </sharedItems>
    </cacheField>
    <cacheField name="Cat A" numFmtId="0">
      <sharedItems count="11">
        <s v="Clothing"/>
        <s v="Driving range"/>
        <s v="Equipment"/>
        <s v="GHIN Service"/>
        <s v="Gift Card"/>
        <s v="Greens fees"/>
        <s v="Lessons"/>
        <s v="Cart "/>
        <s v="Event"/>
        <s v="Membership"/>
        <s v="Cart"/>
      </sharedItems>
    </cacheField>
    <cacheField name="Age" numFmtId="0">
      <sharedItems count="7">
        <s v="g: NA"/>
        <s v="e: Adult 28+"/>
        <s v="f: Senior"/>
        <s v="b: Junior 13-15"/>
        <s v="a: kids &lt; 13"/>
        <s v="c: Student 16-20"/>
        <s v="d: Young adult 19-27"/>
      </sharedItems>
    </cacheField>
    <cacheField name="Midd" numFmtId="0">
      <sharedItems count="5">
        <s v="e: Unknown"/>
        <s v="c: Alumni &amp; Parent"/>
        <s v="d: Retiree"/>
        <s v="b: Fac Staff"/>
        <s v="a: Student"/>
      </sharedItems>
    </cacheField>
    <cacheField name="Items purchased" numFmtId="0">
      <sharedItems containsSemiMixedTypes="0" containsString="0" containsNumber="1" containsInteger="1" minValue="0" maxValue="110"/>
    </cacheField>
    <cacheField name="Gross item revenue" numFmtId="0">
      <sharedItems containsSemiMixedTypes="0" containsString="0" containsNumber="1" minValue="0" maxValue="28656"/>
    </cacheField>
    <cacheField name="Months (Year month)" numFmtId="0" databaseField="0">
      <fieldGroup base="0">
        <rangePr groupBy="months" startDate="2024-01-01T00:00:00" endDate="2025-03-02T00:00:00"/>
        <groupItems count="14">
          <s v="&lt;2024/1/1"/>
          <s v="Jan"/>
          <s v="Feb"/>
          <s v="Mar"/>
          <s v="Apr"/>
          <s v="May"/>
          <s v="Jun"/>
          <s v="Jul"/>
          <s v="Aug"/>
          <s v="Sep"/>
          <s v="Oct"/>
          <s v="Nov"/>
          <s v="Dec"/>
          <s v="&gt;2025/3/2"/>
        </groupItems>
      </fieldGroup>
    </cacheField>
    <cacheField name="Quarters (Year month)" numFmtId="0" databaseField="0">
      <fieldGroup base="0">
        <rangePr groupBy="quarters" startDate="2024-01-01T00:00:00" endDate="2025-03-02T00:00:00"/>
        <groupItems count="6">
          <s v="&lt;2024/1/1"/>
          <s v="Qtr1"/>
          <s v="Qtr2"/>
          <s v="Qtr3"/>
          <s v="Qtr4"/>
          <s v="&gt;2025/3/2"/>
        </groupItems>
      </fieldGroup>
    </cacheField>
    <cacheField name="Years (Year month)" numFmtId="0" databaseField="0">
      <fieldGroup base="0">
        <rangePr groupBy="years" startDate="2024-01-01T00:00:00" endDate="2025-03-02T00:00:00"/>
        <groupItems count="4">
          <s v="&lt;2024/1/1"/>
          <s v="2024"/>
          <s v="2025"/>
          <s v="&gt;2025/3/2"/>
        </groupItems>
      </fieldGroup>
    </cacheField>
  </cacheFields>
  <extLst>
    <ext xmlns:x14="http://schemas.microsoft.com/office/spreadsheetml/2009/9/main" uri="{725AE2AE-9491-48be-B2B4-4EB974FC3084}">
      <x14:pivotCacheDefinition pivotCacheId="64077255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icun Huang" refreshedDate="45829.658550694447" refreshedVersion="8" recordCount="788" xr:uid="{00000000-000A-0000-FFFF-FFFF01000000}">
  <cacheSource type="worksheet">
    <worksheetSource ref="A1:H789" sheet="Looker item level"/>
  </cacheSource>
  <cacheFields count="8">
    <cacheField name="Year month" numFmtId="17">
      <sharedItems containsNonDate="0" containsDate="1" containsString="0" containsBlank="1" minDate="2024-01-01T00:00:00" maxDate="2025-03-02T00:00:00" count="16">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m/>
      </sharedItems>
    </cacheField>
    <cacheField name="Item name" numFmtId="0">
      <sharedItems containsBlank="1"/>
    </cacheField>
    <cacheField name="Cat A" numFmtId="0">
      <sharedItems containsBlank="1" count="12">
        <s v="Clothing"/>
        <s v="Driving range"/>
        <s v="Equipment"/>
        <s v="GHIN Service"/>
        <s v="Gift Card"/>
        <s v="Greens fees"/>
        <s v="Lessons"/>
        <s v="Cart "/>
        <s v="Event"/>
        <s v="Membership"/>
        <s v="Cart"/>
        <m/>
      </sharedItems>
    </cacheField>
    <cacheField name="Cat B" numFmtId="0">
      <sharedItems containsBlank="1" containsMixedTypes="1" containsNumber="1" containsInteger="1" minValue="50" maxValue="200" count="40">
        <s v="Hat"/>
        <s v="Shirt"/>
        <s v="Vest"/>
        <s v="Student"/>
        <s v="Bag"/>
        <s v="Club cover"/>
        <s v="Towel"/>
        <m/>
        <n v="50"/>
        <s v="Alumni weekend"/>
        <s v="Season"/>
        <s v="Second rider"/>
        <s v="Punch pass"/>
        <s v="Season pass"/>
        <s v="Balls"/>
        <s v="Fitting"/>
        <s v="Day Guest"/>
        <s v="Reunion"/>
        <s v="Adult &amp; Spouse"/>
        <s v="Alumni &amp; Spouse"/>
        <s v="College Retiree"/>
        <s v="Fac Staff &amp; Spouse"/>
        <s v="Junior"/>
        <s v="Kids"/>
        <s v="Multi "/>
        <s v="Non Res Alum or Parent"/>
        <s v="Senior &amp; Spouse"/>
        <s v="Senior Alumni &amp; Spouse"/>
        <s v="Student non Midd"/>
        <s v="Young Adult &amp; Spouse"/>
        <s v="Couples"/>
        <s v="Family"/>
        <n v="100"/>
        <s v="College student"/>
        <n v="150"/>
        <s v="Tournament"/>
        <s v="Hit &amp; Sip"/>
        <n v="200"/>
        <s v="Special offer"/>
        <s v="Flag"/>
      </sharedItems>
    </cacheField>
    <cacheField name="Age" numFmtId="0">
      <sharedItems containsBlank="1"/>
    </cacheField>
    <cacheField name="Midd" numFmtId="0">
      <sharedItems containsBlank="1"/>
    </cacheField>
    <cacheField name="Items purchased" numFmtId="0">
      <sharedItems containsString="0" containsBlank="1" containsNumber="1" containsInteger="1" minValue="0" maxValue="110"/>
    </cacheField>
    <cacheField name="Gross item revenue" numFmtId="0">
      <sharedItems containsString="0" containsBlank="1" containsNumber="1" minValue="0" maxValue="286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2">
  <r>
    <x v="0"/>
    <x v="0"/>
    <x v="0"/>
    <x v="0"/>
    <s v="Season Cart Fee - Plus Tax"/>
    <m/>
    <x v="0"/>
    <x v="0"/>
    <x v="0"/>
    <m/>
    <n v="1"/>
    <n v="550"/>
  </r>
  <r>
    <x v="0"/>
    <x v="0"/>
    <x v="0"/>
    <x v="0"/>
    <s v="Season Cart Second Rider Fee"/>
    <m/>
    <x v="0"/>
    <x v="1"/>
    <x v="0"/>
    <m/>
    <n v="1"/>
    <n v="450"/>
  </r>
  <r>
    <x v="0"/>
    <x v="0"/>
    <x v="0"/>
    <x v="0"/>
    <s v="Season Lease Fitting Sign Up 1/31/21"/>
    <m/>
    <x v="1"/>
    <x v="2"/>
    <x v="0"/>
    <m/>
    <n v="1"/>
    <n v="0"/>
  </r>
  <r>
    <x v="0"/>
    <x v="0"/>
    <x v="0"/>
    <x v="0"/>
    <s v="GHIN Service"/>
    <m/>
    <x v="2"/>
    <x v="3"/>
    <x v="0"/>
    <m/>
    <n v="2"/>
    <n v="50"/>
  </r>
  <r>
    <x v="0"/>
    <x v="0"/>
    <x v="0"/>
    <x v="0"/>
    <s v="$100 Gift Card"/>
    <m/>
    <x v="3"/>
    <x v="4"/>
    <x v="0"/>
    <m/>
    <n v="2"/>
    <n v="200"/>
  </r>
  <r>
    <x v="0"/>
    <x v="0"/>
    <x v="0"/>
    <x v="0"/>
    <s v="Package of 3 Half Hour Adult Golf Lessons"/>
    <s v="Lessons"/>
    <x v="4"/>
    <x v="3"/>
    <x v="0"/>
    <m/>
    <n v="1"/>
    <n v="100"/>
  </r>
  <r>
    <x v="0"/>
    <x v="0"/>
    <x v="0"/>
    <x v="0"/>
    <s v="Middlebury College Fac/Staff and Fac/Staff Spouse - Adult 2025 Membership"/>
    <m/>
    <x v="5"/>
    <x v="5"/>
    <x v="1"/>
    <s v="b: Fac Staff"/>
    <n v="1"/>
    <n v="275"/>
  </r>
  <r>
    <x v="0"/>
    <x v="0"/>
    <x v="0"/>
    <x v="0"/>
    <s v="Senior and Senior Spouse - 2025 Membership"/>
    <m/>
    <x v="5"/>
    <x v="6"/>
    <x v="2"/>
    <s v="e:  Unown/none"/>
    <n v="2"/>
    <n v="1500"/>
  </r>
  <r>
    <x v="0"/>
    <x v="0"/>
    <x v="0"/>
    <x v="0"/>
    <m/>
    <m/>
    <x v="6"/>
    <x v="3"/>
    <x v="0"/>
    <m/>
    <n v="86"/>
    <n v="40"/>
  </r>
  <r>
    <x v="1"/>
    <x v="0"/>
    <x v="1"/>
    <x v="0"/>
    <s v="GHIN Service"/>
    <m/>
    <x v="2"/>
    <x v="3"/>
    <x v="0"/>
    <m/>
    <n v="1"/>
    <n v="25"/>
  </r>
  <r>
    <x v="1"/>
    <x v="0"/>
    <x v="1"/>
    <x v="0"/>
    <s v="$50 Gift Card"/>
    <m/>
    <x v="3"/>
    <x v="7"/>
    <x v="0"/>
    <m/>
    <n v="1"/>
    <n v="50"/>
  </r>
  <r>
    <x v="1"/>
    <x v="0"/>
    <x v="1"/>
    <x v="0"/>
    <s v="Middlebury College Student - 2025 Membership (Must be enrolled at Middlebury College)"/>
    <m/>
    <x v="5"/>
    <x v="8"/>
    <x v="3"/>
    <s v="a: Student"/>
    <n v="1"/>
    <n v="100"/>
  </r>
  <r>
    <x v="1"/>
    <x v="0"/>
    <x v="1"/>
    <x v="0"/>
    <s v="Middlebury College Fac/Staff and Fac/Staff Spouse - Adult 2025 Membership"/>
    <m/>
    <x v="5"/>
    <x v="5"/>
    <x v="1"/>
    <s v="b: Fac Staff"/>
    <n v="1"/>
    <n v="275"/>
  </r>
  <r>
    <x v="1"/>
    <x v="0"/>
    <x v="1"/>
    <x v="0"/>
    <s v="Middlebury College Alumni Senior &amp; Alumni Senior Spouse - 2024 Membership (62 and Up)"/>
    <m/>
    <x v="5"/>
    <x v="9"/>
    <x v="2"/>
    <s v="c: Alumni &amp; Parent"/>
    <n v="1"/>
    <n v="550"/>
  </r>
  <r>
    <x v="1"/>
    <x v="0"/>
    <x v="1"/>
    <x v="0"/>
    <m/>
    <m/>
    <x v="6"/>
    <x v="3"/>
    <x v="0"/>
    <m/>
    <n v="3"/>
    <n v="432"/>
  </r>
  <r>
    <x v="2"/>
    <x v="0"/>
    <x v="2"/>
    <x v="0"/>
    <s v="Season Cart Fee - Plus Tax"/>
    <m/>
    <x v="0"/>
    <x v="0"/>
    <x v="0"/>
    <m/>
    <n v="4"/>
    <n v="2200"/>
  </r>
  <r>
    <x v="2"/>
    <x v="0"/>
    <x v="2"/>
    <x v="0"/>
    <s v="Season Cart Second Rider Fee"/>
    <m/>
    <x v="0"/>
    <x v="1"/>
    <x v="0"/>
    <m/>
    <n v="1"/>
    <n v="450"/>
  </r>
  <r>
    <x v="2"/>
    <x v="0"/>
    <x v="2"/>
    <x v="0"/>
    <s v="Family Season Range Pass"/>
    <m/>
    <x v="7"/>
    <x v="10"/>
    <x v="0"/>
    <m/>
    <n v="1"/>
    <n v="500"/>
  </r>
  <r>
    <x v="2"/>
    <x v="0"/>
    <x v="2"/>
    <x v="0"/>
    <s v="Season Range Pass"/>
    <m/>
    <x v="7"/>
    <x v="11"/>
    <x v="0"/>
    <m/>
    <n v="4"/>
    <n v="880"/>
  </r>
  <r>
    <x v="2"/>
    <x v="0"/>
    <x v="2"/>
    <x v="0"/>
    <s v="GHIN Service"/>
    <m/>
    <x v="2"/>
    <x v="3"/>
    <x v="0"/>
    <m/>
    <n v="17"/>
    <n v="425"/>
  </r>
  <r>
    <x v="2"/>
    <x v="0"/>
    <x v="2"/>
    <x v="0"/>
    <s v="$100 Gift Card"/>
    <m/>
    <x v="3"/>
    <x v="4"/>
    <x v="0"/>
    <m/>
    <n v="2"/>
    <n v="200"/>
  </r>
  <r>
    <x v="2"/>
    <x v="0"/>
    <x v="2"/>
    <x v="0"/>
    <s v="Package of 3 Half Hour Junior Golf Lessons"/>
    <s v="Lessons"/>
    <x v="4"/>
    <x v="3"/>
    <x v="0"/>
    <m/>
    <n v="1"/>
    <n v="100"/>
  </r>
  <r>
    <x v="2"/>
    <x v="0"/>
    <x v="2"/>
    <x v="0"/>
    <s v="Adult and Adult Spouse 2025 Membership - RANGE INCLUDED"/>
    <m/>
    <x v="5"/>
    <x v="12"/>
    <x v="1"/>
    <s v="e:  Unown/none"/>
    <n v="5"/>
    <n v="4250"/>
  </r>
  <r>
    <x v="2"/>
    <x v="0"/>
    <x v="2"/>
    <x v="0"/>
    <s v="Middlebury College Alumni and Alumni Spouse - 2025 Membership"/>
    <m/>
    <x v="5"/>
    <x v="13"/>
    <x v="1"/>
    <s v="c: Alumni &amp; Parent"/>
    <n v="4"/>
    <n v="2620"/>
  </r>
  <r>
    <x v="2"/>
    <x v="0"/>
    <x v="2"/>
    <x v="0"/>
    <s v="Middlebury College Student - 2025 Membership (Must be enrolled at Middlebury College)"/>
    <m/>
    <x v="5"/>
    <x v="8"/>
    <x v="3"/>
    <s v="a: Student"/>
    <n v="10"/>
    <n v="1000"/>
  </r>
  <r>
    <x v="2"/>
    <x v="0"/>
    <x v="2"/>
    <x v="0"/>
    <s v="Middlebury College Fac/Staff and Fac/Staff Spouse - Adult 2025 Membership"/>
    <m/>
    <x v="5"/>
    <x v="5"/>
    <x v="1"/>
    <s v="b: Fac Staff"/>
    <n v="48"/>
    <n v="13200"/>
  </r>
  <r>
    <x v="2"/>
    <x v="0"/>
    <x v="2"/>
    <x v="0"/>
    <s v="Junior 2025 Membership - Ages 13 to 15"/>
    <m/>
    <x v="5"/>
    <x v="14"/>
    <x v="4"/>
    <s v="e:  Unown/none"/>
    <n v="5"/>
    <n v="750"/>
  </r>
  <r>
    <x v="2"/>
    <x v="0"/>
    <x v="2"/>
    <x v="0"/>
    <s v="Kids 2025 Membership - Ages 12 and Under (Free with a paid adult membership)"/>
    <m/>
    <x v="5"/>
    <x v="15"/>
    <x v="5"/>
    <s v="e:  Unown/none"/>
    <n v="1"/>
    <n v="0"/>
  </r>
  <r>
    <x v="2"/>
    <x v="0"/>
    <x v="2"/>
    <x v="0"/>
    <s v="Multi Membership (Second Membership for Customers that already belong to another local club for the 2025 Season)"/>
    <m/>
    <x v="5"/>
    <x v="16"/>
    <x v="6"/>
    <s v="e:  Unown/none"/>
    <n v="6"/>
    <n v="2850"/>
  </r>
  <r>
    <x v="2"/>
    <x v="0"/>
    <x v="2"/>
    <x v="0"/>
    <s v="Middlebury College Non Resident Alumni or Middlebury Parent - 2025 Membership (Alumni with permanent residence more than 50 miles from Middlebury)"/>
    <m/>
    <x v="5"/>
    <x v="17"/>
    <x v="1"/>
    <s v="c: Alumni &amp; Parent"/>
    <n v="1"/>
    <n v="350"/>
  </r>
  <r>
    <x v="2"/>
    <x v="0"/>
    <x v="2"/>
    <x v="0"/>
    <s v="Senior and Senior Spouse - 2025 Membership"/>
    <m/>
    <x v="5"/>
    <x v="6"/>
    <x v="2"/>
    <s v="e:  Unown/none"/>
    <n v="31"/>
    <n v="23250"/>
  </r>
  <r>
    <x v="2"/>
    <x v="0"/>
    <x v="2"/>
    <x v="0"/>
    <s v="Middlebury College Alumni Senior &amp; Alumni Senior Spouse - 2024 Membership (62 and Up)"/>
    <m/>
    <x v="5"/>
    <x v="9"/>
    <x v="2"/>
    <s v="c: Alumni &amp; Parent"/>
    <n v="4"/>
    <n v="2200"/>
  </r>
  <r>
    <x v="2"/>
    <x v="0"/>
    <x v="2"/>
    <x v="0"/>
    <s v="Student 2025 Membership - Ages 16 &amp; Up (Non Middlebury College)"/>
    <m/>
    <x v="5"/>
    <x v="18"/>
    <x v="3"/>
    <s v="e:  Unown/none"/>
    <n v="2"/>
    <n v="500"/>
  </r>
  <r>
    <x v="2"/>
    <x v="0"/>
    <x v="2"/>
    <x v="0"/>
    <m/>
    <m/>
    <x v="6"/>
    <x v="3"/>
    <x v="0"/>
    <m/>
    <n v="17"/>
    <n v="6679"/>
  </r>
  <r>
    <x v="3"/>
    <x v="0"/>
    <x v="3"/>
    <x v="0"/>
    <s v="Season Cart Fee - Plus Tax"/>
    <m/>
    <x v="0"/>
    <x v="0"/>
    <x v="0"/>
    <m/>
    <n v="1"/>
    <n v="550"/>
  </r>
  <r>
    <x v="3"/>
    <x v="0"/>
    <x v="3"/>
    <x v="0"/>
    <s v="Season Cart Second Rider Fee"/>
    <m/>
    <x v="0"/>
    <x v="1"/>
    <x v="0"/>
    <m/>
    <n v="1"/>
    <n v="450"/>
  </r>
  <r>
    <x v="3"/>
    <x v="0"/>
    <x v="3"/>
    <x v="0"/>
    <s v="Antigua Men's Tribute Middlebury Panther Logo Shirt Navy"/>
    <m/>
    <x v="8"/>
    <x v="19"/>
    <x v="0"/>
    <m/>
    <n v="4"/>
    <n v="180"/>
  </r>
  <r>
    <x v="3"/>
    <x v="0"/>
    <x v="3"/>
    <x v="0"/>
    <s v="Driving Range - 10 Token Punch Pass"/>
    <m/>
    <x v="7"/>
    <x v="20"/>
    <x v="0"/>
    <m/>
    <n v="1"/>
    <n v="50"/>
  </r>
  <r>
    <x v="3"/>
    <x v="0"/>
    <x v="3"/>
    <x v="0"/>
    <s v="Season Range Pass"/>
    <m/>
    <x v="7"/>
    <x v="11"/>
    <x v="0"/>
    <m/>
    <n v="4"/>
    <n v="880"/>
  </r>
  <r>
    <x v="3"/>
    <x v="0"/>
    <x v="3"/>
    <x v="0"/>
    <s v="Titleist Pro V1 or Pro V1 X - Middlebury Panther Logo Golf Balls"/>
    <m/>
    <x v="9"/>
    <x v="21"/>
    <x v="0"/>
    <m/>
    <n v="1"/>
    <n v="59.8"/>
  </r>
  <r>
    <x v="3"/>
    <x v="0"/>
    <x v="3"/>
    <x v="0"/>
    <s v="GHIN Service"/>
    <m/>
    <x v="2"/>
    <x v="3"/>
    <x v="0"/>
    <m/>
    <n v="11"/>
    <n v="275"/>
  </r>
  <r>
    <x v="3"/>
    <x v="0"/>
    <x v="3"/>
    <x v="0"/>
    <s v="$50 Gift Card"/>
    <m/>
    <x v="3"/>
    <x v="7"/>
    <x v="0"/>
    <m/>
    <n v="1"/>
    <n v="50"/>
  </r>
  <r>
    <x v="3"/>
    <x v="0"/>
    <x v="3"/>
    <x v="0"/>
    <s v="$150 Gift Card"/>
    <m/>
    <x v="3"/>
    <x v="22"/>
    <x v="0"/>
    <m/>
    <n v="1"/>
    <n v="150"/>
  </r>
  <r>
    <x v="3"/>
    <x v="0"/>
    <x v="3"/>
    <x v="0"/>
    <s v="$200 Gift Card"/>
    <m/>
    <x v="3"/>
    <x v="23"/>
    <x v="0"/>
    <m/>
    <n v="1"/>
    <n v="200"/>
  </r>
  <r>
    <x v="3"/>
    <x v="0"/>
    <x v="3"/>
    <x v="0"/>
    <s v="2024 Match Play Championship"/>
    <m/>
    <x v="10"/>
    <x v="24"/>
    <x v="0"/>
    <m/>
    <n v="10"/>
    <n v="0"/>
  </r>
  <r>
    <x v="3"/>
    <x v="0"/>
    <x v="3"/>
    <x v="0"/>
    <s v="Adult and Adult Spouse 2025 Membership - RANGE INCLUDED"/>
    <m/>
    <x v="5"/>
    <x v="12"/>
    <x v="1"/>
    <s v="e:  Unown/none"/>
    <n v="5"/>
    <n v="4250"/>
  </r>
  <r>
    <x v="3"/>
    <x v="0"/>
    <x v="3"/>
    <x v="0"/>
    <s v="Middlebury College Alumni and Alumni Spouse - 2025 Membership"/>
    <m/>
    <x v="5"/>
    <x v="13"/>
    <x v="1"/>
    <s v="c: Alumni &amp; Parent"/>
    <n v="1"/>
    <n v="655"/>
  </r>
  <r>
    <x v="3"/>
    <x v="0"/>
    <x v="3"/>
    <x v="0"/>
    <s v="Middlebury College Student - 2025 Membership (Must be enrolled at Middlebury College)"/>
    <m/>
    <x v="5"/>
    <x v="8"/>
    <x v="3"/>
    <s v="a: Student"/>
    <n v="15"/>
    <n v="1500"/>
  </r>
  <r>
    <x v="3"/>
    <x v="0"/>
    <x v="3"/>
    <x v="0"/>
    <s v="Middlebury College Fac/Staff and Fac/Staff Spouse - Adult 2025 Membership"/>
    <m/>
    <x v="5"/>
    <x v="5"/>
    <x v="1"/>
    <s v="b: Fac Staff"/>
    <n v="13"/>
    <n v="3575"/>
  </r>
  <r>
    <x v="3"/>
    <x v="0"/>
    <x v="3"/>
    <x v="0"/>
    <s v="Junior 2025 Membership - Ages 13 to 15"/>
    <m/>
    <x v="5"/>
    <x v="14"/>
    <x v="4"/>
    <s v="e:  Unown/none"/>
    <n v="2"/>
    <n v="300"/>
  </r>
  <r>
    <x v="3"/>
    <x v="0"/>
    <x v="3"/>
    <x v="0"/>
    <s v="Kids 2025 Membership - Ages 12 and Under (Free with a paid adult membership)"/>
    <m/>
    <x v="5"/>
    <x v="15"/>
    <x v="5"/>
    <s v="e:  Unown/none"/>
    <n v="3"/>
    <n v="0"/>
  </r>
  <r>
    <x v="3"/>
    <x v="0"/>
    <x v="3"/>
    <x v="0"/>
    <s v="Senior and Senior Spouse - 2025 Membership"/>
    <m/>
    <x v="5"/>
    <x v="6"/>
    <x v="2"/>
    <s v="e:  Unown/none"/>
    <n v="3"/>
    <n v="2250"/>
  </r>
  <r>
    <x v="3"/>
    <x v="0"/>
    <x v="3"/>
    <x v="0"/>
    <s v="Middlebury College Alumni Senior &amp; Alumni Senior Spouse - 2024 Membership (62 and Up)"/>
    <m/>
    <x v="5"/>
    <x v="9"/>
    <x v="2"/>
    <s v="c: Alumni &amp; Parent"/>
    <n v="2"/>
    <n v="1100"/>
  </r>
  <r>
    <x v="3"/>
    <x v="0"/>
    <x v="3"/>
    <x v="0"/>
    <s v="Student 2025 Membership - Ages 16 &amp; Up (Non Middlebury College)"/>
    <m/>
    <x v="5"/>
    <x v="18"/>
    <x v="3"/>
    <s v="e:  Unown/none"/>
    <n v="1"/>
    <n v="250"/>
  </r>
  <r>
    <x v="3"/>
    <x v="0"/>
    <x v="3"/>
    <x v="0"/>
    <m/>
    <m/>
    <x v="6"/>
    <x v="3"/>
    <x v="0"/>
    <m/>
    <n v="13"/>
    <n v="1449"/>
  </r>
  <r>
    <x v="4"/>
    <x v="0"/>
    <x v="4"/>
    <x v="1"/>
    <s v="Golf Cart - 10 Nine Hole Round Punch Pass"/>
    <m/>
    <x v="0"/>
    <x v="20"/>
    <x v="0"/>
    <m/>
    <n v="1"/>
    <n v="90"/>
  </r>
  <r>
    <x v="4"/>
    <x v="0"/>
    <x v="4"/>
    <x v="1"/>
    <s v="Antigua Women's Tribute Middlebury Panther Logo Shirt White"/>
    <m/>
    <x v="8"/>
    <x v="19"/>
    <x v="0"/>
    <m/>
    <n v="2"/>
    <n v="90"/>
  </r>
  <r>
    <x v="4"/>
    <x v="0"/>
    <x v="4"/>
    <x v="1"/>
    <s v="Driving Range - 10 Token Punch Pass"/>
    <m/>
    <x v="7"/>
    <x v="20"/>
    <x v="0"/>
    <m/>
    <n v="1"/>
    <n v="50"/>
  </r>
  <r>
    <x v="4"/>
    <x v="0"/>
    <x v="4"/>
    <x v="1"/>
    <s v="Season Range Pass"/>
    <m/>
    <x v="7"/>
    <x v="11"/>
    <x v="0"/>
    <m/>
    <n v="2"/>
    <n v="440"/>
  </r>
  <r>
    <x v="4"/>
    <x v="0"/>
    <x v="4"/>
    <x v="1"/>
    <s v="GHIN Service"/>
    <m/>
    <x v="2"/>
    <x v="3"/>
    <x v="0"/>
    <m/>
    <n v="3"/>
    <n v="75"/>
  </r>
  <r>
    <x v="4"/>
    <x v="0"/>
    <x v="4"/>
    <x v="1"/>
    <s v="$100 Gift Card"/>
    <m/>
    <x v="3"/>
    <x v="4"/>
    <x v="0"/>
    <m/>
    <n v="1"/>
    <n v="100"/>
  </r>
  <r>
    <x v="4"/>
    <x v="0"/>
    <x v="4"/>
    <x v="1"/>
    <s v="$200 Gift Card"/>
    <m/>
    <x v="3"/>
    <x v="23"/>
    <x v="0"/>
    <m/>
    <n v="1"/>
    <n v="200"/>
  </r>
  <r>
    <x v="4"/>
    <x v="0"/>
    <x v="4"/>
    <x v="1"/>
    <s v="Member - Member Registration June 21 and 22"/>
    <s v="Tournament Registration"/>
    <x v="10"/>
    <x v="24"/>
    <x v="0"/>
    <m/>
    <n v="19"/>
    <n v="1144"/>
  </r>
  <r>
    <x v="4"/>
    <x v="0"/>
    <x v="4"/>
    <x v="1"/>
    <s v="2024 Match Play Championship"/>
    <m/>
    <x v="10"/>
    <x v="24"/>
    <x v="0"/>
    <m/>
    <n v="44"/>
    <n v="0"/>
  </r>
  <r>
    <x v="4"/>
    <x v="0"/>
    <x v="4"/>
    <x v="1"/>
    <s v="Package of 3 Half Hour Adult Golf Lessons"/>
    <s v="Lessons"/>
    <x v="4"/>
    <x v="3"/>
    <x v="0"/>
    <m/>
    <n v="3"/>
    <n v="300"/>
  </r>
  <r>
    <x v="4"/>
    <x v="0"/>
    <x v="4"/>
    <x v="1"/>
    <s v="Package of 3 Half Hour Junior Golf Lessons"/>
    <s v="Lessons"/>
    <x v="4"/>
    <x v="3"/>
    <x v="0"/>
    <m/>
    <n v="2"/>
    <n v="200"/>
  </r>
  <r>
    <x v="4"/>
    <x v="0"/>
    <x v="4"/>
    <x v="1"/>
    <s v="Middlebury College Student - 2025 Membership (Must be enrolled at Middlebury College)"/>
    <m/>
    <x v="5"/>
    <x v="8"/>
    <x v="3"/>
    <s v="a: Student"/>
    <n v="3"/>
    <n v="300"/>
  </r>
  <r>
    <x v="4"/>
    <x v="0"/>
    <x v="4"/>
    <x v="1"/>
    <s v="Middlebury College Fac/Staff and Fac/Staff Spouse - Adult 2025 Membership"/>
    <m/>
    <x v="5"/>
    <x v="5"/>
    <x v="1"/>
    <s v="b: Fac Staff"/>
    <n v="6"/>
    <n v="1650"/>
  </r>
  <r>
    <x v="4"/>
    <x v="0"/>
    <x v="4"/>
    <x v="1"/>
    <s v="Junior 2025 Membership - Ages 13 to 15"/>
    <m/>
    <x v="5"/>
    <x v="14"/>
    <x v="4"/>
    <s v="e:  Unown/none"/>
    <n v="2"/>
    <n v="300"/>
  </r>
  <r>
    <x v="4"/>
    <x v="0"/>
    <x v="4"/>
    <x v="1"/>
    <s v="Kids 2025 Membership - Ages 12 and Under (Free with a paid adult membership)"/>
    <m/>
    <x v="5"/>
    <x v="15"/>
    <x v="5"/>
    <s v="e:  Unown/none"/>
    <n v="2"/>
    <n v="0"/>
  </r>
  <r>
    <x v="4"/>
    <x v="0"/>
    <x v="4"/>
    <x v="1"/>
    <s v="Senior and Senior Spouse - 2025 Membership"/>
    <m/>
    <x v="5"/>
    <x v="6"/>
    <x v="2"/>
    <s v="e:  Unown/none"/>
    <n v="1"/>
    <n v="750"/>
  </r>
  <r>
    <x v="4"/>
    <x v="0"/>
    <x v="4"/>
    <x v="1"/>
    <s v="Student 2025 Membership - Ages 16 &amp; Up (Non Middlebury College)"/>
    <m/>
    <x v="5"/>
    <x v="18"/>
    <x v="3"/>
    <s v="e:  Unown/none"/>
    <n v="1"/>
    <n v="250"/>
  </r>
  <r>
    <x v="4"/>
    <x v="0"/>
    <x v="4"/>
    <x v="1"/>
    <m/>
    <m/>
    <x v="6"/>
    <x v="3"/>
    <x v="0"/>
    <m/>
    <n v="26"/>
    <n v="885"/>
  </r>
  <r>
    <x v="5"/>
    <x v="0"/>
    <x v="5"/>
    <x v="1"/>
    <s v="Golf Cart - 10 Nine Hole Round Punch Pass"/>
    <m/>
    <x v="0"/>
    <x v="20"/>
    <x v="0"/>
    <m/>
    <n v="1"/>
    <n v="90"/>
  </r>
  <r>
    <x v="5"/>
    <x v="0"/>
    <x v="5"/>
    <x v="1"/>
    <s v="Antigua Men's Tribute Middlebury Panther Logo Shirt Navy"/>
    <m/>
    <x v="8"/>
    <x v="19"/>
    <x v="0"/>
    <m/>
    <n v="1"/>
    <n v="45"/>
  </r>
  <r>
    <x v="5"/>
    <x v="0"/>
    <x v="5"/>
    <x v="1"/>
    <s v="Antigua Women's Tribute Middlebury Panther Logo Shirt Navy"/>
    <m/>
    <x v="8"/>
    <x v="19"/>
    <x v="0"/>
    <m/>
    <n v="1"/>
    <n v="45"/>
  </r>
  <r>
    <x v="5"/>
    <x v="0"/>
    <x v="5"/>
    <x v="1"/>
    <s v="Driving Range - 10 Token Punch Pass"/>
    <m/>
    <x v="7"/>
    <x v="20"/>
    <x v="0"/>
    <m/>
    <n v="1"/>
    <n v="50"/>
  </r>
  <r>
    <x v="5"/>
    <x v="0"/>
    <x v="5"/>
    <x v="1"/>
    <s v="Titleist Pro V1 or Pro V1 X - Middlebury Panther Logo Golf Balls"/>
    <m/>
    <x v="9"/>
    <x v="21"/>
    <x v="0"/>
    <m/>
    <n v="2"/>
    <n v="119.6"/>
  </r>
  <r>
    <x v="5"/>
    <x v="0"/>
    <x v="5"/>
    <x v="1"/>
    <s v="GHIN Service"/>
    <m/>
    <x v="2"/>
    <x v="3"/>
    <x v="0"/>
    <m/>
    <n v="3"/>
    <n v="75"/>
  </r>
  <r>
    <x v="5"/>
    <x v="0"/>
    <x v="5"/>
    <x v="1"/>
    <s v="$50 Gift Card"/>
    <m/>
    <x v="3"/>
    <x v="7"/>
    <x v="0"/>
    <m/>
    <n v="2"/>
    <n v="100"/>
  </r>
  <r>
    <x v="5"/>
    <x v="0"/>
    <x v="5"/>
    <x v="1"/>
    <s v="$150 Gift Card"/>
    <m/>
    <x v="3"/>
    <x v="22"/>
    <x v="0"/>
    <m/>
    <n v="1"/>
    <n v="150"/>
  </r>
  <r>
    <x v="5"/>
    <x v="0"/>
    <x v="5"/>
    <x v="1"/>
    <s v="43rd Annual Ralph Myhre Women's Invitational Registration"/>
    <s v="Tournament Registration"/>
    <x v="10"/>
    <x v="24"/>
    <x v="0"/>
    <m/>
    <n v="10"/>
    <n v="1424"/>
  </r>
  <r>
    <x v="5"/>
    <x v="0"/>
    <x v="5"/>
    <x v="1"/>
    <s v="Member - Member Registration June 21 and 22"/>
    <s v="Tournament Registration"/>
    <x v="10"/>
    <x v="24"/>
    <x v="0"/>
    <m/>
    <n v="15"/>
    <n v="888"/>
  </r>
  <r>
    <x v="5"/>
    <x v="0"/>
    <x v="5"/>
    <x v="1"/>
    <s v="2024 Match Play Championship"/>
    <m/>
    <x v="10"/>
    <x v="24"/>
    <x v="0"/>
    <m/>
    <n v="1"/>
    <n v="0"/>
  </r>
  <r>
    <x v="5"/>
    <x v="0"/>
    <x v="5"/>
    <x v="1"/>
    <s v="Package of 3 Half Hour Adult Golf Lessons"/>
    <s v="Lessons"/>
    <x v="4"/>
    <x v="3"/>
    <x v="0"/>
    <m/>
    <n v="5"/>
    <n v="500"/>
  </r>
  <r>
    <x v="5"/>
    <x v="0"/>
    <x v="5"/>
    <x v="1"/>
    <s v="Middlebury College Student - 2025 Membership (Must be enrolled at Middlebury College)"/>
    <m/>
    <x v="5"/>
    <x v="8"/>
    <x v="3"/>
    <s v="a: Student"/>
    <n v="3"/>
    <n v="300"/>
  </r>
  <r>
    <x v="5"/>
    <x v="0"/>
    <x v="5"/>
    <x v="1"/>
    <s v="Middlebury College Fac/Staff and Fac/Staff Spouse - Adult 2025 Membership"/>
    <m/>
    <x v="5"/>
    <x v="5"/>
    <x v="1"/>
    <s v="b: Fac Staff"/>
    <n v="1"/>
    <n v="275"/>
  </r>
  <r>
    <x v="5"/>
    <x v="0"/>
    <x v="5"/>
    <x v="1"/>
    <m/>
    <m/>
    <x v="6"/>
    <x v="3"/>
    <x v="0"/>
    <m/>
    <n v="5"/>
    <n v="492"/>
  </r>
  <r>
    <x v="6"/>
    <x v="0"/>
    <x v="6"/>
    <x v="1"/>
    <s v="Middlebury Panther Driver and Fairway Head Cover in Navy"/>
    <m/>
    <x v="9"/>
    <x v="25"/>
    <x v="0"/>
    <m/>
    <n v="2"/>
    <n v="80"/>
  </r>
  <r>
    <x v="6"/>
    <x v="0"/>
    <x v="6"/>
    <x v="1"/>
    <s v="Middlebury Panther Fairway Club Head Cover in White"/>
    <m/>
    <x v="9"/>
    <x v="25"/>
    <x v="0"/>
    <m/>
    <n v="2"/>
    <n v="80"/>
  </r>
  <r>
    <x v="6"/>
    <x v="0"/>
    <x v="6"/>
    <x v="1"/>
    <s v="$100 Gift Card"/>
    <m/>
    <x v="3"/>
    <x v="4"/>
    <x v="0"/>
    <m/>
    <n v="1"/>
    <n v="100"/>
  </r>
  <r>
    <x v="6"/>
    <x v="0"/>
    <x v="6"/>
    <x v="1"/>
    <s v="2024 Club Championship Registration - Saturday and Sunday Aug 24 and 25"/>
    <s v="Tournament Registration"/>
    <x v="10"/>
    <x v="24"/>
    <x v="0"/>
    <m/>
    <n v="5"/>
    <n v="0"/>
  </r>
  <r>
    <x v="6"/>
    <x v="0"/>
    <x v="6"/>
    <x v="1"/>
    <s v="43rd Annual Ralph Myhre Women's Invitational Registration"/>
    <s v="Tournament Registration"/>
    <x v="10"/>
    <x v="24"/>
    <x v="0"/>
    <m/>
    <n v="1"/>
    <n v="120"/>
  </r>
  <r>
    <x v="6"/>
    <x v="0"/>
    <x v="6"/>
    <x v="1"/>
    <s v="2024 Hawaiian Open Team Registration"/>
    <m/>
    <x v="10"/>
    <x v="24"/>
    <x v="0"/>
    <m/>
    <n v="57"/>
    <n v="3422"/>
  </r>
  <r>
    <x v="6"/>
    <x v="0"/>
    <x v="6"/>
    <x v="1"/>
    <s v="Package of 3 Half Hour Adult Golf Lessons"/>
    <s v="Lessons"/>
    <x v="4"/>
    <x v="3"/>
    <x v="0"/>
    <m/>
    <n v="5"/>
    <n v="500"/>
  </r>
  <r>
    <x v="6"/>
    <x v="0"/>
    <x v="6"/>
    <x v="1"/>
    <s v="Adult and Adult Spouse 2025 Membership - RANGE INCLUDED"/>
    <m/>
    <x v="5"/>
    <x v="12"/>
    <x v="1"/>
    <s v="e:  Unown/none"/>
    <n v="1"/>
    <n v="850"/>
  </r>
  <r>
    <x v="6"/>
    <x v="0"/>
    <x v="6"/>
    <x v="1"/>
    <s v="Middlebury College Student - 2025 Membership (Must be enrolled at Middlebury College)"/>
    <m/>
    <x v="5"/>
    <x v="8"/>
    <x v="3"/>
    <s v="a: Student"/>
    <n v="1"/>
    <n v="100"/>
  </r>
  <r>
    <x v="6"/>
    <x v="0"/>
    <x v="6"/>
    <x v="1"/>
    <m/>
    <m/>
    <x v="6"/>
    <x v="3"/>
    <x v="0"/>
    <m/>
    <n v="16"/>
    <n v="400"/>
  </r>
  <r>
    <x v="7"/>
    <x v="0"/>
    <x v="7"/>
    <x v="1"/>
    <s v="Cart reservation for the Ralph Myhre Alternate Shot Open"/>
    <m/>
    <x v="0"/>
    <x v="26"/>
    <x v="0"/>
    <m/>
    <n v="1"/>
    <n v="64"/>
  </r>
  <r>
    <x v="7"/>
    <x v="0"/>
    <x v="7"/>
    <x v="1"/>
    <s v="Golf Cart - 10 Nine Hole Round Punch Pass"/>
    <m/>
    <x v="0"/>
    <x v="20"/>
    <x v="0"/>
    <m/>
    <n v="1"/>
    <n v="90"/>
  </r>
  <r>
    <x v="7"/>
    <x v="0"/>
    <x v="7"/>
    <x v="1"/>
    <s v="GHIN Service"/>
    <m/>
    <x v="2"/>
    <x v="3"/>
    <x v="0"/>
    <m/>
    <n v="1"/>
    <n v="25"/>
  </r>
  <r>
    <x v="7"/>
    <x v="0"/>
    <x v="7"/>
    <x v="1"/>
    <s v="$150 Gift Card"/>
    <m/>
    <x v="3"/>
    <x v="22"/>
    <x v="0"/>
    <m/>
    <n v="1"/>
    <n v="150"/>
  </r>
  <r>
    <x v="7"/>
    <x v="0"/>
    <x v="7"/>
    <x v="1"/>
    <s v="2024 Club Championship Registration - Saturday and Sunday Aug 24 and 25"/>
    <s v="Tournament Registration"/>
    <x v="10"/>
    <x v="24"/>
    <x v="0"/>
    <m/>
    <n v="31"/>
    <n v="0"/>
  </r>
  <r>
    <x v="7"/>
    <x v="0"/>
    <x v="7"/>
    <x v="1"/>
    <s v="Alternate Shot Team Registration"/>
    <s v="Tournament Registration"/>
    <x v="10"/>
    <x v="24"/>
    <x v="0"/>
    <m/>
    <n v="6"/>
    <n v="300"/>
  </r>
  <r>
    <x v="7"/>
    <x v="0"/>
    <x v="7"/>
    <x v="1"/>
    <s v="Package of 3 Half Hour Adult Golf Lessons"/>
    <s v="Lessons"/>
    <x v="4"/>
    <x v="3"/>
    <x v="0"/>
    <m/>
    <n v="2"/>
    <n v="200"/>
  </r>
  <r>
    <x v="7"/>
    <x v="0"/>
    <x v="7"/>
    <x v="1"/>
    <s v="Middlebury College Student - 2025 Membership (Must be enrolled at Middlebury College)"/>
    <m/>
    <x v="5"/>
    <x v="8"/>
    <x v="3"/>
    <s v="a: Student"/>
    <n v="2"/>
    <n v="200"/>
  </r>
  <r>
    <x v="7"/>
    <x v="0"/>
    <x v="7"/>
    <x v="1"/>
    <s v="Young Adult and Young Adult Spouse 2025 Membership - Ages 19 to 27"/>
    <m/>
    <x v="5"/>
    <x v="27"/>
    <x v="7"/>
    <s v="e:  Unown/none"/>
    <n v="1"/>
    <n v="480"/>
  </r>
  <r>
    <x v="7"/>
    <x v="0"/>
    <x v="7"/>
    <x v="1"/>
    <m/>
    <m/>
    <x v="6"/>
    <x v="3"/>
    <x v="0"/>
    <m/>
    <n v="4"/>
    <n v="95"/>
  </r>
  <r>
    <x v="8"/>
    <x v="0"/>
    <x v="8"/>
    <x v="2"/>
    <s v="Cart reservation for the Ralph Myhre Alternate Shot Open"/>
    <m/>
    <x v="0"/>
    <x v="26"/>
    <x v="0"/>
    <m/>
    <n v="6"/>
    <n v="320"/>
  </r>
  <r>
    <x v="8"/>
    <x v="0"/>
    <x v="8"/>
    <x v="2"/>
    <s v="Middlebury Student Season Range Pass"/>
    <m/>
    <x v="7"/>
    <x v="11"/>
    <x v="0"/>
    <s v="Student"/>
    <n v="1"/>
    <n v="80"/>
  </r>
  <r>
    <x v="8"/>
    <x v="0"/>
    <x v="8"/>
    <x v="2"/>
    <s v="Middlebury Panther Driver and Fairway Head Cover in Navy"/>
    <m/>
    <x v="9"/>
    <x v="25"/>
    <x v="0"/>
    <m/>
    <n v="1"/>
    <n v="40"/>
  </r>
  <r>
    <x v="8"/>
    <x v="0"/>
    <x v="8"/>
    <x v="2"/>
    <s v="GHIN Service"/>
    <m/>
    <x v="2"/>
    <x v="3"/>
    <x v="0"/>
    <m/>
    <n v="1"/>
    <n v="25"/>
  </r>
  <r>
    <x v="8"/>
    <x v="0"/>
    <x v="8"/>
    <x v="2"/>
    <s v="Alternate Shot Team Registration"/>
    <s v="Tournament Registration"/>
    <x v="10"/>
    <x v="24"/>
    <x v="0"/>
    <m/>
    <n v="28"/>
    <n v="1570"/>
  </r>
  <r>
    <x v="8"/>
    <x v="0"/>
    <x v="8"/>
    <x v="2"/>
    <s v="Package of 3 Half Hour Adult Golf Lessons"/>
    <s v="Lessons"/>
    <x v="4"/>
    <x v="3"/>
    <x v="0"/>
    <m/>
    <n v="1"/>
    <n v="100"/>
  </r>
  <r>
    <x v="8"/>
    <x v="0"/>
    <x v="8"/>
    <x v="2"/>
    <s v="Middlebury College Student - 2025 Membership (Must be enrolled at Middlebury College)"/>
    <m/>
    <x v="5"/>
    <x v="8"/>
    <x v="3"/>
    <s v="a: Student"/>
    <n v="13"/>
    <n v="1300"/>
  </r>
  <r>
    <x v="8"/>
    <x v="0"/>
    <x v="8"/>
    <x v="2"/>
    <m/>
    <m/>
    <x v="6"/>
    <x v="3"/>
    <x v="0"/>
    <m/>
    <n v="3"/>
    <n v="210"/>
  </r>
  <r>
    <x v="9"/>
    <x v="0"/>
    <x v="9"/>
    <x v="2"/>
    <s v="Middlebury Student Season Range Pass"/>
    <m/>
    <x v="7"/>
    <x v="11"/>
    <x v="0"/>
    <s v="Student"/>
    <n v="1"/>
    <n v="80"/>
  </r>
  <r>
    <x v="9"/>
    <x v="0"/>
    <x v="9"/>
    <x v="2"/>
    <s v="Middlebury Panther Titleist Team Carry Bag with Panther"/>
    <m/>
    <x v="9"/>
    <x v="28"/>
    <x v="0"/>
    <m/>
    <n v="1"/>
    <n v="195"/>
  </r>
  <r>
    <x v="9"/>
    <x v="0"/>
    <x v="9"/>
    <x v="2"/>
    <s v="Titleist Pro V1 or Pro V1 X - Middlebury Panther Logo Golf Balls"/>
    <m/>
    <x v="9"/>
    <x v="21"/>
    <x v="0"/>
    <m/>
    <n v="1"/>
    <n v="59.8"/>
  </r>
  <r>
    <x v="9"/>
    <x v="0"/>
    <x v="9"/>
    <x v="2"/>
    <m/>
    <m/>
    <x v="6"/>
    <x v="3"/>
    <x v="0"/>
    <m/>
    <n v="0"/>
    <n v="0"/>
  </r>
  <r>
    <x v="10"/>
    <x v="1"/>
    <x v="10"/>
    <x v="0"/>
    <s v="Season Cart Fee - Plus Tax"/>
    <m/>
    <x v="0"/>
    <x v="0"/>
    <x v="0"/>
    <m/>
    <n v="3"/>
    <n v="1650"/>
  </r>
  <r>
    <x v="10"/>
    <x v="1"/>
    <x v="10"/>
    <x v="0"/>
    <s v="Antigua Men's Tribute Middlebury Panther Logo Shirt Navy"/>
    <m/>
    <x v="8"/>
    <x v="19"/>
    <x v="0"/>
    <m/>
    <n v="1"/>
    <n v="45"/>
  </r>
  <r>
    <x v="10"/>
    <x v="1"/>
    <x v="10"/>
    <x v="0"/>
    <s v="Antigua Men's Tribute Middlebury Panther Logo Shirt White"/>
    <m/>
    <x v="8"/>
    <x v="19"/>
    <x v="0"/>
    <m/>
    <n v="1"/>
    <n v="45"/>
  </r>
  <r>
    <x v="10"/>
    <x v="1"/>
    <x v="10"/>
    <x v="0"/>
    <s v="Antigua Women's Tribute Middlebury Panther Logo Shirt Navy"/>
    <m/>
    <x v="8"/>
    <x v="19"/>
    <x v="0"/>
    <m/>
    <n v="1"/>
    <n v="45"/>
  </r>
  <r>
    <x v="10"/>
    <x v="1"/>
    <x v="10"/>
    <x v="0"/>
    <s v="Season Range Pass"/>
    <m/>
    <x v="7"/>
    <x v="11"/>
    <x v="0"/>
    <m/>
    <n v="2"/>
    <n v="440"/>
  </r>
  <r>
    <x v="10"/>
    <x v="1"/>
    <x v="10"/>
    <x v="0"/>
    <s v="Middlebury Panther Fairway Club Head Cover in White"/>
    <m/>
    <x v="9"/>
    <x v="25"/>
    <x v="0"/>
    <m/>
    <n v="1"/>
    <n v="40"/>
  </r>
  <r>
    <x v="10"/>
    <x v="1"/>
    <x v="10"/>
    <x v="0"/>
    <s v="GHIN Service"/>
    <m/>
    <x v="2"/>
    <x v="3"/>
    <x v="0"/>
    <m/>
    <n v="4"/>
    <n v="100"/>
  </r>
  <r>
    <x v="10"/>
    <x v="1"/>
    <x v="10"/>
    <x v="0"/>
    <s v="GHIN Service for Juniors 17 years of age and under"/>
    <m/>
    <x v="2"/>
    <x v="3"/>
    <x v="0"/>
    <m/>
    <n v="1"/>
    <n v="0"/>
  </r>
  <r>
    <x v="10"/>
    <x v="1"/>
    <x v="10"/>
    <x v="0"/>
    <s v="$100 Gift Card"/>
    <m/>
    <x v="3"/>
    <x v="4"/>
    <x v="0"/>
    <m/>
    <n v="2"/>
    <n v="200"/>
  </r>
  <r>
    <x v="10"/>
    <x v="1"/>
    <x v="10"/>
    <x v="0"/>
    <s v="Half Off Golf for 2 at the Ralph Myhre Golf Course!"/>
    <s v="Holiday Deal"/>
    <x v="10"/>
    <x v="29"/>
    <x v="0"/>
    <m/>
    <n v="75"/>
    <n v="5062.5"/>
  </r>
  <r>
    <x v="10"/>
    <x v="1"/>
    <x v="10"/>
    <x v="0"/>
    <s v="Package of 3 Half Hour Adult Golf Lessons"/>
    <s v="Lessons"/>
    <x v="4"/>
    <x v="3"/>
    <x v="0"/>
    <m/>
    <n v="1"/>
    <n v="100"/>
  </r>
  <r>
    <x v="10"/>
    <x v="1"/>
    <x v="10"/>
    <x v="0"/>
    <s v="Adult and Adult Spouse 2025 Membership - RANGE INCLUDED"/>
    <m/>
    <x v="5"/>
    <x v="12"/>
    <x v="1"/>
    <s v="e:  Unown/none"/>
    <n v="1"/>
    <n v="850"/>
  </r>
  <r>
    <x v="10"/>
    <x v="1"/>
    <x v="10"/>
    <x v="0"/>
    <s v="Middlebury College Alumni and Alumni Spouse - 2025 Membership"/>
    <m/>
    <x v="5"/>
    <x v="13"/>
    <x v="1"/>
    <s v="c: Alumni &amp; Parent"/>
    <n v="1"/>
    <n v="655"/>
  </r>
  <r>
    <x v="10"/>
    <x v="1"/>
    <x v="10"/>
    <x v="0"/>
    <s v="Middlebury College Fac/Staff and Fac/Staff Spouse - Adult 2025 Membership"/>
    <m/>
    <x v="5"/>
    <x v="5"/>
    <x v="1"/>
    <s v="b: Fac Staff"/>
    <n v="4"/>
    <n v="1100"/>
  </r>
  <r>
    <x v="10"/>
    <x v="1"/>
    <x v="10"/>
    <x v="0"/>
    <s v="Junior 2025 Membership - Ages 13 to 15"/>
    <m/>
    <x v="5"/>
    <x v="14"/>
    <x v="4"/>
    <s v="e:  Unown/none"/>
    <n v="2"/>
    <n v="300"/>
  </r>
  <r>
    <x v="10"/>
    <x v="1"/>
    <x v="10"/>
    <x v="0"/>
    <s v="Senior and Senior Spouse - 2025 Membership"/>
    <m/>
    <x v="5"/>
    <x v="6"/>
    <x v="2"/>
    <s v="e:  Unown/none"/>
    <n v="17"/>
    <n v="12750"/>
  </r>
  <r>
    <x v="10"/>
    <x v="1"/>
    <x v="10"/>
    <x v="0"/>
    <s v="Middlebury College Alumni Senior &amp; Alumni Senior Spouse - 2024 Membership (62 and Up)"/>
    <m/>
    <x v="5"/>
    <x v="9"/>
    <x v="2"/>
    <s v="c: Alumni &amp; Parent"/>
    <n v="2"/>
    <n v="1100"/>
  </r>
  <r>
    <x v="10"/>
    <x v="1"/>
    <x v="10"/>
    <x v="0"/>
    <m/>
    <m/>
    <x v="6"/>
    <x v="3"/>
    <x v="0"/>
    <m/>
    <n v="4"/>
    <n v="1990"/>
  </r>
  <r>
    <x v="11"/>
    <x v="1"/>
    <x v="11"/>
    <x v="0"/>
    <s v="Antigua Men's Tribute Middlebury Panther Logo Shirt Navy"/>
    <m/>
    <x v="8"/>
    <x v="19"/>
    <x v="0"/>
    <m/>
    <n v="2"/>
    <n v="90"/>
  </r>
  <r>
    <x v="11"/>
    <x v="1"/>
    <x v="11"/>
    <x v="0"/>
    <s v="Titleist Pro V1 or Pro V1 X - Middlebury Panther Logo Golf Balls"/>
    <m/>
    <x v="9"/>
    <x v="21"/>
    <x v="0"/>
    <m/>
    <n v="1"/>
    <n v="59.8"/>
  </r>
  <r>
    <x v="11"/>
    <x v="1"/>
    <x v="11"/>
    <x v="0"/>
    <s v="GHIN Service"/>
    <m/>
    <x v="2"/>
    <x v="3"/>
    <x v="0"/>
    <m/>
    <n v="1"/>
    <n v="25"/>
  </r>
  <r>
    <x v="11"/>
    <x v="1"/>
    <x v="11"/>
    <x v="0"/>
    <s v="$50 Gift Card"/>
    <m/>
    <x v="3"/>
    <x v="7"/>
    <x v="0"/>
    <m/>
    <n v="1"/>
    <n v="50"/>
  </r>
  <r>
    <x v="11"/>
    <x v="1"/>
    <x v="11"/>
    <x v="0"/>
    <s v="$100 Gift Card"/>
    <m/>
    <x v="3"/>
    <x v="4"/>
    <x v="0"/>
    <m/>
    <n v="3"/>
    <n v="300"/>
  </r>
  <r>
    <x v="11"/>
    <x v="1"/>
    <x v="11"/>
    <x v="0"/>
    <s v="$200 Gift Card"/>
    <m/>
    <x v="3"/>
    <x v="23"/>
    <x v="0"/>
    <m/>
    <n v="2"/>
    <n v="400"/>
  </r>
  <r>
    <x v="11"/>
    <x v="1"/>
    <x v="11"/>
    <x v="0"/>
    <s v="Half Off Golf for 2 at the Ralph Myhre Golf Course!"/>
    <s v="Holiday Deal"/>
    <x v="10"/>
    <x v="29"/>
    <x v="0"/>
    <m/>
    <n v="5"/>
    <n v="337.5"/>
  </r>
  <r>
    <x v="11"/>
    <x v="1"/>
    <x v="11"/>
    <x v="0"/>
    <s v="Package of 3 Half Hour Adult Golf Lessons"/>
    <s v="Lessons"/>
    <x v="4"/>
    <x v="3"/>
    <x v="0"/>
    <m/>
    <n v="1"/>
    <n v="100"/>
  </r>
  <r>
    <x v="11"/>
    <x v="1"/>
    <x v="11"/>
    <x v="0"/>
    <s v="Middlebury College Student - 2025 Membership (Must be enrolled at Middlebury College)"/>
    <m/>
    <x v="5"/>
    <x v="8"/>
    <x v="3"/>
    <s v="a: Student"/>
    <n v="2"/>
    <n v="200"/>
  </r>
  <r>
    <x v="11"/>
    <x v="1"/>
    <x v="11"/>
    <x v="0"/>
    <s v="Middlebury College Fac/Staff and Fac/Staff Spouse - Adult 2025 Membership"/>
    <m/>
    <x v="5"/>
    <x v="5"/>
    <x v="1"/>
    <s v="b: Fac Staff"/>
    <n v="1"/>
    <n v="275"/>
  </r>
  <r>
    <x v="11"/>
    <x v="1"/>
    <x v="11"/>
    <x v="0"/>
    <s v="Junior 2025 Membership - Ages 13 to 15"/>
    <m/>
    <x v="5"/>
    <x v="14"/>
    <x v="4"/>
    <s v="e:  Unown/none"/>
    <n v="1"/>
    <n v="150"/>
  </r>
  <r>
    <x v="11"/>
    <x v="1"/>
    <x v="11"/>
    <x v="0"/>
    <s v="Multi Membership (Second Membership for Customers that already belong to another local club for the 2025 Season)"/>
    <m/>
    <x v="5"/>
    <x v="16"/>
    <x v="6"/>
    <s v="e:  Unown/none"/>
    <n v="3"/>
    <n v="1425"/>
  </r>
  <r>
    <x v="11"/>
    <x v="1"/>
    <x v="11"/>
    <x v="0"/>
    <s v="Senior and Senior Spouse - 2025 Membership"/>
    <m/>
    <x v="5"/>
    <x v="6"/>
    <x v="2"/>
    <s v="e:  Unown/none"/>
    <n v="4"/>
    <n v="3000"/>
  </r>
  <r>
    <x v="11"/>
    <x v="1"/>
    <x v="11"/>
    <x v="0"/>
    <m/>
    <m/>
    <x v="6"/>
    <x v="3"/>
    <x v="0"/>
    <m/>
    <n v="4"/>
    <n v="862"/>
  </r>
  <r>
    <x v="12"/>
    <x v="1"/>
    <x v="0"/>
    <x v="0"/>
    <s v="Season Cart Fee - Plus Tax"/>
    <m/>
    <x v="0"/>
    <x v="0"/>
    <x v="0"/>
    <m/>
    <n v="1"/>
    <n v="550"/>
  </r>
  <r>
    <x v="12"/>
    <x v="1"/>
    <x v="0"/>
    <x v="0"/>
    <s v="Season Cart Second Rider Fee"/>
    <m/>
    <x v="0"/>
    <x v="1"/>
    <x v="0"/>
    <m/>
    <n v="1"/>
    <n v="450"/>
  </r>
  <r>
    <x v="12"/>
    <x v="1"/>
    <x v="0"/>
    <x v="0"/>
    <s v="Middlebury College Alumni and Alumni Spouse - 2025 Membership"/>
    <m/>
    <x v="5"/>
    <x v="13"/>
    <x v="1"/>
    <s v="c: Alumni &amp; Parent"/>
    <n v="1"/>
    <n v="655"/>
  </r>
  <r>
    <x v="12"/>
    <x v="1"/>
    <x v="0"/>
    <x v="0"/>
    <s v="Senior and Senior Spouse - 2025 Membership"/>
    <m/>
    <x v="5"/>
    <x v="6"/>
    <x v="2"/>
    <s v="e:  Unown/none"/>
    <n v="4"/>
    <n v="3000"/>
  </r>
  <r>
    <x v="12"/>
    <x v="1"/>
    <x v="0"/>
    <x v="0"/>
    <s v="Young Adult and Young Adult Spouse 2025 Membership - Ages 19 to 27"/>
    <m/>
    <x v="5"/>
    <x v="27"/>
    <x v="7"/>
    <s v="e:  Unown/none"/>
    <n v="1"/>
    <n v="480"/>
  </r>
  <r>
    <x v="12"/>
    <x v="1"/>
    <x v="0"/>
    <x v="0"/>
    <m/>
    <m/>
    <x v="6"/>
    <x v="3"/>
    <x v="0"/>
    <m/>
    <n v="1"/>
    <n v="530"/>
  </r>
  <r>
    <x v="13"/>
    <x v="1"/>
    <x v="1"/>
    <x v="0"/>
    <s v="Season Range Pass"/>
    <m/>
    <x v="7"/>
    <x v="11"/>
    <x v="0"/>
    <m/>
    <n v="2"/>
    <n v="440"/>
  </r>
  <r>
    <x v="13"/>
    <x v="1"/>
    <x v="1"/>
    <x v="0"/>
    <s v="Middlebury Panther Driver and Fairway Head Cover in Navy"/>
    <m/>
    <x v="9"/>
    <x v="25"/>
    <x v="0"/>
    <m/>
    <n v="1"/>
    <n v="40"/>
  </r>
  <r>
    <x v="13"/>
    <x v="1"/>
    <x v="1"/>
    <x v="0"/>
    <s v="Middlebury Panther Fairway Club Head Cover in White"/>
    <m/>
    <x v="9"/>
    <x v="25"/>
    <x v="0"/>
    <m/>
    <n v="1"/>
    <n v="40"/>
  </r>
  <r>
    <x v="13"/>
    <x v="1"/>
    <x v="1"/>
    <x v="0"/>
    <s v="GHIN Service"/>
    <m/>
    <x v="2"/>
    <x v="3"/>
    <x v="0"/>
    <m/>
    <n v="1"/>
    <n v="25"/>
  </r>
  <r>
    <x v="13"/>
    <x v="1"/>
    <x v="1"/>
    <x v="0"/>
    <s v="Middlebury College Student - 2025 Membership (Must be enrolled at Middlebury College)"/>
    <m/>
    <x v="5"/>
    <x v="8"/>
    <x v="3"/>
    <s v="a: Student"/>
    <n v="2"/>
    <n v="200"/>
  </r>
  <r>
    <x v="13"/>
    <x v="1"/>
    <x v="1"/>
    <x v="0"/>
    <s v="Middlebury College Fac/Staff and Fac/Staff Spouse - Adult 2025 Membership"/>
    <m/>
    <x v="5"/>
    <x v="5"/>
    <x v="1"/>
    <s v="b: Fac Staff"/>
    <n v="1"/>
    <n v="275"/>
  </r>
  <r>
    <x v="13"/>
    <x v="1"/>
    <x v="1"/>
    <x v="0"/>
    <s v="Middlebury College Non Resident Alumni or Middlebury Parent - 2025 Membership (Alumni with permanent residence more than 50 miles from Middlebury)"/>
    <m/>
    <x v="5"/>
    <x v="17"/>
    <x v="1"/>
    <s v="c: Alumni &amp; Parent"/>
    <n v="1"/>
    <n v="350"/>
  </r>
  <r>
    <x v="13"/>
    <x v="1"/>
    <x v="1"/>
    <x v="0"/>
    <s v="Senior and Senior Spouse - 2025 Membership"/>
    <m/>
    <x v="5"/>
    <x v="6"/>
    <x v="2"/>
    <s v="e:  Unown/none"/>
    <n v="4"/>
    <n v="3000"/>
  </r>
  <r>
    <x v="13"/>
    <x v="1"/>
    <x v="1"/>
    <x v="0"/>
    <s v="Young Adult and Young Adult Spouse 2025 Membership - Ages 19 to 27"/>
    <m/>
    <x v="5"/>
    <x v="27"/>
    <x v="7"/>
    <s v="e:  Unown/none"/>
    <n v="1"/>
    <n v="480"/>
  </r>
  <r>
    <x v="13"/>
    <x v="1"/>
    <x v="1"/>
    <x v="0"/>
    <m/>
    <m/>
    <x v="6"/>
    <x v="3"/>
    <x v="0"/>
    <m/>
    <n v="2"/>
    <n v="1060"/>
  </r>
  <r>
    <x v="14"/>
    <x v="1"/>
    <x v="2"/>
    <x v="0"/>
    <s v="Golf Cart - 10 Nine Hole Round Punch Pass"/>
    <m/>
    <x v="0"/>
    <x v="20"/>
    <x v="0"/>
    <m/>
    <n v="1"/>
    <n v="90"/>
  </r>
  <r>
    <x v="14"/>
    <x v="1"/>
    <x v="2"/>
    <x v="0"/>
    <s v="Season Cart Fee - Plus Tax"/>
    <m/>
    <x v="0"/>
    <x v="0"/>
    <x v="0"/>
    <m/>
    <n v="4"/>
    <n v="2200"/>
  </r>
  <r>
    <x v="14"/>
    <x v="1"/>
    <x v="2"/>
    <x v="0"/>
    <s v="Season Cart Second Rider Fee"/>
    <m/>
    <x v="0"/>
    <x v="1"/>
    <x v="0"/>
    <m/>
    <n v="1"/>
    <n v="450"/>
  </r>
  <r>
    <x v="14"/>
    <x v="1"/>
    <x v="2"/>
    <x v="0"/>
    <s v="Antigua Men's Tribute Middlebury Panther Logo Shirt Navy"/>
    <m/>
    <x v="8"/>
    <x v="19"/>
    <x v="0"/>
    <m/>
    <n v="1"/>
    <n v="45"/>
  </r>
  <r>
    <x v="14"/>
    <x v="1"/>
    <x v="2"/>
    <x v="0"/>
    <s v="Driving Range - 10 Token Punch Pass"/>
    <m/>
    <x v="7"/>
    <x v="20"/>
    <x v="0"/>
    <m/>
    <n v="1"/>
    <n v="50"/>
  </r>
  <r>
    <x v="14"/>
    <x v="1"/>
    <x v="2"/>
    <x v="0"/>
    <s v="Middlebury Student Season Range Pass"/>
    <m/>
    <x v="7"/>
    <x v="11"/>
    <x v="0"/>
    <s v="Student"/>
    <n v="3"/>
    <n v="240"/>
  </r>
  <r>
    <x v="14"/>
    <x v="1"/>
    <x v="2"/>
    <x v="0"/>
    <s v="Season Range Pass"/>
    <m/>
    <x v="7"/>
    <x v="11"/>
    <x v="0"/>
    <m/>
    <n v="8"/>
    <n v="1760"/>
  </r>
  <r>
    <x v="14"/>
    <x v="1"/>
    <x v="2"/>
    <x v="0"/>
    <s v="Titleist Pro V1 or Pro V1 X - Middlebury Panther Logo Golf Balls"/>
    <m/>
    <x v="9"/>
    <x v="21"/>
    <x v="0"/>
    <m/>
    <n v="3"/>
    <n v="179.4"/>
  </r>
  <r>
    <x v="14"/>
    <x v="1"/>
    <x v="2"/>
    <x v="0"/>
    <s v="Middlebury Panther Driver and Fairway Head Cover in Navy"/>
    <m/>
    <x v="9"/>
    <x v="25"/>
    <x v="0"/>
    <m/>
    <n v="2"/>
    <n v="80"/>
  </r>
  <r>
    <x v="14"/>
    <x v="1"/>
    <x v="2"/>
    <x v="0"/>
    <s v="Middlebury Panther Fairway Club Head Cover in White"/>
    <m/>
    <x v="9"/>
    <x v="25"/>
    <x v="0"/>
    <m/>
    <n v="1"/>
    <n v="40"/>
  </r>
  <r>
    <x v="14"/>
    <x v="1"/>
    <x v="2"/>
    <x v="0"/>
    <s v="GHIN Service"/>
    <m/>
    <x v="2"/>
    <x v="3"/>
    <x v="0"/>
    <m/>
    <n v="18"/>
    <n v="450"/>
  </r>
  <r>
    <x v="14"/>
    <x v="1"/>
    <x v="2"/>
    <x v="0"/>
    <s v="Adult and Adult Spouse 2025 Membership - RANGE INCLUDED"/>
    <m/>
    <x v="5"/>
    <x v="12"/>
    <x v="1"/>
    <s v="e:  Unown/none"/>
    <n v="13"/>
    <n v="11050"/>
  </r>
  <r>
    <x v="14"/>
    <x v="1"/>
    <x v="2"/>
    <x v="0"/>
    <s v="Middlebury College Alumni and Alumni Spouse - 2025 Membership"/>
    <m/>
    <x v="5"/>
    <x v="13"/>
    <x v="1"/>
    <s v="c: Alumni &amp; Parent"/>
    <n v="1"/>
    <n v="655"/>
  </r>
  <r>
    <x v="14"/>
    <x v="1"/>
    <x v="2"/>
    <x v="0"/>
    <s v="Middlebury College Student - 2025 Membership (Must be enrolled at Middlebury College)"/>
    <m/>
    <x v="5"/>
    <x v="8"/>
    <x v="3"/>
    <s v="a: Student"/>
    <n v="13"/>
    <n v="1300"/>
  </r>
  <r>
    <x v="14"/>
    <x v="1"/>
    <x v="2"/>
    <x v="0"/>
    <s v="Middlebury College Fac/Staff and Fac/Staff Spouse - Adult 2025 Membership"/>
    <m/>
    <x v="5"/>
    <x v="5"/>
    <x v="1"/>
    <s v="b: Fac Staff"/>
    <n v="47"/>
    <n v="12925"/>
  </r>
  <r>
    <x v="14"/>
    <x v="1"/>
    <x v="2"/>
    <x v="0"/>
    <s v="Junior 2025 Membership - Ages 13 to 15"/>
    <m/>
    <x v="5"/>
    <x v="14"/>
    <x v="4"/>
    <s v="e:  Unown/none"/>
    <n v="3"/>
    <n v="450"/>
  </r>
  <r>
    <x v="14"/>
    <x v="1"/>
    <x v="2"/>
    <x v="0"/>
    <s v="Multi Membership (Second Membership for Customers that already belong to another local club for the 2025 Season)"/>
    <m/>
    <x v="5"/>
    <x v="16"/>
    <x v="6"/>
    <s v="e:  Unown/none"/>
    <n v="3"/>
    <n v="1425"/>
  </r>
  <r>
    <x v="14"/>
    <x v="1"/>
    <x v="2"/>
    <x v="0"/>
    <s v="Middlebury College Non Resident Alumni or Middlebury Parent - 2025 Membership (Alumni with permanent residence more than 50 miles from Middlebury)"/>
    <m/>
    <x v="5"/>
    <x v="17"/>
    <x v="1"/>
    <s v="c: Alumni &amp; Parent"/>
    <n v="1"/>
    <n v="350"/>
  </r>
  <r>
    <x v="14"/>
    <x v="1"/>
    <x v="2"/>
    <x v="0"/>
    <s v="Senior and Senior Spouse - 2025 Membership"/>
    <m/>
    <x v="5"/>
    <x v="6"/>
    <x v="2"/>
    <s v="e:  Unown/none"/>
    <n v="27"/>
    <n v="20250"/>
  </r>
  <r>
    <x v="14"/>
    <x v="1"/>
    <x v="2"/>
    <x v="0"/>
    <s v="Middlebury College Alumni Senior &amp; Alumni Senior Spouse - 2024 Membership (62 and Up)"/>
    <m/>
    <x v="5"/>
    <x v="9"/>
    <x v="2"/>
    <s v="c: Alumni &amp; Parent"/>
    <n v="8"/>
    <n v="4400"/>
  </r>
  <r>
    <x v="14"/>
    <x v="1"/>
    <x v="2"/>
    <x v="0"/>
    <s v="Student 2025 Membership - Ages 16 &amp; Up (Non Middlebury College)"/>
    <m/>
    <x v="5"/>
    <x v="18"/>
    <x v="3"/>
    <s v="e:  Unown/none"/>
    <n v="3"/>
    <n v="750"/>
  </r>
  <r>
    <x v="14"/>
    <x v="1"/>
    <x v="2"/>
    <x v="0"/>
    <s v="JBT 22&quot; x 42&quot; Middlebury Panther Step and repeat caddy towel (no clip)"/>
    <m/>
    <x v="11"/>
    <x v="30"/>
    <x v="0"/>
    <m/>
    <n v="1"/>
    <n v="25"/>
  </r>
  <r>
    <x v="14"/>
    <x v="1"/>
    <x v="2"/>
    <x v="0"/>
    <m/>
    <m/>
    <x v="6"/>
    <x v="3"/>
    <x v="0"/>
    <m/>
    <n v="10"/>
    <n v="4590"/>
  </r>
  <r>
    <x v="15"/>
    <x v="1"/>
    <x v="3"/>
    <x v="0"/>
    <s v="Golf Cart - 10 Nine Hole Round Punch Pass"/>
    <m/>
    <x v="0"/>
    <x v="20"/>
    <x v="0"/>
    <m/>
    <n v="1"/>
    <n v="90"/>
  </r>
  <r>
    <x v="15"/>
    <x v="1"/>
    <x v="3"/>
    <x v="0"/>
    <s v="Season Cart Fee - Plus Tax"/>
    <m/>
    <x v="0"/>
    <x v="0"/>
    <x v="0"/>
    <m/>
    <n v="2"/>
    <n v="1100"/>
  </r>
  <r>
    <x v="15"/>
    <x v="1"/>
    <x v="3"/>
    <x v="0"/>
    <s v="Antigua Men's Tribute Middlebury Panther Logo Shirt Navy"/>
    <m/>
    <x v="8"/>
    <x v="19"/>
    <x v="0"/>
    <m/>
    <n v="1"/>
    <n v="45"/>
  </r>
  <r>
    <x v="15"/>
    <x v="1"/>
    <x v="3"/>
    <x v="0"/>
    <s v="Shirt - Levelwear - Women's Energy Long Sleeve Quarter Zip - White"/>
    <m/>
    <x v="8"/>
    <x v="31"/>
    <x v="0"/>
    <m/>
    <n v="1"/>
    <n v="70"/>
  </r>
  <r>
    <x v="15"/>
    <x v="1"/>
    <x v="3"/>
    <x v="0"/>
    <s v="Vest - Levelwear - Women's Sense - White"/>
    <m/>
    <x v="8"/>
    <x v="31"/>
    <x v="0"/>
    <m/>
    <n v="1"/>
    <n v="90"/>
  </r>
  <r>
    <x v="15"/>
    <x v="1"/>
    <x v="3"/>
    <x v="0"/>
    <s v="Driving Range - 10 Token Punch Pass"/>
    <m/>
    <x v="7"/>
    <x v="20"/>
    <x v="0"/>
    <m/>
    <n v="2"/>
    <n v="100"/>
  </r>
  <r>
    <x v="15"/>
    <x v="1"/>
    <x v="3"/>
    <x v="0"/>
    <s v="Middlebury Student Season Range Pass"/>
    <m/>
    <x v="7"/>
    <x v="11"/>
    <x v="0"/>
    <s v="Student"/>
    <n v="4"/>
    <n v="360"/>
  </r>
  <r>
    <x v="15"/>
    <x v="1"/>
    <x v="3"/>
    <x v="0"/>
    <s v="Season Range Pass"/>
    <m/>
    <x v="7"/>
    <x v="11"/>
    <x v="0"/>
    <m/>
    <n v="5"/>
    <n v="1180"/>
  </r>
  <r>
    <x v="15"/>
    <x v="1"/>
    <x v="3"/>
    <x v="0"/>
    <s v="Middlebury Panther Fairway Club Head Cover in White"/>
    <m/>
    <x v="9"/>
    <x v="25"/>
    <x v="0"/>
    <m/>
    <n v="1"/>
    <n v="40"/>
  </r>
  <r>
    <x v="15"/>
    <x v="1"/>
    <x v="3"/>
    <x v="0"/>
    <s v="GHIN Service"/>
    <m/>
    <x v="2"/>
    <x v="3"/>
    <x v="0"/>
    <m/>
    <n v="4"/>
    <n v="110"/>
  </r>
  <r>
    <x v="15"/>
    <x v="1"/>
    <x v="3"/>
    <x v="0"/>
    <s v="$50 Gift Card"/>
    <m/>
    <x v="3"/>
    <x v="7"/>
    <x v="0"/>
    <m/>
    <n v="1"/>
    <n v="50"/>
  </r>
  <r>
    <x v="15"/>
    <x v="1"/>
    <x v="3"/>
    <x v="0"/>
    <s v="$200 Gift Card"/>
    <m/>
    <x v="3"/>
    <x v="23"/>
    <x v="0"/>
    <m/>
    <n v="1"/>
    <n v="200"/>
  </r>
  <r>
    <x v="15"/>
    <x v="1"/>
    <x v="3"/>
    <x v="0"/>
    <s v="Greens Fee - 10 Nine Hole Rounds Punch Pass"/>
    <s v="Punch Pass"/>
    <x v="10"/>
    <x v="20"/>
    <x v="0"/>
    <m/>
    <n v="3"/>
    <n v="600"/>
  </r>
  <r>
    <x v="15"/>
    <x v="1"/>
    <x v="3"/>
    <x v="0"/>
    <s v="1 Day Member Guest May 10th"/>
    <s v="Tournament Registration"/>
    <x v="10"/>
    <x v="24"/>
    <x v="0"/>
    <m/>
    <n v="11"/>
    <n v="440"/>
  </r>
  <r>
    <x v="15"/>
    <x v="1"/>
    <x v="3"/>
    <x v="0"/>
    <s v="25th Reunion Golf Outing"/>
    <s v="Tournament Registration"/>
    <x v="10"/>
    <x v="24"/>
    <x v="0"/>
    <m/>
    <n v="2"/>
    <n v="0"/>
  </r>
  <r>
    <x v="15"/>
    <x v="1"/>
    <x v="3"/>
    <x v="0"/>
    <s v="Package of 3 Half Hour Adult Golf Lessons"/>
    <s v="Lessons"/>
    <x v="4"/>
    <x v="3"/>
    <x v="0"/>
    <m/>
    <n v="1"/>
    <n v="100"/>
  </r>
  <r>
    <x v="15"/>
    <x v="1"/>
    <x v="3"/>
    <x v="0"/>
    <s v="Adult and Adult Spouse 2025 Membership - RANGE INCLUDED"/>
    <m/>
    <x v="5"/>
    <x v="12"/>
    <x v="1"/>
    <s v="e:  Unown/none"/>
    <n v="6"/>
    <n v="5100"/>
  </r>
  <r>
    <x v="15"/>
    <x v="1"/>
    <x v="3"/>
    <x v="0"/>
    <s v="Middlebury College Alumni and Alumni Spouse - 2025 Membership"/>
    <m/>
    <x v="5"/>
    <x v="13"/>
    <x v="1"/>
    <s v="c: Alumni &amp; Parent"/>
    <n v="3"/>
    <n v="1965"/>
  </r>
  <r>
    <x v="15"/>
    <x v="1"/>
    <x v="3"/>
    <x v="0"/>
    <s v="Middlebury College Student - 2025 Membership (Must be enrolled at Middlebury College)"/>
    <m/>
    <x v="5"/>
    <x v="8"/>
    <x v="3"/>
    <s v="a: Student"/>
    <n v="21"/>
    <n v="2100"/>
  </r>
  <r>
    <x v="15"/>
    <x v="1"/>
    <x v="3"/>
    <x v="0"/>
    <s v="Middlebury College Fac/Staff and Fac/Staff Spouse - Adult 2025 Membership"/>
    <m/>
    <x v="5"/>
    <x v="5"/>
    <x v="1"/>
    <s v="b: Fac Staff"/>
    <n v="35"/>
    <n v="9625"/>
  </r>
  <r>
    <x v="15"/>
    <x v="1"/>
    <x v="3"/>
    <x v="0"/>
    <s v="Junior 2025 Membership - Ages 13 to 15"/>
    <m/>
    <x v="5"/>
    <x v="14"/>
    <x v="4"/>
    <s v="e:  Unown/none"/>
    <n v="5"/>
    <n v="750"/>
  </r>
  <r>
    <x v="15"/>
    <x v="1"/>
    <x v="3"/>
    <x v="0"/>
    <s v="Kids 2025 Membership - Ages 12 and Under (Free with a paid adult membership)"/>
    <m/>
    <x v="5"/>
    <x v="15"/>
    <x v="5"/>
    <s v="e:  Unown/none"/>
    <n v="4"/>
    <n v="0"/>
  </r>
  <r>
    <x v="15"/>
    <x v="1"/>
    <x v="3"/>
    <x v="0"/>
    <s v="Multi Membership (Second Membership for Customers that already belong to another local club for the 2025 Season)"/>
    <m/>
    <x v="5"/>
    <x v="16"/>
    <x v="6"/>
    <s v="e:  Unown/none"/>
    <n v="1"/>
    <n v="475"/>
  </r>
  <r>
    <x v="15"/>
    <x v="1"/>
    <x v="3"/>
    <x v="0"/>
    <s v="Middlebury College Non Resident Alumni or Middlebury Parent - 2025 Membership (Alumni with permanent residence more than 50 miles from Middlebury)"/>
    <m/>
    <x v="5"/>
    <x v="17"/>
    <x v="1"/>
    <s v="c: Alumni &amp; Parent"/>
    <n v="1"/>
    <n v="350"/>
  </r>
  <r>
    <x v="15"/>
    <x v="1"/>
    <x v="3"/>
    <x v="0"/>
    <s v="Senior and Senior Spouse - 2025 Membership"/>
    <m/>
    <x v="5"/>
    <x v="6"/>
    <x v="2"/>
    <s v="e:  Unown/none"/>
    <n v="8"/>
    <n v="6000"/>
  </r>
  <r>
    <x v="15"/>
    <x v="1"/>
    <x v="3"/>
    <x v="0"/>
    <s v="Student 2025 Membership - Ages 16 &amp; Up (Non Middlebury College)"/>
    <m/>
    <x v="5"/>
    <x v="18"/>
    <x v="3"/>
    <s v="e:  Unown/none"/>
    <n v="4"/>
    <n v="1000"/>
  </r>
  <r>
    <x v="15"/>
    <x v="1"/>
    <x v="3"/>
    <x v="0"/>
    <s v="JBT 22&quot; x 42&quot; Middlebury Panther Step and repeat caddy towel (no clip)"/>
    <m/>
    <x v="11"/>
    <x v="30"/>
    <x v="0"/>
    <m/>
    <n v="3"/>
    <n v="75"/>
  </r>
  <r>
    <x v="15"/>
    <x v="1"/>
    <x v="3"/>
    <x v="0"/>
    <m/>
    <m/>
    <x v="6"/>
    <x v="3"/>
    <x v="0"/>
    <m/>
    <n v="4"/>
    <n v="1735"/>
  </r>
  <r>
    <x v="16"/>
    <x v="1"/>
    <x v="4"/>
    <x v="1"/>
    <s v="Golf Cart - 10 Nine Hole Round Punch Pass"/>
    <m/>
    <x v="0"/>
    <x v="20"/>
    <x v="0"/>
    <m/>
    <n v="1"/>
    <n v="90"/>
  </r>
  <r>
    <x v="16"/>
    <x v="1"/>
    <x v="4"/>
    <x v="1"/>
    <s v="Antigua Men's Tribute Middlebury Panther Logo Shirt Navy"/>
    <m/>
    <x v="8"/>
    <x v="19"/>
    <x v="0"/>
    <m/>
    <n v="1"/>
    <n v="45"/>
  </r>
  <r>
    <x v="16"/>
    <x v="1"/>
    <x v="4"/>
    <x v="1"/>
    <s v="Ping Fitting Day - 5/30/25"/>
    <m/>
    <x v="1"/>
    <x v="2"/>
    <x v="0"/>
    <m/>
    <n v="6"/>
    <n v="0"/>
  </r>
  <r>
    <x v="16"/>
    <x v="1"/>
    <x v="4"/>
    <x v="1"/>
    <s v="Callaway Fitting Day - 6/21/24"/>
    <m/>
    <x v="1"/>
    <x v="2"/>
    <x v="0"/>
    <m/>
    <n v="8"/>
    <n v="0"/>
  </r>
  <r>
    <x v="16"/>
    <x v="1"/>
    <x v="4"/>
    <x v="1"/>
    <s v="GHIN Service"/>
    <m/>
    <x v="2"/>
    <x v="3"/>
    <x v="0"/>
    <m/>
    <n v="13"/>
    <n v="390"/>
  </r>
  <r>
    <x v="16"/>
    <x v="1"/>
    <x v="4"/>
    <x v="1"/>
    <s v="GHIN Service for Juniors 17 years of age and under"/>
    <m/>
    <x v="2"/>
    <x v="3"/>
    <x v="0"/>
    <m/>
    <n v="1"/>
    <n v="0"/>
  </r>
  <r>
    <x v="16"/>
    <x v="1"/>
    <x v="4"/>
    <x v="1"/>
    <s v="$50 Gift Card"/>
    <m/>
    <x v="3"/>
    <x v="7"/>
    <x v="0"/>
    <m/>
    <n v="1"/>
    <n v="50"/>
  </r>
  <r>
    <x v="16"/>
    <x v="1"/>
    <x v="4"/>
    <x v="1"/>
    <s v="$100 Gift Card"/>
    <m/>
    <x v="3"/>
    <x v="4"/>
    <x v="0"/>
    <m/>
    <n v="1"/>
    <n v="100"/>
  </r>
  <r>
    <x v="16"/>
    <x v="1"/>
    <x v="4"/>
    <x v="1"/>
    <s v="$200 Gift Card"/>
    <m/>
    <x v="3"/>
    <x v="23"/>
    <x v="0"/>
    <m/>
    <n v="1"/>
    <n v="200"/>
  </r>
  <r>
    <x v="16"/>
    <x v="1"/>
    <x v="4"/>
    <x v="1"/>
    <s v="1 Day Member Guest May 10th"/>
    <s v="Tournament Registration"/>
    <x v="10"/>
    <x v="24"/>
    <x v="0"/>
    <m/>
    <n v="15"/>
    <n v="600"/>
  </r>
  <r>
    <x v="16"/>
    <x v="1"/>
    <x v="4"/>
    <x v="1"/>
    <s v="25th Reunion Golf Outing"/>
    <s v="Tournament Registration"/>
    <x v="10"/>
    <x v="24"/>
    <x v="0"/>
    <m/>
    <n v="1"/>
    <n v="0"/>
  </r>
  <r>
    <x v="16"/>
    <x v="1"/>
    <x v="4"/>
    <x v="1"/>
    <s v="43rd Annual Ralph Myhre Women's Invitational Registration"/>
    <s v="Tournament Registration"/>
    <x v="10"/>
    <x v="24"/>
    <x v="0"/>
    <m/>
    <n v="1"/>
    <n v="162"/>
  </r>
  <r>
    <x v="16"/>
    <x v="1"/>
    <x v="4"/>
    <x v="1"/>
    <s v="Member - Member Registration June 21 and 22"/>
    <s v="Tournament Registration"/>
    <x v="10"/>
    <x v="24"/>
    <x v="0"/>
    <m/>
    <n v="6"/>
    <n v="448"/>
  </r>
  <r>
    <x v="16"/>
    <x v="1"/>
    <x v="4"/>
    <x v="1"/>
    <s v="2024 Match Play Championship"/>
    <m/>
    <x v="10"/>
    <x v="24"/>
    <x v="0"/>
    <m/>
    <n v="31"/>
    <n v="0"/>
  </r>
  <r>
    <x v="16"/>
    <x v="1"/>
    <x v="4"/>
    <x v="1"/>
    <s v="Package of 3 Half Hour Adult Golf Lessons"/>
    <s v="Lessons"/>
    <x v="4"/>
    <x v="3"/>
    <x v="0"/>
    <m/>
    <n v="3"/>
    <n v="375"/>
  </r>
  <r>
    <x v="16"/>
    <x v="1"/>
    <x v="4"/>
    <x v="1"/>
    <s v="Middlebury College Student - 2025 Membership (Must be enrolled at Middlebury College)"/>
    <m/>
    <x v="5"/>
    <x v="8"/>
    <x v="3"/>
    <s v="a: Student"/>
    <n v="10"/>
    <n v="1000"/>
  </r>
  <r>
    <x v="16"/>
    <x v="1"/>
    <x v="4"/>
    <x v="1"/>
    <s v="Junior 2025 Membership - Ages 13 to 15"/>
    <m/>
    <x v="5"/>
    <x v="14"/>
    <x v="4"/>
    <s v="e:  Unown/none"/>
    <n v="1"/>
    <n v="175"/>
  </r>
  <r>
    <x v="16"/>
    <x v="1"/>
    <x v="4"/>
    <x v="1"/>
    <s v="Kids 2025 Membership - Ages 12 and Under (Free with a paid adult membership)"/>
    <m/>
    <x v="5"/>
    <x v="15"/>
    <x v="5"/>
    <s v="e:  Unown/none"/>
    <n v="1"/>
    <n v="0"/>
  </r>
  <r>
    <x v="16"/>
    <x v="1"/>
    <x v="4"/>
    <x v="1"/>
    <s v="Senior and Senior Spouse - 2025 Membership"/>
    <m/>
    <x v="5"/>
    <x v="6"/>
    <x v="2"/>
    <s v="e:  Unown/none"/>
    <n v="1"/>
    <n v="825"/>
  </r>
  <r>
    <x v="16"/>
    <x v="1"/>
    <x v="4"/>
    <x v="1"/>
    <s v="Student 2025 Membership - Ages 16 &amp; Up (Non Middlebury College)"/>
    <m/>
    <x v="5"/>
    <x v="18"/>
    <x v="3"/>
    <s v="e:  Unown/none"/>
    <n v="4"/>
    <n v="1000"/>
  </r>
  <r>
    <x v="16"/>
    <x v="1"/>
    <x v="4"/>
    <x v="1"/>
    <m/>
    <m/>
    <x v="6"/>
    <x v="3"/>
    <x v="0"/>
    <m/>
    <n v="1"/>
    <n v="200"/>
  </r>
  <r>
    <x v="17"/>
    <x v="1"/>
    <x v="5"/>
    <x v="1"/>
    <s v="Middlebury Panther Titleist Team Carry Bag with Panther"/>
    <m/>
    <x v="9"/>
    <x v="28"/>
    <x v="0"/>
    <m/>
    <n v="1"/>
    <n v="195"/>
  </r>
  <r>
    <x v="17"/>
    <x v="1"/>
    <x v="5"/>
    <x v="1"/>
    <s v="Middlebury Panther Driver and Fairway Head Cover in Navy"/>
    <m/>
    <x v="9"/>
    <x v="25"/>
    <x v="0"/>
    <m/>
    <n v="1"/>
    <n v="40"/>
  </r>
  <r>
    <x v="17"/>
    <x v="1"/>
    <x v="5"/>
    <x v="1"/>
    <s v="Ping Fitting Day - 5/30/25"/>
    <m/>
    <x v="1"/>
    <x v="2"/>
    <x v="0"/>
    <m/>
    <n v="4"/>
    <n v="0"/>
  </r>
  <r>
    <x v="17"/>
    <x v="1"/>
    <x v="5"/>
    <x v="1"/>
    <s v="GHIN Service"/>
    <m/>
    <x v="2"/>
    <x v="3"/>
    <x v="0"/>
    <m/>
    <n v="1"/>
    <n v="30"/>
  </r>
  <r>
    <x v="17"/>
    <x v="1"/>
    <x v="5"/>
    <x v="1"/>
    <s v="$50 Gift Card"/>
    <m/>
    <x v="3"/>
    <x v="7"/>
    <x v="0"/>
    <m/>
    <n v="1"/>
    <n v="50"/>
  </r>
  <r>
    <x v="17"/>
    <x v="1"/>
    <x v="5"/>
    <x v="1"/>
    <s v="$100 Gift Card"/>
    <m/>
    <x v="3"/>
    <x v="4"/>
    <x v="0"/>
    <m/>
    <n v="3"/>
    <n v="300"/>
  </r>
  <r>
    <x v="17"/>
    <x v="1"/>
    <x v="5"/>
    <x v="1"/>
    <s v="25th Reunion Golf Outing"/>
    <s v="Tournament Registration"/>
    <x v="10"/>
    <x v="24"/>
    <x v="0"/>
    <m/>
    <n v="5"/>
    <n v="0"/>
  </r>
  <r>
    <x v="17"/>
    <x v="1"/>
    <x v="5"/>
    <x v="1"/>
    <s v="43rd Annual Ralph Myhre Women's Invitational Registration"/>
    <s v="Tournament Registration"/>
    <x v="10"/>
    <x v="24"/>
    <x v="0"/>
    <m/>
    <n v="8"/>
    <n v="1200"/>
  </r>
  <r>
    <x v="17"/>
    <x v="1"/>
    <x v="5"/>
    <x v="1"/>
    <s v="Member - Member Registration June 21 and 22"/>
    <s v="Tournament Registration"/>
    <x v="10"/>
    <x v="24"/>
    <x v="0"/>
    <m/>
    <n v="16"/>
    <n v="1072"/>
  </r>
  <r>
    <x v="17"/>
    <x v="1"/>
    <x v="5"/>
    <x v="1"/>
    <s v="2024 Match Play Championship"/>
    <m/>
    <x v="10"/>
    <x v="24"/>
    <x v="0"/>
    <m/>
    <n v="4"/>
    <n v="0"/>
  </r>
  <r>
    <x v="17"/>
    <x v="1"/>
    <x v="5"/>
    <x v="1"/>
    <s v="Package of 3 Half Hour Adult Golf Lessons"/>
    <s v="Lessons"/>
    <x v="4"/>
    <x v="3"/>
    <x v="0"/>
    <m/>
    <n v="1"/>
    <n v="125"/>
  </r>
  <r>
    <x v="17"/>
    <x v="1"/>
    <x v="5"/>
    <x v="1"/>
    <s v="Middlebury College Student - 2025 Membership (Must be enrolled at Middlebury College)"/>
    <m/>
    <x v="5"/>
    <x v="8"/>
    <x v="3"/>
    <s v="a: Student"/>
    <n v="3"/>
    <n v="300"/>
  </r>
  <r>
    <x v="17"/>
    <x v="1"/>
    <x v="5"/>
    <x v="1"/>
    <s v="Middlebury College Fac/Staff and Fac/Staff Spouse - Adult 2025 Membership"/>
    <m/>
    <x v="5"/>
    <x v="5"/>
    <x v="1"/>
    <s v="b: Fac Staff"/>
    <n v="1"/>
    <n v="375"/>
  </r>
  <r>
    <x v="17"/>
    <x v="1"/>
    <x v="5"/>
    <x v="1"/>
    <s v="Kids 2025 Membership - Ages 12 and Under (Free with a paid adult membership)"/>
    <m/>
    <x v="5"/>
    <x v="15"/>
    <x v="5"/>
    <s v="e:  Unown/none"/>
    <n v="1"/>
    <n v="0"/>
  </r>
  <r>
    <x v="17"/>
    <x v="1"/>
    <x v="5"/>
    <x v="1"/>
    <s v="Student 2025 Membership - Ages 16 &amp; Up (Non Middlebury College)"/>
    <m/>
    <x v="5"/>
    <x v="18"/>
    <x v="3"/>
    <s v="e:  Unown/none"/>
    <n v="1"/>
    <n v="250"/>
  </r>
  <r>
    <x v="17"/>
    <x v="1"/>
    <x v="5"/>
    <x v="1"/>
    <m/>
    <m/>
    <x v="6"/>
    <x v="3"/>
    <x v="0"/>
    <m/>
    <n v="2"/>
    <n v="65"/>
  </r>
  <r>
    <x v="18"/>
    <x v="1"/>
    <x v="6"/>
    <x v="1"/>
    <s v="Golf Cart - 10 Nine Hole Round Punch Pass"/>
    <m/>
    <x v="0"/>
    <x v="20"/>
    <x v="0"/>
    <m/>
    <n v="1"/>
    <n v="90"/>
  </r>
  <r>
    <x v="18"/>
    <x v="1"/>
    <x v="6"/>
    <x v="1"/>
    <s v="Vest - Levelwear - Women's Sense - Navy"/>
    <m/>
    <x v="8"/>
    <x v="31"/>
    <x v="0"/>
    <m/>
    <n v="1"/>
    <n v="90"/>
  </r>
  <r>
    <x v="18"/>
    <x v="1"/>
    <x v="6"/>
    <x v="1"/>
    <s v="Middlebury Student Season Range Pass"/>
    <m/>
    <x v="7"/>
    <x v="11"/>
    <x v="0"/>
    <s v="Student"/>
    <n v="1"/>
    <n v="80"/>
  </r>
  <r>
    <x v="18"/>
    <x v="1"/>
    <x v="6"/>
    <x v="1"/>
    <s v="Ritter Wedding - Golf Outing - Saturday, Aug. 6, 2022"/>
    <m/>
    <x v="1"/>
    <x v="32"/>
    <x v="0"/>
    <m/>
    <n v="51"/>
    <n v="2652"/>
  </r>
  <r>
    <x v="18"/>
    <x v="1"/>
    <x v="6"/>
    <x v="1"/>
    <s v="Greens Fee - 10 Nine Hole Rounds Punch Pass"/>
    <s v="Punch Pass"/>
    <x v="10"/>
    <x v="20"/>
    <x v="0"/>
    <m/>
    <n v="1"/>
    <n v="200"/>
  </r>
  <r>
    <x v="18"/>
    <x v="1"/>
    <x v="6"/>
    <x v="1"/>
    <s v="43rd Annual Ralph Myhre Women's Invitational Registration"/>
    <s v="Tournament Registration"/>
    <x v="10"/>
    <x v="24"/>
    <x v="0"/>
    <m/>
    <n v="2"/>
    <n v="292"/>
  </r>
  <r>
    <x v="18"/>
    <x v="1"/>
    <x v="6"/>
    <x v="1"/>
    <s v="2024 Hawaiian Open Team Registration"/>
    <m/>
    <x v="10"/>
    <x v="24"/>
    <x v="0"/>
    <m/>
    <n v="23"/>
    <n v="5610"/>
  </r>
  <r>
    <x v="18"/>
    <x v="1"/>
    <x v="6"/>
    <x v="1"/>
    <s v="Package of 3 Half Hour Adult Golf Lessons"/>
    <s v="Lessons"/>
    <x v="4"/>
    <x v="3"/>
    <x v="0"/>
    <m/>
    <n v="2"/>
    <n v="250"/>
  </r>
  <r>
    <x v="18"/>
    <x v="1"/>
    <x v="6"/>
    <x v="1"/>
    <s v="Middlebury College Student - 2025 Membership (Must be enrolled at Middlebury College)"/>
    <m/>
    <x v="5"/>
    <x v="8"/>
    <x v="3"/>
    <s v="a: Student"/>
    <n v="7"/>
    <n v="700"/>
  </r>
  <r>
    <x v="18"/>
    <x v="1"/>
    <x v="6"/>
    <x v="1"/>
    <m/>
    <m/>
    <x v="6"/>
    <x v="3"/>
    <x v="0"/>
    <m/>
    <n v="1"/>
    <n v="20"/>
  </r>
  <r>
    <x v="19"/>
    <x v="1"/>
    <x v="7"/>
    <x v="1"/>
    <s v="Cart reservation for the Ralph Myhre Alternate Shot Open"/>
    <m/>
    <x v="0"/>
    <x v="26"/>
    <x v="0"/>
    <m/>
    <n v="5"/>
    <n v="360"/>
  </r>
  <r>
    <x v="19"/>
    <x v="1"/>
    <x v="7"/>
    <x v="1"/>
    <s v="Golf Cart - 10 Nine Hole Round Punch Pass"/>
    <m/>
    <x v="0"/>
    <x v="20"/>
    <x v="0"/>
    <m/>
    <n v="2"/>
    <n v="180"/>
  </r>
  <r>
    <x v="19"/>
    <x v="1"/>
    <x v="7"/>
    <x v="1"/>
    <s v="Vest - Levelwear - Men's Milo - Heather Navy/Navy"/>
    <m/>
    <x v="8"/>
    <x v="31"/>
    <x v="0"/>
    <m/>
    <n v="1"/>
    <n v="90"/>
  </r>
  <r>
    <x v="19"/>
    <x v="1"/>
    <x v="7"/>
    <x v="1"/>
    <s v="Middlebury Student Season Range Pass"/>
    <m/>
    <x v="7"/>
    <x v="11"/>
    <x v="0"/>
    <s v="Student"/>
    <n v="1"/>
    <n v="80"/>
  </r>
  <r>
    <x v="19"/>
    <x v="1"/>
    <x v="7"/>
    <x v="1"/>
    <s v="Middlebury Panther Fairway Club Head Cover in White"/>
    <m/>
    <x v="9"/>
    <x v="25"/>
    <x v="0"/>
    <m/>
    <n v="1"/>
    <n v="40"/>
  </r>
  <r>
    <x v="19"/>
    <x v="1"/>
    <x v="7"/>
    <x v="1"/>
    <s v="Ritter Wedding - Golf Outing - Saturday, Aug. 6, 2022"/>
    <m/>
    <x v="1"/>
    <x v="32"/>
    <x v="0"/>
    <m/>
    <n v="-3"/>
    <n v="-156"/>
  </r>
  <r>
    <x v="19"/>
    <x v="1"/>
    <x v="7"/>
    <x v="1"/>
    <s v="Yoga for Golf - Thursday Aug 24 at 9:30 a.m."/>
    <m/>
    <x v="1"/>
    <x v="33"/>
    <x v="0"/>
    <m/>
    <n v="8"/>
    <n v="108"/>
  </r>
  <r>
    <x v="19"/>
    <x v="1"/>
    <x v="7"/>
    <x v="1"/>
    <s v="GHIN Service"/>
    <m/>
    <x v="2"/>
    <x v="3"/>
    <x v="0"/>
    <m/>
    <n v="1"/>
    <n v="30"/>
  </r>
  <r>
    <x v="19"/>
    <x v="1"/>
    <x v="7"/>
    <x v="1"/>
    <s v="2024 Club Championship Registration - Saturday and Sunday Aug 24 and 25"/>
    <s v="Tournament Registration"/>
    <x v="10"/>
    <x v="24"/>
    <x v="0"/>
    <m/>
    <n v="33"/>
    <n v="0"/>
  </r>
  <r>
    <x v="19"/>
    <x v="1"/>
    <x v="7"/>
    <x v="1"/>
    <s v="Alternate Shot Team Registration"/>
    <s v="Tournament Registration"/>
    <x v="10"/>
    <x v="24"/>
    <x v="0"/>
    <m/>
    <n v="15"/>
    <n v="1005"/>
  </r>
  <r>
    <x v="19"/>
    <x v="1"/>
    <x v="7"/>
    <x v="1"/>
    <s v="2024 Hawaiian Open Team Registration"/>
    <m/>
    <x v="10"/>
    <x v="24"/>
    <x v="0"/>
    <m/>
    <n v="1"/>
    <n v="260"/>
  </r>
  <r>
    <x v="19"/>
    <x v="1"/>
    <x v="7"/>
    <x v="1"/>
    <s v="Package of 3 Half Hour Adult Golf Lessons"/>
    <s v="Lessons"/>
    <x v="4"/>
    <x v="3"/>
    <x v="0"/>
    <m/>
    <n v="3"/>
    <n v="375"/>
  </r>
  <r>
    <x v="19"/>
    <x v="1"/>
    <x v="7"/>
    <x v="1"/>
    <s v="Middlebury College Student - 2025 Membership (Must be enrolled at Middlebury College)"/>
    <m/>
    <x v="5"/>
    <x v="8"/>
    <x v="3"/>
    <s v="a: Student"/>
    <n v="5"/>
    <n v="500"/>
  </r>
  <r>
    <x v="19"/>
    <x v="1"/>
    <x v="7"/>
    <x v="1"/>
    <s v="Kids 2025 Membership - Ages 12 and Under (Free with a paid adult membership)"/>
    <m/>
    <x v="5"/>
    <x v="15"/>
    <x v="5"/>
    <s v="e:  Unown/none"/>
    <n v="1"/>
    <n v="0"/>
  </r>
  <r>
    <x v="19"/>
    <x v="1"/>
    <x v="7"/>
    <x v="1"/>
    <m/>
    <m/>
    <x v="6"/>
    <x v="3"/>
    <x v="0"/>
    <m/>
    <n v="31"/>
    <n v="638"/>
  </r>
  <r>
    <x v="20"/>
    <x v="1"/>
    <x v="8"/>
    <x v="2"/>
    <s v="Cart reservation for the Ralph Myhre Alternate Shot Open"/>
    <m/>
    <x v="0"/>
    <x v="26"/>
    <x v="0"/>
    <m/>
    <n v="2"/>
    <n v="144"/>
  </r>
  <r>
    <x v="20"/>
    <x v="1"/>
    <x v="8"/>
    <x v="2"/>
    <s v="Middlebury Student Season Range Pass"/>
    <m/>
    <x v="7"/>
    <x v="11"/>
    <x v="0"/>
    <s v="Student"/>
    <n v="1"/>
    <n v="80"/>
  </r>
  <r>
    <x v="20"/>
    <x v="1"/>
    <x v="8"/>
    <x v="2"/>
    <s v="Alternate Shot Team Registration"/>
    <s v="Tournament Registration"/>
    <x v="10"/>
    <x v="24"/>
    <x v="0"/>
    <m/>
    <n v="7"/>
    <n v="325"/>
  </r>
  <r>
    <x v="20"/>
    <x v="1"/>
    <x v="8"/>
    <x v="2"/>
    <s v="Middlebury College Student - 2025 Membership (Must be enrolled at Middlebury College)"/>
    <m/>
    <x v="5"/>
    <x v="8"/>
    <x v="3"/>
    <s v="a: Student"/>
    <n v="16"/>
    <n v="1600"/>
  </r>
  <r>
    <x v="20"/>
    <x v="1"/>
    <x v="8"/>
    <x v="2"/>
    <m/>
    <m/>
    <x v="6"/>
    <x v="3"/>
    <x v="0"/>
    <m/>
    <n v="1"/>
    <n v="18"/>
  </r>
  <r>
    <x v="21"/>
    <x v="1"/>
    <x v="9"/>
    <x v="2"/>
    <s v="Middlebury Panther Driver and Fairway Head Cover in Navy"/>
    <m/>
    <x v="9"/>
    <x v="25"/>
    <x v="0"/>
    <m/>
    <n v="1"/>
    <n v="40"/>
  </r>
  <r>
    <x v="21"/>
    <x v="1"/>
    <x v="9"/>
    <x v="2"/>
    <s v="$150 Gift Card"/>
    <m/>
    <x v="3"/>
    <x v="22"/>
    <x v="0"/>
    <m/>
    <n v="1"/>
    <n v="150"/>
  </r>
  <r>
    <x v="21"/>
    <x v="1"/>
    <x v="9"/>
    <x v="2"/>
    <s v="JBT 22&quot; x 42&quot; Middlebury Panther Step and repeat caddy towel (no clip)"/>
    <m/>
    <x v="11"/>
    <x v="30"/>
    <x v="0"/>
    <m/>
    <n v="1"/>
    <n v="25"/>
  </r>
  <r>
    <x v="21"/>
    <x v="1"/>
    <x v="9"/>
    <x v="2"/>
    <s v="JBT Ralph Myhre Golf Towel with Clip"/>
    <m/>
    <x v="11"/>
    <x v="30"/>
    <x v="0"/>
    <m/>
    <n v="1"/>
    <n v="25"/>
  </r>
  <r>
    <x v="21"/>
    <x v="1"/>
    <x v="9"/>
    <x v="2"/>
    <m/>
    <m/>
    <x v="6"/>
    <x v="3"/>
    <x v="0"/>
    <m/>
    <n v="0"/>
    <n v="0"/>
  </r>
  <r>
    <x v="22"/>
    <x v="2"/>
    <x v="10"/>
    <x v="0"/>
    <s v="Middlebury Panther Fairway Club Head Cover in White"/>
    <m/>
    <x v="9"/>
    <x v="25"/>
    <x v="0"/>
    <m/>
    <n v="1"/>
    <n v="40"/>
  </r>
  <r>
    <x v="22"/>
    <x v="2"/>
    <x v="10"/>
    <x v="0"/>
    <s v="$50 Gift Card"/>
    <m/>
    <x v="3"/>
    <x v="7"/>
    <x v="0"/>
    <m/>
    <n v="1"/>
    <n v="50"/>
  </r>
  <r>
    <x v="22"/>
    <x v="2"/>
    <x v="10"/>
    <x v="0"/>
    <s v="$100 Gift Card"/>
    <m/>
    <x v="3"/>
    <x v="4"/>
    <x v="0"/>
    <m/>
    <n v="1"/>
    <n v="100"/>
  </r>
  <r>
    <x v="22"/>
    <x v="2"/>
    <x v="10"/>
    <x v="0"/>
    <s v="Half Off Golf for 2 at the Ralph Myhre Golf Course!"/>
    <s v="Holiday Deal"/>
    <x v="10"/>
    <x v="29"/>
    <x v="0"/>
    <m/>
    <n v="71"/>
    <n v="4980.5"/>
  </r>
  <r>
    <x v="22"/>
    <x v="2"/>
    <x v="10"/>
    <x v="0"/>
    <m/>
    <m/>
    <x v="6"/>
    <x v="3"/>
    <x v="0"/>
    <m/>
    <n v="0"/>
    <n v="0"/>
  </r>
  <r>
    <x v="23"/>
    <x v="2"/>
    <x v="11"/>
    <x v="0"/>
    <s v="Golf Cart - 10 Nine Hole Round Punch Pass"/>
    <m/>
    <x v="0"/>
    <x v="20"/>
    <x v="0"/>
    <m/>
    <n v="1"/>
    <n v="90"/>
  </r>
  <r>
    <x v="23"/>
    <x v="2"/>
    <x v="11"/>
    <x v="0"/>
    <s v="Shirt - Levelwear - Men's Peak Long sleeve Quarter Zip- Navy"/>
    <m/>
    <x v="8"/>
    <x v="19"/>
    <x v="0"/>
    <m/>
    <n v="1"/>
    <n v="70"/>
  </r>
  <r>
    <x v="23"/>
    <x v="2"/>
    <x v="11"/>
    <x v="0"/>
    <s v="Vest - Levelwear - Women's Sense - Navy"/>
    <m/>
    <x v="8"/>
    <x v="31"/>
    <x v="0"/>
    <m/>
    <n v="1"/>
    <n v="90"/>
  </r>
  <r>
    <x v="23"/>
    <x v="2"/>
    <x v="11"/>
    <x v="0"/>
    <s v="Middlebury Panther Driver and Fairway Head Cover in Navy"/>
    <m/>
    <x v="9"/>
    <x v="25"/>
    <x v="0"/>
    <m/>
    <n v="2"/>
    <n v="80"/>
  </r>
  <r>
    <x v="23"/>
    <x v="2"/>
    <x v="11"/>
    <x v="0"/>
    <s v="GHIN Service"/>
    <m/>
    <x v="2"/>
    <x v="3"/>
    <x v="0"/>
    <m/>
    <n v="1"/>
    <n v="30"/>
  </r>
  <r>
    <x v="23"/>
    <x v="2"/>
    <x v="11"/>
    <x v="0"/>
    <s v="$50 Gift Card"/>
    <m/>
    <x v="3"/>
    <x v="7"/>
    <x v="0"/>
    <m/>
    <n v="5"/>
    <n v="250"/>
  </r>
  <r>
    <x v="23"/>
    <x v="2"/>
    <x v="11"/>
    <x v="0"/>
    <s v="$100 Gift Card"/>
    <m/>
    <x v="3"/>
    <x v="4"/>
    <x v="0"/>
    <m/>
    <n v="3"/>
    <n v="300"/>
  </r>
  <r>
    <x v="23"/>
    <x v="2"/>
    <x v="11"/>
    <x v="0"/>
    <s v="$200 Gift Card"/>
    <m/>
    <x v="3"/>
    <x v="23"/>
    <x v="0"/>
    <m/>
    <n v="2"/>
    <n v="400"/>
  </r>
  <r>
    <x v="23"/>
    <x v="2"/>
    <x v="11"/>
    <x v="0"/>
    <s v="Half Off Golf for 2 at the Ralph Myhre Golf Course!"/>
    <s v="Holiday Deal"/>
    <x v="10"/>
    <x v="29"/>
    <x v="0"/>
    <m/>
    <n v="95"/>
    <n v="6792.5"/>
  </r>
  <r>
    <x v="23"/>
    <x v="2"/>
    <x v="11"/>
    <x v="0"/>
    <s v="Greens Fee - 10 Nine Hole Rounds Punch Pass"/>
    <s v="Punch Pass"/>
    <x v="10"/>
    <x v="20"/>
    <x v="0"/>
    <m/>
    <n v="1"/>
    <n v="200"/>
  </r>
  <r>
    <x v="23"/>
    <x v="2"/>
    <x v="11"/>
    <x v="0"/>
    <s v="Adult and Adult Spouse 2025 Membership - RANGE INCLUDED"/>
    <m/>
    <x v="5"/>
    <x v="12"/>
    <x v="1"/>
    <s v="e:  Unown/none"/>
    <n v="1"/>
    <n v="925"/>
  </r>
  <r>
    <x v="23"/>
    <x v="2"/>
    <x v="11"/>
    <x v="0"/>
    <s v="Middlebury College Retiree/Retiree Spouse - Adult 2025 Membership"/>
    <m/>
    <x v="5"/>
    <x v="34"/>
    <x v="2"/>
    <s v="d: Retiree"/>
    <n v="1"/>
    <n v="375"/>
  </r>
  <r>
    <x v="23"/>
    <x v="2"/>
    <x v="11"/>
    <x v="0"/>
    <s v="Multi Membership (Second Membership for Customers that already belong to another local club for the 2025 Season)"/>
    <m/>
    <x v="5"/>
    <x v="16"/>
    <x v="6"/>
    <s v="e:  Unown/none"/>
    <n v="1"/>
    <n v="675"/>
  </r>
  <r>
    <x v="23"/>
    <x v="2"/>
    <x v="11"/>
    <x v="0"/>
    <s v="Senior and Senior Spouse - 2025 Membership"/>
    <m/>
    <x v="5"/>
    <x v="6"/>
    <x v="2"/>
    <s v="e:  Unown/none"/>
    <n v="2"/>
    <n v="1650"/>
  </r>
  <r>
    <x v="23"/>
    <x v="2"/>
    <x v="11"/>
    <x v="0"/>
    <m/>
    <m/>
    <x v="6"/>
    <x v="3"/>
    <x v="0"/>
    <m/>
    <n v="3"/>
    <n v="600"/>
  </r>
  <r>
    <x v="24"/>
    <x v="2"/>
    <x v="0"/>
    <x v="0"/>
    <s v="Season Cart Fee - Plus Tax"/>
    <m/>
    <x v="0"/>
    <x v="0"/>
    <x v="0"/>
    <m/>
    <n v="2"/>
    <n v="1600"/>
  </r>
  <r>
    <x v="24"/>
    <x v="2"/>
    <x v="0"/>
    <x v="0"/>
    <s v="Season Range Pass"/>
    <m/>
    <x v="7"/>
    <x v="11"/>
    <x v="0"/>
    <m/>
    <n v="1"/>
    <n v="300"/>
  </r>
  <r>
    <x v="24"/>
    <x v="2"/>
    <x v="0"/>
    <x v="0"/>
    <s v="GHIN Service"/>
    <m/>
    <x v="2"/>
    <x v="3"/>
    <x v="0"/>
    <m/>
    <n v="3"/>
    <n v="90"/>
  </r>
  <r>
    <x v="24"/>
    <x v="2"/>
    <x v="0"/>
    <x v="0"/>
    <s v="Adult and Adult Spouse 2025 Membership - RANGE INCLUDED"/>
    <m/>
    <x v="5"/>
    <x v="12"/>
    <x v="1"/>
    <s v="e:  Unown/none"/>
    <n v="1"/>
    <n v="925"/>
  </r>
  <r>
    <x v="24"/>
    <x v="2"/>
    <x v="0"/>
    <x v="0"/>
    <s v="Middlebury College Retiree/Retiree Spouse - Adult 2025 Membership"/>
    <m/>
    <x v="5"/>
    <x v="34"/>
    <x v="2"/>
    <s v="d: Retiree"/>
    <n v="2"/>
    <n v="750"/>
  </r>
  <r>
    <x v="24"/>
    <x v="2"/>
    <x v="0"/>
    <x v="0"/>
    <s v="Middlebury College Fac/Staff and Fac/Staff Spouse - Adult 2025 Membership"/>
    <m/>
    <x v="5"/>
    <x v="5"/>
    <x v="1"/>
    <s v="b: Fac Staff"/>
    <n v="1"/>
    <n v="375"/>
  </r>
  <r>
    <x v="24"/>
    <x v="2"/>
    <x v="0"/>
    <x v="0"/>
    <s v="Senior and Senior Spouse - 2025 Membership"/>
    <m/>
    <x v="5"/>
    <x v="6"/>
    <x v="2"/>
    <s v="e:  Unown/none"/>
    <n v="10"/>
    <n v="8250"/>
  </r>
  <r>
    <x v="24"/>
    <x v="2"/>
    <x v="0"/>
    <x v="0"/>
    <s v="Middlebury College Alumni Senior &amp; Alumni Senior Spouse - 2024 Membership (62 and Up)"/>
    <m/>
    <x v="5"/>
    <x v="9"/>
    <x v="2"/>
    <s v="c: Alumni &amp; Parent"/>
    <n v="2"/>
    <n v="1250"/>
  </r>
  <r>
    <x v="24"/>
    <x v="2"/>
    <x v="0"/>
    <x v="0"/>
    <m/>
    <m/>
    <x v="6"/>
    <x v="3"/>
    <x v="0"/>
    <m/>
    <n v="3"/>
    <n v="1650"/>
  </r>
  <r>
    <x v="25"/>
    <x v="2"/>
    <x v="1"/>
    <x v="0"/>
    <s v="Antigua Men's Tribute Middlebury Panther Logo Shirt Navy"/>
    <m/>
    <x v="8"/>
    <x v="19"/>
    <x v="0"/>
    <m/>
    <n v="1"/>
    <n v="45"/>
  </r>
  <r>
    <x v="25"/>
    <x v="2"/>
    <x v="1"/>
    <x v="0"/>
    <s v="Season Range Pass"/>
    <m/>
    <x v="7"/>
    <x v="11"/>
    <x v="0"/>
    <m/>
    <n v="1"/>
    <n v="300"/>
  </r>
  <r>
    <x v="25"/>
    <x v="2"/>
    <x v="1"/>
    <x v="0"/>
    <s v="Titleist Pro V1 or Pro V1 X - Middlebury Panther Logo Golf Balls"/>
    <m/>
    <x v="9"/>
    <x v="21"/>
    <x v="0"/>
    <m/>
    <n v="1"/>
    <n v="59.8"/>
  </r>
  <r>
    <x v="25"/>
    <x v="2"/>
    <x v="1"/>
    <x v="0"/>
    <s v="Middlebury Panther Driver and Fairway Head Cover in Navy"/>
    <m/>
    <x v="9"/>
    <x v="25"/>
    <x v="0"/>
    <m/>
    <n v="1"/>
    <n v="40"/>
  </r>
  <r>
    <x v="25"/>
    <x v="2"/>
    <x v="1"/>
    <x v="0"/>
    <s v="GHIN Service"/>
    <m/>
    <x v="2"/>
    <x v="3"/>
    <x v="0"/>
    <m/>
    <n v="1"/>
    <n v="30"/>
  </r>
  <r>
    <x v="25"/>
    <x v="2"/>
    <x v="1"/>
    <x v="0"/>
    <s v="$50 Gift Card"/>
    <m/>
    <x v="3"/>
    <x v="7"/>
    <x v="0"/>
    <m/>
    <n v="1"/>
    <n v="50"/>
  </r>
  <r>
    <x v="25"/>
    <x v="2"/>
    <x v="1"/>
    <x v="0"/>
    <s v="Half Off Golf for 2 at the Ralph Myhre Golf Course!"/>
    <s v="Holiday Deal"/>
    <x v="10"/>
    <x v="29"/>
    <x v="0"/>
    <m/>
    <n v="1"/>
    <n v="71.5"/>
  </r>
  <r>
    <x v="25"/>
    <x v="2"/>
    <x v="1"/>
    <x v="0"/>
    <s v="Greens Fee - 10 Nine Hole Rounds Punch Pass"/>
    <s v="Punch Pass"/>
    <x v="10"/>
    <x v="20"/>
    <x v="0"/>
    <m/>
    <n v="1"/>
    <n v="200"/>
  </r>
  <r>
    <x v="25"/>
    <x v="2"/>
    <x v="1"/>
    <x v="0"/>
    <s v="Package of 3 Half Hour Junior Golf Lessons"/>
    <s v="Lessons"/>
    <x v="4"/>
    <x v="3"/>
    <x v="0"/>
    <m/>
    <n v="1"/>
    <n v="125"/>
  </r>
  <r>
    <x v="25"/>
    <x v="2"/>
    <x v="1"/>
    <x v="0"/>
    <s v="Middlebury College Fac/Staff and Fac/Staff Spouse - Adult 2025 Membership"/>
    <m/>
    <x v="5"/>
    <x v="5"/>
    <x v="1"/>
    <s v="b: Fac Staff"/>
    <n v="2"/>
    <n v="750"/>
  </r>
  <r>
    <x v="25"/>
    <x v="2"/>
    <x v="1"/>
    <x v="0"/>
    <s v="Multi Membership (Second Membership for Customers that already belong to another local club for the 2025 Season)"/>
    <m/>
    <x v="5"/>
    <x v="16"/>
    <x v="6"/>
    <s v="e:  Unown/none"/>
    <n v="1"/>
    <n v="675"/>
  </r>
  <r>
    <x v="25"/>
    <x v="2"/>
    <x v="1"/>
    <x v="0"/>
    <s v="Middlebury College Non Resident Alumni or Middlebury Parent - 2025 Membership (Alumni with permanent residence more than 50 miles from Middlebury)"/>
    <m/>
    <x v="5"/>
    <x v="17"/>
    <x v="1"/>
    <s v="c: Alumni &amp; Parent"/>
    <n v="1"/>
    <n v="425"/>
  </r>
  <r>
    <x v="25"/>
    <x v="2"/>
    <x v="1"/>
    <x v="0"/>
    <s v="Senior and Senior Spouse - 2025 Membership"/>
    <m/>
    <x v="5"/>
    <x v="6"/>
    <x v="2"/>
    <s v="e:  Unown/none"/>
    <n v="3"/>
    <n v="2475"/>
  </r>
  <r>
    <x v="25"/>
    <x v="2"/>
    <x v="1"/>
    <x v="0"/>
    <m/>
    <m/>
    <x v="6"/>
    <x v="3"/>
    <x v="0"/>
    <m/>
    <n v="0"/>
    <n v="0"/>
  </r>
  <r>
    <x v="26"/>
    <x v="2"/>
    <x v="2"/>
    <x v="0"/>
    <s v="Golf Cart - 10 Nine Hole Round Punch Pass"/>
    <m/>
    <x v="0"/>
    <x v="20"/>
    <x v="0"/>
    <m/>
    <n v="2"/>
    <n v="180"/>
  </r>
  <r>
    <x v="26"/>
    <x v="2"/>
    <x v="2"/>
    <x v="0"/>
    <s v="Season Cart Fee - Plus Tax"/>
    <m/>
    <x v="0"/>
    <x v="0"/>
    <x v="0"/>
    <m/>
    <n v="6"/>
    <n v="4800"/>
  </r>
  <r>
    <x v="26"/>
    <x v="2"/>
    <x v="2"/>
    <x v="0"/>
    <s v="Season Cart Second Rider Fee"/>
    <m/>
    <x v="0"/>
    <x v="1"/>
    <x v="0"/>
    <m/>
    <n v="2"/>
    <n v="1400"/>
  </r>
  <r>
    <x v="26"/>
    <x v="2"/>
    <x v="2"/>
    <x v="0"/>
    <s v="Couples Range Pass"/>
    <m/>
    <x v="7"/>
    <x v="35"/>
    <x v="0"/>
    <m/>
    <n v="1"/>
    <n v="500"/>
  </r>
  <r>
    <x v="26"/>
    <x v="2"/>
    <x v="2"/>
    <x v="0"/>
    <s v="Season Range Pass"/>
    <m/>
    <x v="7"/>
    <x v="11"/>
    <x v="0"/>
    <m/>
    <n v="11"/>
    <n v="3300"/>
  </r>
  <r>
    <x v="26"/>
    <x v="2"/>
    <x v="2"/>
    <x v="0"/>
    <s v="GHIN Service"/>
    <m/>
    <x v="2"/>
    <x v="3"/>
    <x v="0"/>
    <m/>
    <n v="21"/>
    <n v="630"/>
  </r>
  <r>
    <x v="26"/>
    <x v="2"/>
    <x v="2"/>
    <x v="0"/>
    <s v="Greens Fee - 10 Nine Hole Rounds Punch Pass"/>
    <s v="Punch Pass"/>
    <x v="10"/>
    <x v="20"/>
    <x v="0"/>
    <m/>
    <n v="2"/>
    <n v="400"/>
  </r>
  <r>
    <x v="26"/>
    <x v="2"/>
    <x v="2"/>
    <x v="0"/>
    <s v="1 Day Member Guest May 10th"/>
    <s v="Tournament Registration"/>
    <x v="10"/>
    <x v="24"/>
    <x v="0"/>
    <m/>
    <n v="1"/>
    <n v="40"/>
  </r>
  <r>
    <x v="26"/>
    <x v="2"/>
    <x v="2"/>
    <x v="0"/>
    <s v="Member - Member Registration June 21 and 22"/>
    <s v="Tournament Registration"/>
    <x v="10"/>
    <x v="24"/>
    <x v="0"/>
    <m/>
    <n v="2"/>
    <n v="100"/>
  </r>
  <r>
    <x v="26"/>
    <x v="2"/>
    <x v="2"/>
    <x v="0"/>
    <s v="Package of 3 Half Hour Adult Golf Lessons"/>
    <s v="Lessons"/>
    <x v="4"/>
    <x v="3"/>
    <x v="0"/>
    <m/>
    <n v="2"/>
    <n v="250"/>
  </r>
  <r>
    <x v="26"/>
    <x v="2"/>
    <x v="2"/>
    <x v="0"/>
    <s v="Package of 3 Half Hour Junior Golf Lessons"/>
    <s v="Lessons"/>
    <x v="4"/>
    <x v="3"/>
    <x v="0"/>
    <m/>
    <n v="1"/>
    <n v="125"/>
  </r>
  <r>
    <x v="26"/>
    <x v="2"/>
    <x v="2"/>
    <x v="0"/>
    <s v="Adult and Adult Spouse 2025 Membership - RANGE INCLUDED"/>
    <m/>
    <x v="5"/>
    <x v="12"/>
    <x v="1"/>
    <s v="e:  Unown/none"/>
    <n v="10"/>
    <n v="9250"/>
  </r>
  <r>
    <x v="26"/>
    <x v="2"/>
    <x v="2"/>
    <x v="0"/>
    <s v="Middlebury College Alumni and Alumni Spouse - 2025 Membership"/>
    <m/>
    <x v="5"/>
    <x v="13"/>
    <x v="1"/>
    <s v="c: Alumni &amp; Parent"/>
    <n v="4"/>
    <n v="2900"/>
  </r>
  <r>
    <x v="26"/>
    <x v="2"/>
    <x v="2"/>
    <x v="0"/>
    <s v="Middlebury College Retiree/Retiree Spouse - Adult 2025 Membership"/>
    <m/>
    <x v="5"/>
    <x v="34"/>
    <x v="2"/>
    <s v="d: Retiree"/>
    <n v="31"/>
    <n v="11625"/>
  </r>
  <r>
    <x v="26"/>
    <x v="2"/>
    <x v="2"/>
    <x v="0"/>
    <s v="Middlebury College Student - 2025 Membership (Must be enrolled at Middlebury College)"/>
    <m/>
    <x v="5"/>
    <x v="8"/>
    <x v="3"/>
    <s v="a: Student"/>
    <n v="8"/>
    <n v="800"/>
  </r>
  <r>
    <x v="26"/>
    <x v="2"/>
    <x v="2"/>
    <x v="0"/>
    <s v="Middlebury College Fac/Staff and Fac/Staff Spouse - Adult 2025 Membership"/>
    <m/>
    <x v="5"/>
    <x v="5"/>
    <x v="1"/>
    <s v="b: Fac Staff"/>
    <n v="29"/>
    <n v="10875"/>
  </r>
  <r>
    <x v="26"/>
    <x v="2"/>
    <x v="2"/>
    <x v="0"/>
    <s v="Junior 2025 Membership - Ages 13 to 15"/>
    <m/>
    <x v="5"/>
    <x v="14"/>
    <x v="4"/>
    <s v="e:  Unown/none"/>
    <n v="4"/>
    <n v="700"/>
  </r>
  <r>
    <x v="26"/>
    <x v="2"/>
    <x v="2"/>
    <x v="0"/>
    <s v="Kids 2025 Membership - Ages 12 and Under (Free with a paid adult membership)"/>
    <m/>
    <x v="5"/>
    <x v="15"/>
    <x v="5"/>
    <s v="e:  Unown/none"/>
    <n v="2"/>
    <n v="0"/>
  </r>
  <r>
    <x v="26"/>
    <x v="2"/>
    <x v="2"/>
    <x v="0"/>
    <s v="Multi Membership (Second Membership for Customers that already belong to another local club for the 2025 Season)"/>
    <m/>
    <x v="5"/>
    <x v="16"/>
    <x v="6"/>
    <s v="e:  Unown/none"/>
    <n v="7"/>
    <n v="4725"/>
  </r>
  <r>
    <x v="26"/>
    <x v="2"/>
    <x v="2"/>
    <x v="0"/>
    <s v="Middlebury College Non Resident Alumni or Middlebury Parent - 2025 Membership (Alumni with permanent residence more than 50 miles from Middlebury)"/>
    <m/>
    <x v="5"/>
    <x v="17"/>
    <x v="1"/>
    <s v="c: Alumni &amp; Parent"/>
    <n v="3"/>
    <n v="1275"/>
  </r>
  <r>
    <x v="26"/>
    <x v="2"/>
    <x v="2"/>
    <x v="0"/>
    <s v="Senior and Senior Spouse - 2025 Membership"/>
    <m/>
    <x v="5"/>
    <x v="6"/>
    <x v="2"/>
    <s v="e:  Unown/none"/>
    <n v="49"/>
    <n v="40425"/>
  </r>
  <r>
    <x v="26"/>
    <x v="2"/>
    <x v="2"/>
    <x v="0"/>
    <s v="Middlebury College Alumni Senior &amp; Alumni Senior Spouse - 2024 Membership (62 and Up)"/>
    <m/>
    <x v="5"/>
    <x v="9"/>
    <x v="2"/>
    <s v="c: Alumni &amp; Parent"/>
    <n v="8"/>
    <n v="5000"/>
  </r>
  <r>
    <x v="26"/>
    <x v="2"/>
    <x v="2"/>
    <x v="0"/>
    <s v="Student 2025 Membership - Ages 16 &amp; Up (Non Middlebury College)"/>
    <m/>
    <x v="5"/>
    <x v="18"/>
    <x v="3"/>
    <s v="e:  Unown/none"/>
    <n v="6"/>
    <n v="1500"/>
  </r>
  <r>
    <x v="26"/>
    <x v="2"/>
    <x v="2"/>
    <x v="0"/>
    <s v="Young Adult and Young Adult Spouse 2025 Membership - Ages 19 to 27"/>
    <m/>
    <x v="5"/>
    <x v="27"/>
    <x v="7"/>
    <s v="e:  Unown/none"/>
    <n v="2"/>
    <n v="1050"/>
  </r>
  <r>
    <x v="26"/>
    <x v="2"/>
    <x v="2"/>
    <x v="0"/>
    <s v="JBT Ralph Myhre Golf Towel with Clip"/>
    <m/>
    <x v="11"/>
    <x v="30"/>
    <x v="0"/>
    <m/>
    <n v="1"/>
    <n v="25"/>
  </r>
  <r>
    <x v="26"/>
    <x v="2"/>
    <x v="2"/>
    <x v="0"/>
    <m/>
    <m/>
    <x v="6"/>
    <x v="3"/>
    <x v="0"/>
    <m/>
    <n v="14"/>
    <n v="8200"/>
  </r>
  <r>
    <x v="27"/>
    <x v="2"/>
    <x v="3"/>
    <x v="0"/>
    <s v="Season Cart Fee - Plus Tax"/>
    <m/>
    <x v="0"/>
    <x v="0"/>
    <x v="0"/>
    <m/>
    <n v="-1"/>
    <n v="-800"/>
  </r>
  <r>
    <x v="27"/>
    <x v="2"/>
    <x v="3"/>
    <x v="0"/>
    <s v="Season Cart Second Rider Fee"/>
    <m/>
    <x v="0"/>
    <x v="1"/>
    <x v="0"/>
    <m/>
    <n v="-1"/>
    <n v="-700"/>
  </r>
  <r>
    <x v="27"/>
    <x v="2"/>
    <x v="3"/>
    <x v="0"/>
    <s v="Ralph Hat with Logo on Side - Grey"/>
    <s v="Hat"/>
    <x v="8"/>
    <x v="36"/>
    <x v="0"/>
    <m/>
    <n v="2"/>
    <n v="76"/>
  </r>
  <r>
    <x v="27"/>
    <x v="2"/>
    <x v="3"/>
    <x v="0"/>
    <s v="Ralph Hat with Logo on Side - Heather Navy"/>
    <s v="Hat"/>
    <x v="8"/>
    <x v="36"/>
    <x v="0"/>
    <m/>
    <n v="3"/>
    <n v="114"/>
  </r>
  <r>
    <x v="27"/>
    <x v="2"/>
    <x v="3"/>
    <x v="0"/>
    <s v="Ralph Hat with Logo on Side - White"/>
    <s v="Hat"/>
    <x v="8"/>
    <x v="36"/>
    <x v="0"/>
    <m/>
    <n v="3"/>
    <n v="114"/>
  </r>
  <r>
    <x v="27"/>
    <x v="2"/>
    <x v="3"/>
    <x v="0"/>
    <s v="Ralph Myhre Icon Hat - Trucker Navy/White"/>
    <s v="Hat"/>
    <x v="8"/>
    <x v="36"/>
    <x v="0"/>
    <m/>
    <n v="1"/>
    <n v="26"/>
  </r>
  <r>
    <x v="27"/>
    <x v="2"/>
    <x v="3"/>
    <x v="0"/>
    <s v="Couples Range Pass"/>
    <m/>
    <x v="7"/>
    <x v="35"/>
    <x v="0"/>
    <m/>
    <n v="-1"/>
    <n v="-500"/>
  </r>
  <r>
    <x v="27"/>
    <x v="2"/>
    <x v="3"/>
    <x v="0"/>
    <s v="Family Season Range Pass"/>
    <m/>
    <x v="7"/>
    <x v="10"/>
    <x v="0"/>
    <m/>
    <n v="1"/>
    <n v="650"/>
  </r>
  <r>
    <x v="27"/>
    <x v="2"/>
    <x v="3"/>
    <x v="0"/>
    <s v="Middlebury Student Season Range Pass"/>
    <m/>
    <x v="7"/>
    <x v="11"/>
    <x v="0"/>
    <s v="Student"/>
    <n v="9"/>
    <n v="720"/>
  </r>
  <r>
    <x v="27"/>
    <x v="2"/>
    <x v="3"/>
    <x v="0"/>
    <s v="Season Range Pass"/>
    <m/>
    <x v="7"/>
    <x v="11"/>
    <x v="0"/>
    <m/>
    <n v="2"/>
    <n v="600"/>
  </r>
  <r>
    <x v="27"/>
    <x v="2"/>
    <x v="3"/>
    <x v="0"/>
    <s v="Spring Kick Off - Wine and Dine Event - 5/12/23"/>
    <m/>
    <x v="1"/>
    <x v="37"/>
    <x v="0"/>
    <m/>
    <n v="2"/>
    <n v="200"/>
  </r>
  <r>
    <x v="27"/>
    <x v="2"/>
    <x v="3"/>
    <x v="0"/>
    <s v="GHIN Service"/>
    <m/>
    <x v="2"/>
    <x v="3"/>
    <x v="0"/>
    <m/>
    <n v="7"/>
    <n v="210"/>
  </r>
  <r>
    <x v="27"/>
    <x v="2"/>
    <x v="3"/>
    <x v="0"/>
    <s v="$100 Gift Card"/>
    <m/>
    <x v="3"/>
    <x v="4"/>
    <x v="0"/>
    <m/>
    <n v="1"/>
    <n v="100"/>
  </r>
  <r>
    <x v="27"/>
    <x v="2"/>
    <x v="3"/>
    <x v="0"/>
    <s v="$150 Gift Card"/>
    <m/>
    <x v="3"/>
    <x v="22"/>
    <x v="0"/>
    <m/>
    <n v="1"/>
    <n v="150"/>
  </r>
  <r>
    <x v="27"/>
    <x v="2"/>
    <x v="3"/>
    <x v="0"/>
    <s v="1 Day Member Guest May 10th"/>
    <s v="Tournament Registration"/>
    <x v="10"/>
    <x v="24"/>
    <x v="0"/>
    <m/>
    <n v="11"/>
    <n v="440"/>
  </r>
  <r>
    <x v="27"/>
    <x v="2"/>
    <x v="3"/>
    <x v="0"/>
    <s v="50th Reunion Golf Outing"/>
    <s v="Tournament Registration"/>
    <x v="10"/>
    <x v="24"/>
    <x v="0"/>
    <m/>
    <n v="1"/>
    <n v="0"/>
  </r>
  <r>
    <x v="27"/>
    <x v="2"/>
    <x v="3"/>
    <x v="0"/>
    <s v="Adult and Adult Spouse 2025 Membership - RANGE INCLUDED"/>
    <m/>
    <x v="5"/>
    <x v="12"/>
    <x v="1"/>
    <s v="e:  Unown/none"/>
    <n v="6"/>
    <n v="5550"/>
  </r>
  <r>
    <x v="27"/>
    <x v="2"/>
    <x v="3"/>
    <x v="0"/>
    <s v="Middlebury College Alumni and Alumni Spouse - 2025 Membership"/>
    <m/>
    <x v="5"/>
    <x v="13"/>
    <x v="1"/>
    <s v="c: Alumni &amp; Parent"/>
    <n v="2"/>
    <n v="1450"/>
  </r>
  <r>
    <x v="27"/>
    <x v="2"/>
    <x v="3"/>
    <x v="0"/>
    <s v="Middlebury College Retiree/Retiree Spouse - Adult 2025 Membership"/>
    <m/>
    <x v="5"/>
    <x v="34"/>
    <x v="2"/>
    <s v="d: Retiree"/>
    <n v="2"/>
    <n v="750"/>
  </r>
  <r>
    <x v="27"/>
    <x v="2"/>
    <x v="3"/>
    <x v="0"/>
    <s v="Middlebury College Student - 2025 Membership (Must be enrolled at Middlebury College)"/>
    <m/>
    <x v="5"/>
    <x v="8"/>
    <x v="3"/>
    <s v="a: Student"/>
    <n v="31"/>
    <n v="3100"/>
  </r>
  <r>
    <x v="27"/>
    <x v="2"/>
    <x v="3"/>
    <x v="0"/>
    <s v="Middlebury College Fac/Staff and Fac/Staff Spouse - Adult 2025 Membership"/>
    <m/>
    <x v="5"/>
    <x v="5"/>
    <x v="1"/>
    <s v="b: Fac Staff"/>
    <n v="17"/>
    <n v="6375"/>
  </r>
  <r>
    <x v="27"/>
    <x v="2"/>
    <x v="3"/>
    <x v="0"/>
    <s v="Kids 2025 Membership - Ages 12 and Under (Free with a paid adult membership)"/>
    <m/>
    <x v="5"/>
    <x v="15"/>
    <x v="5"/>
    <s v="e:  Unown/none"/>
    <n v="3"/>
    <n v="0"/>
  </r>
  <r>
    <x v="27"/>
    <x v="2"/>
    <x v="3"/>
    <x v="0"/>
    <s v="Multi Membership (Second Membership for Customers that already belong to another local club for the 2025 Season)"/>
    <m/>
    <x v="5"/>
    <x v="16"/>
    <x v="6"/>
    <s v="e:  Unown/none"/>
    <n v="2"/>
    <n v="1350"/>
  </r>
  <r>
    <x v="27"/>
    <x v="2"/>
    <x v="3"/>
    <x v="0"/>
    <s v="Middlebury College Non Resident Alumni or Middlebury Parent - 2025 Membership (Alumni with permanent residence more than 50 miles from Middlebury)"/>
    <m/>
    <x v="5"/>
    <x v="17"/>
    <x v="1"/>
    <s v="c: Alumni &amp; Parent"/>
    <n v="2"/>
    <n v="885.5"/>
  </r>
  <r>
    <x v="27"/>
    <x v="2"/>
    <x v="3"/>
    <x v="0"/>
    <s v="Senior and Senior Spouse - 2025 Membership"/>
    <m/>
    <x v="5"/>
    <x v="6"/>
    <x v="2"/>
    <s v="e:  Unown/none"/>
    <n v="7"/>
    <n v="5775"/>
  </r>
  <r>
    <x v="27"/>
    <x v="2"/>
    <x v="3"/>
    <x v="0"/>
    <s v="Middlebury College Alumni Senior &amp; Alumni Senior Spouse - 2024 Membership (62 and Up)"/>
    <m/>
    <x v="5"/>
    <x v="9"/>
    <x v="2"/>
    <s v="c: Alumni &amp; Parent"/>
    <n v="1"/>
    <n v="625"/>
  </r>
  <r>
    <x v="27"/>
    <x v="2"/>
    <x v="3"/>
    <x v="0"/>
    <s v="Student 2025 Membership - Ages 16 &amp; Up (Non Middlebury College)"/>
    <m/>
    <x v="5"/>
    <x v="18"/>
    <x v="3"/>
    <s v="e:  Unown/none"/>
    <n v="7"/>
    <n v="1750"/>
  </r>
  <r>
    <x v="27"/>
    <x v="2"/>
    <x v="3"/>
    <x v="0"/>
    <s v="Young Adult and Young Adult Spouse 2025 Membership - Ages 19 to 27"/>
    <m/>
    <x v="5"/>
    <x v="27"/>
    <x v="7"/>
    <s v="e:  Unown/none"/>
    <n v="1"/>
    <n v="525"/>
  </r>
  <r>
    <x v="27"/>
    <x v="2"/>
    <x v="3"/>
    <x v="0"/>
    <m/>
    <m/>
    <x v="6"/>
    <x v="3"/>
    <x v="0"/>
    <m/>
    <n v="7"/>
    <n v="2650"/>
  </r>
  <r>
    <x v="28"/>
    <x v="2"/>
    <x v="4"/>
    <x v="1"/>
    <s v="Ralph Myhre Icon Hat - True Navy"/>
    <s v="Hat"/>
    <x v="8"/>
    <x v="36"/>
    <x v="0"/>
    <m/>
    <n v="1"/>
    <n v="26"/>
  </r>
  <r>
    <x v="28"/>
    <x v="2"/>
    <x v="4"/>
    <x v="1"/>
    <s v="Season Range Pass"/>
    <m/>
    <x v="7"/>
    <x v="11"/>
    <x v="0"/>
    <m/>
    <n v="1"/>
    <n v="300"/>
  </r>
  <r>
    <x v="28"/>
    <x v="2"/>
    <x v="4"/>
    <x v="1"/>
    <s v="Titleist Pro V1 or Pro V1 X - Middlebury Panther Logo Golf Balls"/>
    <m/>
    <x v="9"/>
    <x v="21"/>
    <x v="0"/>
    <m/>
    <n v="2"/>
    <n v="119.6"/>
  </r>
  <r>
    <x v="28"/>
    <x v="2"/>
    <x v="4"/>
    <x v="1"/>
    <s v="Spring Kick Off - Wine and Dine Event - 5/12/23"/>
    <m/>
    <x v="1"/>
    <x v="37"/>
    <x v="0"/>
    <m/>
    <n v="4"/>
    <n v="400"/>
  </r>
  <r>
    <x v="28"/>
    <x v="2"/>
    <x v="4"/>
    <x v="1"/>
    <s v="Ping Fitting Day - 5/30/25"/>
    <m/>
    <x v="1"/>
    <x v="2"/>
    <x v="0"/>
    <m/>
    <n v="10"/>
    <n v="0"/>
  </r>
  <r>
    <x v="28"/>
    <x v="2"/>
    <x v="4"/>
    <x v="1"/>
    <s v="Callaway Fitting Day - 6/21/24"/>
    <m/>
    <x v="1"/>
    <x v="2"/>
    <x v="0"/>
    <m/>
    <n v="4"/>
    <n v="0"/>
  </r>
  <r>
    <x v="28"/>
    <x v="2"/>
    <x v="4"/>
    <x v="1"/>
    <s v="GHIN Service"/>
    <m/>
    <x v="2"/>
    <x v="3"/>
    <x v="0"/>
    <m/>
    <n v="22"/>
    <n v="660"/>
  </r>
  <r>
    <x v="28"/>
    <x v="2"/>
    <x v="4"/>
    <x v="1"/>
    <s v="$50 Gift Card"/>
    <m/>
    <x v="3"/>
    <x v="7"/>
    <x v="0"/>
    <m/>
    <n v="1"/>
    <n v="50"/>
  </r>
  <r>
    <x v="28"/>
    <x v="2"/>
    <x v="4"/>
    <x v="1"/>
    <s v="$100 Gift Card"/>
    <m/>
    <x v="3"/>
    <x v="4"/>
    <x v="0"/>
    <m/>
    <n v="1"/>
    <n v="100"/>
  </r>
  <r>
    <x v="28"/>
    <x v="2"/>
    <x v="4"/>
    <x v="1"/>
    <s v="$150 Gift Card"/>
    <m/>
    <x v="3"/>
    <x v="22"/>
    <x v="0"/>
    <m/>
    <n v="1"/>
    <n v="150"/>
  </r>
  <r>
    <x v="28"/>
    <x v="2"/>
    <x v="4"/>
    <x v="1"/>
    <s v="1 Day Member Guest May 10th"/>
    <s v="Tournament Registration"/>
    <x v="10"/>
    <x v="24"/>
    <x v="0"/>
    <m/>
    <n v="13"/>
    <n v="520"/>
  </r>
  <r>
    <x v="28"/>
    <x v="2"/>
    <x v="4"/>
    <x v="1"/>
    <s v="25th Reunion Golf Outing"/>
    <s v="Tournament Registration"/>
    <x v="10"/>
    <x v="24"/>
    <x v="0"/>
    <m/>
    <n v="2"/>
    <n v="0"/>
  </r>
  <r>
    <x v="28"/>
    <x v="2"/>
    <x v="4"/>
    <x v="1"/>
    <s v="43rd Annual Ralph Myhre Women's Invitational Registration"/>
    <s v="Tournament Registration"/>
    <x v="10"/>
    <x v="24"/>
    <x v="0"/>
    <m/>
    <n v="10"/>
    <n v="1580"/>
  </r>
  <r>
    <x v="28"/>
    <x v="2"/>
    <x v="4"/>
    <x v="1"/>
    <s v="50th Reunion Golf Outing"/>
    <s v="Tournament Registration"/>
    <x v="10"/>
    <x v="24"/>
    <x v="0"/>
    <m/>
    <n v="2"/>
    <n v="0"/>
  </r>
  <r>
    <x v="28"/>
    <x v="2"/>
    <x v="4"/>
    <x v="1"/>
    <s v="Member - Member Registration June 21 and 22"/>
    <s v="Tournament Registration"/>
    <x v="10"/>
    <x v="24"/>
    <x v="0"/>
    <m/>
    <n v="7"/>
    <n v="638"/>
  </r>
  <r>
    <x v="28"/>
    <x v="2"/>
    <x v="4"/>
    <x v="1"/>
    <s v="2024 Match Play Championship"/>
    <m/>
    <x v="10"/>
    <x v="24"/>
    <x v="0"/>
    <m/>
    <n v="17"/>
    <n v="0"/>
  </r>
  <r>
    <x v="28"/>
    <x v="2"/>
    <x v="4"/>
    <x v="1"/>
    <s v="Adult and Adult Spouse 2025 Membership - RANGE INCLUDED"/>
    <m/>
    <x v="5"/>
    <x v="12"/>
    <x v="1"/>
    <s v="e:  Unown/none"/>
    <n v="1"/>
    <n v="950"/>
  </r>
  <r>
    <x v="28"/>
    <x v="2"/>
    <x v="4"/>
    <x v="1"/>
    <s v="Middlebury College Student - 2025 Membership (Must be enrolled at Middlebury College)"/>
    <m/>
    <x v="5"/>
    <x v="8"/>
    <x v="3"/>
    <s v="a: Student"/>
    <n v="7"/>
    <n v="700"/>
  </r>
  <r>
    <x v="28"/>
    <x v="2"/>
    <x v="4"/>
    <x v="1"/>
    <s v="Middlebury College Fac/Staff and Fac/Staff Spouse - Adult 2025 Membership"/>
    <m/>
    <x v="5"/>
    <x v="5"/>
    <x v="1"/>
    <s v="b: Fac Staff"/>
    <n v="1"/>
    <n v="375"/>
  </r>
  <r>
    <x v="28"/>
    <x v="2"/>
    <x v="4"/>
    <x v="1"/>
    <s v="Middlebury College Non Resident Alumni or Middlebury Parent - 2025 Membership (Alumni with permanent residence more than 50 miles from Middlebury)"/>
    <m/>
    <x v="5"/>
    <x v="17"/>
    <x v="1"/>
    <s v="c: Alumni &amp; Parent"/>
    <n v="2"/>
    <n v="900"/>
  </r>
  <r>
    <x v="28"/>
    <x v="2"/>
    <x v="4"/>
    <x v="1"/>
    <s v="Senior and Senior Spouse - 2025 Membership"/>
    <m/>
    <x v="5"/>
    <x v="6"/>
    <x v="2"/>
    <s v="e:  Unown/none"/>
    <n v="1"/>
    <n v="850"/>
  </r>
  <r>
    <x v="28"/>
    <x v="2"/>
    <x v="4"/>
    <x v="1"/>
    <s v="Student 2025 Membership - Ages 16 &amp; Up (Non Middlebury College)"/>
    <m/>
    <x v="5"/>
    <x v="18"/>
    <x v="3"/>
    <s v="e:  Unown/none"/>
    <n v="1"/>
    <n v="250"/>
  </r>
  <r>
    <x v="28"/>
    <x v="2"/>
    <x v="4"/>
    <x v="1"/>
    <m/>
    <m/>
    <x v="6"/>
    <x v="3"/>
    <x v="0"/>
    <m/>
    <n v="2"/>
    <n v="400"/>
  </r>
  <r>
    <x v="29"/>
    <x v="2"/>
    <x v="5"/>
    <x v="1"/>
    <s v="Golf Cart - 10 Nine Hole Round Punch Pass"/>
    <m/>
    <x v="0"/>
    <x v="20"/>
    <x v="0"/>
    <m/>
    <n v="1"/>
    <n v="90"/>
  </r>
  <r>
    <x v="29"/>
    <x v="2"/>
    <x v="5"/>
    <x v="1"/>
    <s v="Ralph Hat with Logo on Side - Grey"/>
    <s v="Hat"/>
    <x v="8"/>
    <x v="36"/>
    <x v="0"/>
    <m/>
    <n v="1"/>
    <n v="38"/>
  </r>
  <r>
    <x v="29"/>
    <x v="2"/>
    <x v="5"/>
    <x v="1"/>
    <s v="Ralph Myhre Icon Hat - True Navy"/>
    <s v="Hat"/>
    <x v="8"/>
    <x v="36"/>
    <x v="0"/>
    <m/>
    <n v="-1"/>
    <n v="-26"/>
  </r>
  <r>
    <x v="29"/>
    <x v="2"/>
    <x v="5"/>
    <x v="1"/>
    <s v="Antigua Women's Tribute Middlebury Panther Logo Shirt Navy"/>
    <m/>
    <x v="8"/>
    <x v="19"/>
    <x v="0"/>
    <m/>
    <n v="1"/>
    <n v="45"/>
  </r>
  <r>
    <x v="29"/>
    <x v="2"/>
    <x v="5"/>
    <x v="1"/>
    <s v="Shirt - Levelwear - Men's Peak Long sleeve Quarter Zip- Charcoal"/>
    <m/>
    <x v="8"/>
    <x v="19"/>
    <x v="0"/>
    <m/>
    <n v="1"/>
    <n v="70"/>
  </r>
  <r>
    <x v="29"/>
    <x v="2"/>
    <x v="5"/>
    <x v="1"/>
    <s v="Family Season Range Pass"/>
    <m/>
    <x v="7"/>
    <x v="10"/>
    <x v="0"/>
    <m/>
    <n v="1"/>
    <n v="650"/>
  </r>
  <r>
    <x v="29"/>
    <x v="2"/>
    <x v="5"/>
    <x v="1"/>
    <s v="Middlebury Student Season Range Pass"/>
    <m/>
    <x v="7"/>
    <x v="11"/>
    <x v="0"/>
    <s v="Student"/>
    <n v="1"/>
    <n v="80"/>
  </r>
  <r>
    <x v="29"/>
    <x v="2"/>
    <x v="5"/>
    <x v="1"/>
    <s v="Titleist Pro V1 or Pro V1 X - Middlebury Panther Logo Golf Balls"/>
    <m/>
    <x v="9"/>
    <x v="21"/>
    <x v="0"/>
    <m/>
    <n v="-1"/>
    <n v="-59.8"/>
  </r>
  <r>
    <x v="29"/>
    <x v="2"/>
    <x v="5"/>
    <x v="1"/>
    <s v="Middlebury Panther Driver and Fairway Head Cover in Navy"/>
    <m/>
    <x v="9"/>
    <x v="25"/>
    <x v="0"/>
    <m/>
    <n v="2"/>
    <n v="80"/>
  </r>
  <r>
    <x v="29"/>
    <x v="2"/>
    <x v="5"/>
    <x v="1"/>
    <s v="Ping Fitting Day - 5/30/25"/>
    <m/>
    <x v="1"/>
    <x v="2"/>
    <x v="0"/>
    <m/>
    <n v="3"/>
    <n v="0"/>
  </r>
  <r>
    <x v="29"/>
    <x v="2"/>
    <x v="5"/>
    <x v="1"/>
    <s v="Callaway Fitting Day - 6/21/24"/>
    <m/>
    <x v="1"/>
    <x v="2"/>
    <x v="0"/>
    <m/>
    <n v="4"/>
    <n v="0"/>
  </r>
  <r>
    <x v="29"/>
    <x v="2"/>
    <x v="5"/>
    <x v="1"/>
    <s v="GHIN Service"/>
    <m/>
    <x v="2"/>
    <x v="3"/>
    <x v="0"/>
    <m/>
    <n v="5"/>
    <n v="150"/>
  </r>
  <r>
    <x v="29"/>
    <x v="2"/>
    <x v="5"/>
    <x v="1"/>
    <s v="$50 Gift Card"/>
    <m/>
    <x v="3"/>
    <x v="7"/>
    <x v="0"/>
    <m/>
    <n v="1"/>
    <n v="50"/>
  </r>
  <r>
    <x v="29"/>
    <x v="2"/>
    <x v="5"/>
    <x v="1"/>
    <s v="$100 Gift Card"/>
    <m/>
    <x v="3"/>
    <x v="4"/>
    <x v="0"/>
    <m/>
    <n v="2"/>
    <n v="200"/>
  </r>
  <r>
    <x v="29"/>
    <x v="2"/>
    <x v="5"/>
    <x v="1"/>
    <s v="$200 Gift Card"/>
    <m/>
    <x v="3"/>
    <x v="23"/>
    <x v="0"/>
    <m/>
    <n v="1"/>
    <n v="200"/>
  </r>
  <r>
    <x v="29"/>
    <x v="2"/>
    <x v="5"/>
    <x v="1"/>
    <s v="Greens Fee - 10 Nine Hole Rounds Punch Pass"/>
    <s v="Punch Pass"/>
    <x v="10"/>
    <x v="20"/>
    <x v="0"/>
    <m/>
    <n v="2"/>
    <n v="400"/>
  </r>
  <r>
    <x v="29"/>
    <x v="2"/>
    <x v="5"/>
    <x v="1"/>
    <s v="25th Reunion Golf Outing"/>
    <s v="Tournament Registration"/>
    <x v="10"/>
    <x v="24"/>
    <x v="0"/>
    <m/>
    <n v="2"/>
    <n v="0"/>
  </r>
  <r>
    <x v="29"/>
    <x v="2"/>
    <x v="5"/>
    <x v="1"/>
    <s v="43rd Annual Ralph Myhre Women's Invitational Registration"/>
    <s v="Tournament Registration"/>
    <x v="10"/>
    <x v="24"/>
    <x v="0"/>
    <m/>
    <n v="4"/>
    <n v="700"/>
  </r>
  <r>
    <x v="29"/>
    <x v="2"/>
    <x v="5"/>
    <x v="1"/>
    <s v="Member - Member Registration June 21 and 22"/>
    <s v="Tournament Registration"/>
    <x v="10"/>
    <x v="24"/>
    <x v="0"/>
    <m/>
    <n v="20"/>
    <n v="1648"/>
  </r>
  <r>
    <x v="29"/>
    <x v="2"/>
    <x v="5"/>
    <x v="1"/>
    <s v="2024 Match Play Championship"/>
    <m/>
    <x v="10"/>
    <x v="24"/>
    <x v="0"/>
    <m/>
    <n v="15"/>
    <n v="0"/>
  </r>
  <r>
    <x v="29"/>
    <x v="2"/>
    <x v="5"/>
    <x v="1"/>
    <s v="Package of 3 Half Hour Adult Golf Lessons"/>
    <s v="Lessons"/>
    <x v="4"/>
    <x v="3"/>
    <x v="0"/>
    <m/>
    <n v="1"/>
    <n v="125"/>
  </r>
  <r>
    <x v="29"/>
    <x v="2"/>
    <x v="5"/>
    <x v="1"/>
    <s v="Adult and Adult Spouse 2025 Membership - RANGE INCLUDED"/>
    <m/>
    <x v="5"/>
    <x v="12"/>
    <x v="1"/>
    <s v="e:  Unown/none"/>
    <n v="1"/>
    <n v="950"/>
  </r>
  <r>
    <x v="29"/>
    <x v="2"/>
    <x v="5"/>
    <x v="1"/>
    <s v="Middlebury College Student - 2025 Membership (Must be enrolled at Middlebury College)"/>
    <m/>
    <x v="5"/>
    <x v="8"/>
    <x v="3"/>
    <s v="a: Student"/>
    <n v="1"/>
    <n v="100"/>
  </r>
  <r>
    <x v="29"/>
    <x v="2"/>
    <x v="5"/>
    <x v="1"/>
    <s v="Junior 2025 Membership - Ages 13 to 15"/>
    <m/>
    <x v="5"/>
    <x v="14"/>
    <x v="4"/>
    <s v="e:  Unown/none"/>
    <n v="2"/>
    <n v="350"/>
  </r>
  <r>
    <x v="29"/>
    <x v="2"/>
    <x v="5"/>
    <x v="1"/>
    <s v="Student 2025 Membership - Ages 16 &amp; Up (Non Middlebury College)"/>
    <m/>
    <x v="5"/>
    <x v="18"/>
    <x v="3"/>
    <s v="e:  Unown/none"/>
    <n v="1"/>
    <n v="250"/>
  </r>
  <r>
    <x v="29"/>
    <x v="2"/>
    <x v="5"/>
    <x v="1"/>
    <m/>
    <m/>
    <x v="6"/>
    <x v="3"/>
    <x v="0"/>
    <m/>
    <n v="2"/>
    <n v="900"/>
  </r>
  <r>
    <x v="30"/>
    <x v="2"/>
    <x v="6"/>
    <x v="1"/>
    <s v="Golf Cart - 10 Nine Hole Round Punch Pass"/>
    <m/>
    <x v="0"/>
    <x v="20"/>
    <x v="0"/>
    <m/>
    <n v="1"/>
    <n v="90"/>
  </r>
  <r>
    <x v="30"/>
    <x v="2"/>
    <x v="6"/>
    <x v="1"/>
    <s v="Shirt - Levelwear - Men's Peak Long sleeve Quarter Zip- Navy"/>
    <m/>
    <x v="8"/>
    <x v="19"/>
    <x v="0"/>
    <m/>
    <n v="1"/>
    <n v="70"/>
  </r>
  <r>
    <x v="30"/>
    <x v="2"/>
    <x v="6"/>
    <x v="1"/>
    <s v="Middlebury Student Season Range Pass"/>
    <m/>
    <x v="7"/>
    <x v="11"/>
    <x v="0"/>
    <s v="Student"/>
    <n v="1"/>
    <n v="80"/>
  </r>
  <r>
    <x v="30"/>
    <x v="2"/>
    <x v="6"/>
    <x v="1"/>
    <s v="Yoga for Golf - Thursday Aug 24 at 9:30 a.m."/>
    <m/>
    <x v="1"/>
    <x v="33"/>
    <x v="0"/>
    <m/>
    <n v="9"/>
    <n v="170"/>
  </r>
  <r>
    <x v="30"/>
    <x v="2"/>
    <x v="6"/>
    <x v="1"/>
    <s v="Greens Fee - 10 Nine Hole Rounds Punch Pass"/>
    <s v="Punch Pass"/>
    <x v="10"/>
    <x v="20"/>
    <x v="0"/>
    <m/>
    <n v="1"/>
    <n v="200"/>
  </r>
  <r>
    <x v="30"/>
    <x v="2"/>
    <x v="6"/>
    <x v="1"/>
    <s v="2024 Club Championship Registration - Saturday and Sunday Aug 24 and 25"/>
    <s v="Tournament Registration"/>
    <x v="10"/>
    <x v="24"/>
    <x v="0"/>
    <m/>
    <n v="5"/>
    <n v="0"/>
  </r>
  <r>
    <x v="30"/>
    <x v="2"/>
    <x v="6"/>
    <x v="1"/>
    <s v="2024 Hawaiian Open Team Registration"/>
    <m/>
    <x v="10"/>
    <x v="24"/>
    <x v="0"/>
    <m/>
    <n v="18"/>
    <n v="4860"/>
  </r>
  <r>
    <x v="30"/>
    <x v="2"/>
    <x v="6"/>
    <x v="1"/>
    <s v="Package of 3 Half Hour Adult Golf Lessons"/>
    <s v="Lessons"/>
    <x v="4"/>
    <x v="3"/>
    <x v="0"/>
    <m/>
    <n v="1"/>
    <n v="125"/>
  </r>
  <r>
    <x v="30"/>
    <x v="2"/>
    <x v="6"/>
    <x v="1"/>
    <s v="Middlebury College Student - 2025 Membership (Must be enrolled at Middlebury College)"/>
    <m/>
    <x v="5"/>
    <x v="8"/>
    <x v="3"/>
    <s v="a: Student"/>
    <n v="3"/>
    <n v="300"/>
  </r>
  <r>
    <x v="30"/>
    <x v="2"/>
    <x v="6"/>
    <x v="1"/>
    <m/>
    <m/>
    <x v="6"/>
    <x v="3"/>
    <x v="0"/>
    <m/>
    <n v="10"/>
    <n v="640"/>
  </r>
  <r>
    <x v="31"/>
    <x v="2"/>
    <x v="7"/>
    <x v="1"/>
    <s v="Golf Cart - 10 Nine Hole Round Punch Pass"/>
    <m/>
    <x v="0"/>
    <x v="20"/>
    <x v="0"/>
    <m/>
    <n v="1"/>
    <n v="90"/>
  </r>
  <r>
    <x v="31"/>
    <x v="2"/>
    <x v="7"/>
    <x v="1"/>
    <s v="Ralph Myhre Icon Hat - Trucker Navy/White"/>
    <s v="Hat"/>
    <x v="8"/>
    <x v="36"/>
    <x v="0"/>
    <m/>
    <n v="1"/>
    <n v="26"/>
  </r>
  <r>
    <x v="31"/>
    <x v="2"/>
    <x v="7"/>
    <x v="1"/>
    <s v="Middlebury Panther Driver and Fairway Head Cover in Navy"/>
    <m/>
    <x v="9"/>
    <x v="25"/>
    <x v="0"/>
    <m/>
    <n v="1"/>
    <n v="40"/>
  </r>
  <r>
    <x v="31"/>
    <x v="2"/>
    <x v="7"/>
    <x v="1"/>
    <s v="Yoga for Golf - Thursday Aug 17 at 9:30 a.m."/>
    <m/>
    <x v="1"/>
    <x v="33"/>
    <x v="0"/>
    <m/>
    <n v="7"/>
    <n v="119"/>
  </r>
  <r>
    <x v="31"/>
    <x v="2"/>
    <x v="7"/>
    <x v="1"/>
    <s v="Yoga for Golf - Thursday Aug 24 at 9:30 a.m."/>
    <m/>
    <x v="1"/>
    <x v="33"/>
    <x v="0"/>
    <m/>
    <n v="0"/>
    <n v="0"/>
  </r>
  <r>
    <x v="31"/>
    <x v="2"/>
    <x v="7"/>
    <x v="1"/>
    <s v="Yoga for Golf - Thursday Aug 31 at 9:30 a.m."/>
    <m/>
    <x v="1"/>
    <x v="33"/>
    <x v="0"/>
    <m/>
    <n v="7"/>
    <n v="133"/>
  </r>
  <r>
    <x v="31"/>
    <x v="2"/>
    <x v="7"/>
    <x v="1"/>
    <s v="$100 Gift Card"/>
    <m/>
    <x v="3"/>
    <x v="4"/>
    <x v="0"/>
    <m/>
    <n v="1"/>
    <n v="100"/>
  </r>
  <r>
    <x v="31"/>
    <x v="2"/>
    <x v="7"/>
    <x v="1"/>
    <s v="$200 Gift Card"/>
    <m/>
    <x v="3"/>
    <x v="23"/>
    <x v="0"/>
    <m/>
    <n v="1"/>
    <n v="200"/>
  </r>
  <r>
    <x v="31"/>
    <x v="2"/>
    <x v="7"/>
    <x v="1"/>
    <s v="100 Years Of Hockey Outing"/>
    <s v="Tournament Registration"/>
    <x v="10"/>
    <x v="24"/>
    <x v="0"/>
    <m/>
    <n v="41"/>
    <n v="1845"/>
  </r>
  <r>
    <x v="31"/>
    <x v="2"/>
    <x v="7"/>
    <x v="1"/>
    <s v="2024 Club Championship Registration - Saturday and Sunday Aug 24 and 25"/>
    <s v="Tournament Registration"/>
    <x v="10"/>
    <x v="24"/>
    <x v="0"/>
    <m/>
    <n v="28"/>
    <n v="0"/>
  </r>
  <r>
    <x v="31"/>
    <x v="2"/>
    <x v="7"/>
    <x v="1"/>
    <s v="2024 Hawaiian Open Team Registration"/>
    <m/>
    <x v="10"/>
    <x v="24"/>
    <x v="0"/>
    <m/>
    <n v="-18"/>
    <n v="-4860"/>
  </r>
  <r>
    <x v="31"/>
    <x v="2"/>
    <x v="7"/>
    <x v="1"/>
    <s v="Middlebury College Student - 2025 Membership (Must be enrolled at Middlebury College)"/>
    <m/>
    <x v="5"/>
    <x v="8"/>
    <x v="3"/>
    <s v="a: Student"/>
    <n v="6"/>
    <n v="600"/>
  </r>
  <r>
    <x v="31"/>
    <x v="2"/>
    <x v="7"/>
    <x v="1"/>
    <m/>
    <m/>
    <x v="6"/>
    <x v="3"/>
    <x v="0"/>
    <m/>
    <n v="13"/>
    <n v="1050"/>
  </r>
  <r>
    <x v="32"/>
    <x v="2"/>
    <x v="8"/>
    <x v="2"/>
    <s v="Golf Cart - 10 Nine Hole Round Punch Pass"/>
    <m/>
    <x v="0"/>
    <x v="20"/>
    <x v="0"/>
    <m/>
    <n v="1"/>
    <n v="90"/>
  </r>
  <r>
    <x v="32"/>
    <x v="2"/>
    <x v="8"/>
    <x v="2"/>
    <s v="Antigua Men's Tribute Middlebury Panther Logo Shirt White"/>
    <m/>
    <x v="8"/>
    <x v="19"/>
    <x v="0"/>
    <m/>
    <n v="1"/>
    <n v="45"/>
  </r>
  <r>
    <x v="32"/>
    <x v="2"/>
    <x v="8"/>
    <x v="2"/>
    <s v="Shirt - Levelwear - Women's Energy Long Sleeve Quarter Zip - Navy"/>
    <m/>
    <x v="8"/>
    <x v="19"/>
    <x v="0"/>
    <m/>
    <n v="1"/>
    <n v="70"/>
  </r>
  <r>
    <x v="32"/>
    <x v="2"/>
    <x v="8"/>
    <x v="2"/>
    <s v="Middlebury Student Season Range Pass"/>
    <m/>
    <x v="7"/>
    <x v="11"/>
    <x v="0"/>
    <s v="Student"/>
    <n v="1"/>
    <n v="80"/>
  </r>
  <r>
    <x v="32"/>
    <x v="2"/>
    <x v="8"/>
    <x v="2"/>
    <s v="Titleist Pro V1 or Pro V1 X - Middlebury Panther Logo Golf Balls"/>
    <m/>
    <x v="9"/>
    <x v="21"/>
    <x v="0"/>
    <m/>
    <n v="2"/>
    <n v="119.6"/>
  </r>
  <r>
    <x v="32"/>
    <x v="2"/>
    <x v="8"/>
    <x v="2"/>
    <s v="Middlebury Panther Driver and Fairway Head Cover in Navy"/>
    <m/>
    <x v="9"/>
    <x v="25"/>
    <x v="0"/>
    <m/>
    <n v="2"/>
    <n v="80"/>
  </r>
  <r>
    <x v="32"/>
    <x v="2"/>
    <x v="8"/>
    <x v="2"/>
    <s v="Ping Ladies' Golf Demo Day - 9/14/23"/>
    <m/>
    <x v="1"/>
    <x v="38"/>
    <x v="0"/>
    <m/>
    <n v="4"/>
    <n v="0"/>
  </r>
  <r>
    <x v="32"/>
    <x v="2"/>
    <x v="8"/>
    <x v="2"/>
    <s v="Yoga for Golf - Thursday October 5 at 9:30 a.m."/>
    <m/>
    <x v="1"/>
    <x v="33"/>
    <x v="0"/>
    <m/>
    <n v="2"/>
    <n v="37"/>
  </r>
  <r>
    <x v="32"/>
    <x v="2"/>
    <x v="8"/>
    <x v="2"/>
    <s v="Yoga for Golf - Thursday September 14 at 9:30 a.m."/>
    <m/>
    <x v="1"/>
    <x v="33"/>
    <x v="0"/>
    <m/>
    <n v="5"/>
    <n v="96"/>
  </r>
  <r>
    <x v="32"/>
    <x v="2"/>
    <x v="8"/>
    <x v="2"/>
    <s v="Yoga for Golf - Thursday September 28 at 9:30 a.m."/>
    <m/>
    <x v="1"/>
    <x v="33"/>
    <x v="0"/>
    <m/>
    <n v="4"/>
    <n v="67"/>
  </r>
  <r>
    <x v="32"/>
    <x v="2"/>
    <x v="8"/>
    <x v="2"/>
    <s v="Yoga for Golf - Thursday September 7 at 9:30 a.m."/>
    <m/>
    <x v="1"/>
    <x v="33"/>
    <x v="0"/>
    <m/>
    <n v="6"/>
    <n v="118"/>
  </r>
  <r>
    <x v="32"/>
    <x v="2"/>
    <x v="8"/>
    <x v="2"/>
    <s v="$100 Gift Card"/>
    <m/>
    <x v="3"/>
    <x v="4"/>
    <x v="0"/>
    <m/>
    <n v="1"/>
    <n v="100"/>
  </r>
  <r>
    <x v="32"/>
    <x v="2"/>
    <x v="8"/>
    <x v="2"/>
    <s v="$200 Gift Card"/>
    <m/>
    <x v="3"/>
    <x v="23"/>
    <x v="0"/>
    <m/>
    <n v="1"/>
    <n v="200"/>
  </r>
  <r>
    <x v="32"/>
    <x v="2"/>
    <x v="8"/>
    <x v="2"/>
    <s v="100 Years Of Hockey 9 Hole Outing"/>
    <s v="Tournament Registration"/>
    <x v="10"/>
    <x v="24"/>
    <x v="0"/>
    <m/>
    <n v="9"/>
    <n v="270"/>
  </r>
  <r>
    <x v="32"/>
    <x v="2"/>
    <x v="8"/>
    <x v="2"/>
    <s v="100 Years Of Hockey Outing"/>
    <s v="Tournament Registration"/>
    <x v="10"/>
    <x v="24"/>
    <x v="0"/>
    <m/>
    <n v="26"/>
    <n v="1170"/>
  </r>
  <r>
    <x v="32"/>
    <x v="2"/>
    <x v="8"/>
    <x v="2"/>
    <s v="Alternate Shot Team Registration"/>
    <s v="Tournament Registration"/>
    <x v="10"/>
    <x v="24"/>
    <x v="0"/>
    <m/>
    <n v="9"/>
    <n v="540"/>
  </r>
  <r>
    <x v="32"/>
    <x v="2"/>
    <x v="8"/>
    <x v="2"/>
    <s v="Package of 3 Half Hour Adult Golf Lessons"/>
    <s v="Lessons"/>
    <x v="4"/>
    <x v="3"/>
    <x v="0"/>
    <m/>
    <n v="1"/>
    <n v="125"/>
  </r>
  <r>
    <x v="32"/>
    <x v="2"/>
    <x v="8"/>
    <x v="2"/>
    <s v="Middlebury College Student - 2025 Membership (Must be enrolled at Middlebury College)"/>
    <m/>
    <x v="5"/>
    <x v="8"/>
    <x v="3"/>
    <s v="a: Student"/>
    <n v="9"/>
    <n v="900"/>
  </r>
  <r>
    <x v="32"/>
    <x v="2"/>
    <x v="8"/>
    <x v="2"/>
    <s v="JBT 22&quot; x 42&quot; Middlebury Panther Step and repeat caddy towel (no clip)"/>
    <m/>
    <x v="11"/>
    <x v="30"/>
    <x v="0"/>
    <m/>
    <n v="1"/>
    <n v="29"/>
  </r>
  <r>
    <x v="32"/>
    <x v="2"/>
    <x v="8"/>
    <x v="2"/>
    <m/>
    <m/>
    <x v="6"/>
    <x v="3"/>
    <x v="0"/>
    <m/>
    <n v="9"/>
    <n v="1050"/>
  </r>
  <r>
    <x v="33"/>
    <x v="2"/>
    <x v="9"/>
    <x v="2"/>
    <s v="Yoga for Golf - Thursday November 2 at 10:30 a.m."/>
    <m/>
    <x v="1"/>
    <x v="33"/>
    <x v="0"/>
    <m/>
    <n v="2"/>
    <n v="0"/>
  </r>
  <r>
    <x v="33"/>
    <x v="2"/>
    <x v="9"/>
    <x v="2"/>
    <s v="Yoga for Golf - Thursday October 5 at 9:30 a.m."/>
    <m/>
    <x v="1"/>
    <x v="33"/>
    <x v="0"/>
    <m/>
    <n v="1"/>
    <n v="15"/>
  </r>
  <r>
    <x v="33"/>
    <x v="2"/>
    <x v="9"/>
    <x v="2"/>
    <s v="Middlebury College Student Golf Experience"/>
    <m/>
    <x v="1"/>
    <x v="39"/>
    <x v="0"/>
    <m/>
    <n v="12"/>
    <n v="0"/>
  </r>
  <r>
    <x v="33"/>
    <x v="2"/>
    <x v="9"/>
    <x v="2"/>
    <s v="Alternate Shot Team Registration"/>
    <s v="Tournament Registration"/>
    <x v="10"/>
    <x v="24"/>
    <x v="0"/>
    <m/>
    <n v="5"/>
    <n v="430"/>
  </r>
  <r>
    <x v="33"/>
    <x v="2"/>
    <x v="9"/>
    <x v="2"/>
    <s v="Greenskeeper's Revenge - MacAskill's Mayhem"/>
    <m/>
    <x v="10"/>
    <x v="24"/>
    <x v="0"/>
    <m/>
    <n v="14"/>
    <n v="1015"/>
  </r>
  <r>
    <x v="33"/>
    <x v="2"/>
    <x v="9"/>
    <x v="2"/>
    <m/>
    <m/>
    <x v="6"/>
    <x v="3"/>
    <x v="0"/>
    <m/>
    <n v="11"/>
    <n v="875"/>
  </r>
  <r>
    <x v="34"/>
    <x v="3"/>
    <x v="10"/>
    <x v="0"/>
    <s v="Golf Cart - 10 Nine Hole Round Punch Pass"/>
    <m/>
    <x v="0"/>
    <x v="20"/>
    <x v="0"/>
    <m/>
    <n v="1"/>
    <n v="90"/>
  </r>
  <r>
    <x v="34"/>
    <x v="3"/>
    <x v="10"/>
    <x v="0"/>
    <s v="Ralph Myhre Icon Hat - Breaker Blue"/>
    <s v="Hat"/>
    <x v="8"/>
    <x v="36"/>
    <x v="0"/>
    <m/>
    <n v="1"/>
    <n v="26"/>
  </r>
  <r>
    <x v="34"/>
    <x v="3"/>
    <x v="10"/>
    <x v="0"/>
    <s v="Yoga for Golf - Thursday November 2 at 10:30 a.m."/>
    <m/>
    <x v="1"/>
    <x v="33"/>
    <x v="0"/>
    <m/>
    <n v="1"/>
    <n v="0"/>
  </r>
  <r>
    <x v="34"/>
    <x v="3"/>
    <x v="10"/>
    <x v="0"/>
    <s v="$100 Gift Card"/>
    <m/>
    <x v="3"/>
    <x v="4"/>
    <x v="0"/>
    <m/>
    <n v="1"/>
    <n v="100"/>
  </r>
  <r>
    <x v="34"/>
    <x v="3"/>
    <x v="10"/>
    <x v="0"/>
    <s v="Half Off Golf for 2 at the Ralph Myhre Golf Course!"/>
    <s v="Holiday Deal"/>
    <x v="10"/>
    <x v="29"/>
    <x v="0"/>
    <m/>
    <n v="29"/>
    <n v="2075.66"/>
  </r>
  <r>
    <x v="34"/>
    <x v="3"/>
    <x v="10"/>
    <x v="0"/>
    <m/>
    <m/>
    <x v="6"/>
    <x v="3"/>
    <x v="0"/>
    <m/>
    <n v="4"/>
    <n v="560"/>
  </r>
  <r>
    <x v="35"/>
    <x v="3"/>
    <x v="11"/>
    <x v="0"/>
    <s v="Golf Cart - 10 Nine Hole Round Punch Pass"/>
    <m/>
    <x v="0"/>
    <x v="20"/>
    <x v="0"/>
    <m/>
    <n v="0"/>
    <n v="0"/>
  </r>
  <r>
    <x v="35"/>
    <x v="3"/>
    <x v="11"/>
    <x v="0"/>
    <s v="Season Cart Fee - Plus Tax"/>
    <m/>
    <x v="0"/>
    <x v="0"/>
    <x v="0"/>
    <m/>
    <n v="1"/>
    <n v="800"/>
  </r>
  <r>
    <x v="35"/>
    <x v="3"/>
    <x v="11"/>
    <x v="0"/>
    <s v="Middlebury Panther Driver and Fairway Head Cover in Navy"/>
    <m/>
    <x v="9"/>
    <x v="25"/>
    <x v="0"/>
    <m/>
    <n v="7"/>
    <n v="270"/>
  </r>
  <r>
    <x v="35"/>
    <x v="3"/>
    <x v="11"/>
    <x v="0"/>
    <s v="$50 Gift Card"/>
    <m/>
    <x v="3"/>
    <x v="7"/>
    <x v="0"/>
    <m/>
    <n v="5"/>
    <n v="250"/>
  </r>
  <r>
    <x v="35"/>
    <x v="3"/>
    <x v="11"/>
    <x v="0"/>
    <s v="$100 Gift Card"/>
    <m/>
    <x v="3"/>
    <x v="4"/>
    <x v="0"/>
    <m/>
    <n v="2"/>
    <n v="200"/>
  </r>
  <r>
    <x v="35"/>
    <x v="3"/>
    <x v="11"/>
    <x v="0"/>
    <s v="Half Off Golf for 2 at the Ralph Myhre Golf Course!"/>
    <s v="Holiday Deal"/>
    <x v="10"/>
    <x v="29"/>
    <x v="0"/>
    <m/>
    <n v="35"/>
    <n v="2502.5"/>
  </r>
  <r>
    <x v="35"/>
    <x v="3"/>
    <x v="11"/>
    <x v="0"/>
    <s v="Greens Fee - 10 Nine Hole Rounds Punch Pass"/>
    <s v="Punch Pass"/>
    <x v="10"/>
    <x v="20"/>
    <x v="0"/>
    <m/>
    <n v="1"/>
    <n v="200"/>
  </r>
  <r>
    <x v="35"/>
    <x v="3"/>
    <x v="11"/>
    <x v="0"/>
    <s v="Package of 3 Half Hour Adult Golf Lessons"/>
    <s v="Lessons"/>
    <x v="4"/>
    <x v="3"/>
    <x v="0"/>
    <m/>
    <n v="2"/>
    <n v="250"/>
  </r>
  <r>
    <x v="35"/>
    <x v="3"/>
    <x v="11"/>
    <x v="0"/>
    <s v="Adult and Adult Spouse 2025 Membership - RANGE INCLUDED"/>
    <m/>
    <x v="5"/>
    <x v="12"/>
    <x v="1"/>
    <s v="e:  Unown/none"/>
    <n v="1"/>
    <n v="950"/>
  </r>
  <r>
    <x v="35"/>
    <x v="3"/>
    <x v="11"/>
    <x v="0"/>
    <s v="JBT 22&quot; x 42&quot; Middlebury Panther Step and repeat caddy towel (no clip)"/>
    <m/>
    <x v="11"/>
    <x v="30"/>
    <x v="0"/>
    <m/>
    <n v="1"/>
    <n v="29"/>
  </r>
  <r>
    <x v="35"/>
    <x v="3"/>
    <x v="11"/>
    <x v="0"/>
    <m/>
    <m/>
    <x v="6"/>
    <x v="3"/>
    <x v="0"/>
    <m/>
    <n v="2"/>
    <n v="900"/>
  </r>
  <r>
    <x v="36"/>
    <x v="3"/>
    <x v="0"/>
    <x v="0"/>
    <s v="$50 Gift Card"/>
    <m/>
    <x v="3"/>
    <x v="7"/>
    <x v="0"/>
    <m/>
    <n v="1"/>
    <n v="50"/>
  </r>
  <r>
    <x v="37"/>
    <x v="3"/>
    <x v="1"/>
    <x v="0"/>
    <s v="Middlebury Panther Driver and Fairway Head Cover in Navy"/>
    <m/>
    <x v="9"/>
    <x v="25"/>
    <x v="0"/>
    <m/>
    <n v="1"/>
    <n v="40"/>
  </r>
  <r>
    <x v="37"/>
    <x v="3"/>
    <x v="1"/>
    <x v="0"/>
    <s v="GHIN Service"/>
    <m/>
    <x v="2"/>
    <x v="3"/>
    <x v="0"/>
    <m/>
    <n v="1"/>
    <n v="30"/>
  </r>
  <r>
    <x v="37"/>
    <x v="3"/>
    <x v="1"/>
    <x v="0"/>
    <s v="50th Reunion Golf Outing"/>
    <s v="Tournament Registration"/>
    <x v="10"/>
    <x v="24"/>
    <x v="0"/>
    <m/>
    <n v="1"/>
    <n v="0"/>
  </r>
  <r>
    <x v="37"/>
    <x v="3"/>
    <x v="1"/>
    <x v="0"/>
    <s v="Middlebury College Alumni Golf Weekend â€“ July 18-20, 2025"/>
    <s v="Tournament Registration"/>
    <x v="10"/>
    <x v="24"/>
    <x v="0"/>
    <m/>
    <n v="1"/>
    <n v="550"/>
  </r>
  <r>
    <x v="37"/>
    <x v="3"/>
    <x v="1"/>
    <x v="0"/>
    <m/>
    <m/>
    <x v="6"/>
    <x v="3"/>
    <x v="0"/>
    <m/>
    <n v="0"/>
    <n v="0"/>
  </r>
  <r>
    <x v="38"/>
    <x v="3"/>
    <x v="2"/>
    <x v="0"/>
    <s v="Season Cart Fee - Plus Tax"/>
    <m/>
    <x v="0"/>
    <x v="0"/>
    <x v="0"/>
    <m/>
    <n v="5"/>
    <n v="4000"/>
  </r>
  <r>
    <x v="38"/>
    <x v="3"/>
    <x v="2"/>
    <x v="0"/>
    <s v="Season Cart Second Rider Fee"/>
    <m/>
    <x v="0"/>
    <x v="1"/>
    <x v="0"/>
    <m/>
    <n v="1"/>
    <n v="700"/>
  </r>
  <r>
    <x v="38"/>
    <x v="3"/>
    <x v="2"/>
    <x v="0"/>
    <s v="Ralph Myhre Icon Hat - White"/>
    <s v="Hat"/>
    <x v="8"/>
    <x v="36"/>
    <x v="0"/>
    <m/>
    <n v="1"/>
    <n v="26"/>
  </r>
  <r>
    <x v="38"/>
    <x v="3"/>
    <x v="2"/>
    <x v="0"/>
    <s v="Middlebury Student Season Range Pass"/>
    <m/>
    <x v="7"/>
    <x v="11"/>
    <x v="0"/>
    <s v="Student"/>
    <n v="2"/>
    <n v="180"/>
  </r>
  <r>
    <x v="38"/>
    <x v="3"/>
    <x v="2"/>
    <x v="0"/>
    <s v="Season Range Pass"/>
    <m/>
    <x v="7"/>
    <x v="11"/>
    <x v="0"/>
    <m/>
    <n v="1"/>
    <n v="350"/>
  </r>
  <r>
    <x v="38"/>
    <x v="3"/>
    <x v="2"/>
    <x v="0"/>
    <s v="Ping Fitting Day - 5/30/25"/>
    <m/>
    <x v="1"/>
    <x v="2"/>
    <x v="0"/>
    <m/>
    <n v="1"/>
    <n v="0"/>
  </r>
  <r>
    <x v="38"/>
    <x v="3"/>
    <x v="2"/>
    <x v="0"/>
    <s v="GHIN Service"/>
    <m/>
    <x v="2"/>
    <x v="3"/>
    <x v="0"/>
    <m/>
    <n v="20"/>
    <n v="600"/>
  </r>
  <r>
    <x v="38"/>
    <x v="3"/>
    <x v="2"/>
    <x v="0"/>
    <s v="Adult and Adult Spouse 2025 Membership - RANGE INCLUDED"/>
    <m/>
    <x v="5"/>
    <x v="12"/>
    <x v="1"/>
    <s v="e:  Unown/none"/>
    <n v="24"/>
    <n v="25280"/>
  </r>
  <r>
    <x v="38"/>
    <x v="3"/>
    <x v="2"/>
    <x v="0"/>
    <s v="Middlebury College Retiree/Retiree Spouse - Adult 2025 Membership"/>
    <m/>
    <x v="5"/>
    <x v="34"/>
    <x v="2"/>
    <s v="d: Retiree"/>
    <n v="15"/>
    <n v="7125"/>
  </r>
  <r>
    <x v="38"/>
    <x v="3"/>
    <x v="2"/>
    <x v="0"/>
    <s v="Middlebury College Student - 2025 Membership (Must be enrolled at Middlebury College)"/>
    <m/>
    <x v="5"/>
    <x v="8"/>
    <x v="3"/>
    <s v="a: Student"/>
    <n v="5"/>
    <n v="500"/>
  </r>
  <r>
    <x v="38"/>
    <x v="3"/>
    <x v="2"/>
    <x v="0"/>
    <s v="Middlebury College Fac/Staff and Fac/Staff Spouse - Adult 2025 Membership"/>
    <m/>
    <x v="5"/>
    <x v="5"/>
    <x v="1"/>
    <s v="b: Fac Staff"/>
    <n v="8"/>
    <n v="5250"/>
  </r>
  <r>
    <x v="38"/>
    <x v="3"/>
    <x v="2"/>
    <x v="0"/>
    <s v="Multi Membership (Second Membership for Customers that already belong to another local club for the 2025 Season)"/>
    <m/>
    <x v="5"/>
    <x v="16"/>
    <x v="6"/>
    <s v="e:  Unown/none"/>
    <n v="1"/>
    <n v="795"/>
  </r>
  <r>
    <x v="38"/>
    <x v="3"/>
    <x v="2"/>
    <x v="0"/>
    <s v="Middlebury College Non Resident Alumni or Middlebury Parent - 2025 Membership (Alumni with permanent residence more than 50 miles from Middlebury)"/>
    <m/>
    <x v="5"/>
    <x v="17"/>
    <x v="1"/>
    <s v="c: Alumni &amp; Parent"/>
    <n v="2"/>
    <n v="1485"/>
  </r>
  <r>
    <x v="38"/>
    <x v="3"/>
    <x v="2"/>
    <x v="0"/>
    <s v="Senior and Senior Spouse - 2025 Membership"/>
    <m/>
    <x v="5"/>
    <x v="6"/>
    <x v="2"/>
    <s v="e:  Unown/none"/>
    <n v="16"/>
    <n v="16360"/>
  </r>
  <r>
    <x v="38"/>
    <x v="3"/>
    <x v="2"/>
    <x v="0"/>
    <s v="Middlebury College Alumni Senior &amp; Alumni Senior Spouse - 2024 Membership (62 and Up)"/>
    <m/>
    <x v="5"/>
    <x v="9"/>
    <x v="2"/>
    <s v="c: Alumni &amp; Parent"/>
    <n v="1"/>
    <n v="1375"/>
  </r>
  <r>
    <x v="38"/>
    <x v="3"/>
    <x v="2"/>
    <x v="0"/>
    <s v="Student 2025 Membership - Ages 16 &amp; Up (Non Middlebury College)"/>
    <m/>
    <x v="5"/>
    <x v="18"/>
    <x v="3"/>
    <s v="e:  Unown/none"/>
    <n v="3"/>
    <n v="750"/>
  </r>
  <r>
    <x v="38"/>
    <x v="3"/>
    <x v="2"/>
    <x v="0"/>
    <m/>
    <m/>
    <x v="6"/>
    <x v="3"/>
    <x v="0"/>
    <m/>
    <n v="0"/>
    <n v="0"/>
  </r>
  <r>
    <x v="39"/>
    <x v="3"/>
    <x v="3"/>
    <x v="0"/>
    <s v="Golf Cart - 10 Nine Hole Round Punch Pass"/>
    <m/>
    <x v="0"/>
    <x v="20"/>
    <x v="0"/>
    <m/>
    <n v="1"/>
    <n v="140"/>
  </r>
  <r>
    <x v="39"/>
    <x v="3"/>
    <x v="3"/>
    <x v="0"/>
    <s v="Season Cart Fee - Plus Tax"/>
    <m/>
    <x v="0"/>
    <x v="0"/>
    <x v="0"/>
    <m/>
    <n v="2"/>
    <n v="1600"/>
  </r>
  <r>
    <x v="39"/>
    <x v="3"/>
    <x v="3"/>
    <x v="0"/>
    <s v="Driving Range - 10 Token Punch Pass"/>
    <m/>
    <x v="7"/>
    <x v="20"/>
    <x v="0"/>
    <m/>
    <n v="1"/>
    <n v="50"/>
  </r>
  <r>
    <x v="39"/>
    <x v="3"/>
    <x v="3"/>
    <x v="0"/>
    <s v="Middlebury Student Season Range Pass"/>
    <m/>
    <x v="7"/>
    <x v="11"/>
    <x v="0"/>
    <s v="Student"/>
    <n v="4"/>
    <n v="360"/>
  </r>
  <r>
    <x v="39"/>
    <x v="3"/>
    <x v="3"/>
    <x v="0"/>
    <s v="Season Range Pass"/>
    <m/>
    <x v="7"/>
    <x v="11"/>
    <x v="0"/>
    <m/>
    <n v="3"/>
    <n v="1050"/>
  </r>
  <r>
    <x v="39"/>
    <x v="3"/>
    <x v="3"/>
    <x v="0"/>
    <s v="Ping Fitting Day - 5/30/25"/>
    <m/>
    <x v="1"/>
    <x v="2"/>
    <x v="0"/>
    <m/>
    <n v="1"/>
    <n v="0"/>
  </r>
  <r>
    <x v="39"/>
    <x v="3"/>
    <x v="3"/>
    <x v="0"/>
    <s v="GHIN Service"/>
    <m/>
    <x v="2"/>
    <x v="3"/>
    <x v="0"/>
    <m/>
    <n v="10"/>
    <n v="300"/>
  </r>
  <r>
    <x v="39"/>
    <x v="3"/>
    <x v="3"/>
    <x v="0"/>
    <s v="$50 Gift Card"/>
    <m/>
    <x v="3"/>
    <x v="7"/>
    <x v="0"/>
    <m/>
    <n v="3"/>
    <n v="150"/>
  </r>
  <r>
    <x v="39"/>
    <x v="3"/>
    <x v="3"/>
    <x v="0"/>
    <s v="$150 Gift Card"/>
    <m/>
    <x v="3"/>
    <x v="22"/>
    <x v="0"/>
    <m/>
    <n v="1"/>
    <n v="150"/>
  </r>
  <r>
    <x v="39"/>
    <x v="3"/>
    <x v="3"/>
    <x v="0"/>
    <s v="Greens Fee - 10 Nine Hole Rounds Punch Pass"/>
    <s v="Punch Pass"/>
    <x v="10"/>
    <x v="20"/>
    <x v="0"/>
    <m/>
    <n v="2"/>
    <n v="460"/>
  </r>
  <r>
    <x v="39"/>
    <x v="3"/>
    <x v="3"/>
    <x v="0"/>
    <s v="1 Day Member Guest May 10th"/>
    <s v="Tournament Registration"/>
    <x v="10"/>
    <x v="24"/>
    <x v="0"/>
    <m/>
    <n v="2"/>
    <n v="100"/>
  </r>
  <r>
    <x v="39"/>
    <x v="3"/>
    <x v="3"/>
    <x v="0"/>
    <s v="Middlebury College Alumni Golf Weekend â€“ July 18-20, 2025"/>
    <s v="Tournament Registration"/>
    <x v="10"/>
    <x v="24"/>
    <x v="0"/>
    <m/>
    <n v="8"/>
    <n v="4400"/>
  </r>
  <r>
    <x v="39"/>
    <x v="3"/>
    <x v="3"/>
    <x v="0"/>
    <s v="Adult and Adult Spouse 2025 Membership - RANGE INCLUDED"/>
    <m/>
    <x v="5"/>
    <x v="12"/>
    <x v="1"/>
    <s v="e:  Unown/none"/>
    <n v="13"/>
    <n v="13635"/>
  </r>
  <r>
    <x v="39"/>
    <x v="3"/>
    <x v="3"/>
    <x v="0"/>
    <s v="Middlebury College Retiree/Retiree Spouse - Adult 2025 Membership"/>
    <m/>
    <x v="5"/>
    <x v="34"/>
    <x v="2"/>
    <s v="d: Retiree"/>
    <n v="8"/>
    <n v="3750"/>
  </r>
  <r>
    <x v="39"/>
    <x v="3"/>
    <x v="3"/>
    <x v="0"/>
    <s v="Middlebury College Student - 2025 Membership (Must be enrolled at Middlebury College)"/>
    <m/>
    <x v="5"/>
    <x v="8"/>
    <x v="3"/>
    <s v="a: Student"/>
    <n v="26"/>
    <n v="2600"/>
  </r>
  <r>
    <x v="39"/>
    <x v="3"/>
    <x v="3"/>
    <x v="0"/>
    <s v="Middlebury College Fac/Staff and Fac/Staff Spouse - Adult 2025 Membership"/>
    <m/>
    <x v="5"/>
    <x v="5"/>
    <x v="1"/>
    <s v="b: Fac Staff"/>
    <n v="11"/>
    <n v="6825"/>
  </r>
  <r>
    <x v="39"/>
    <x v="3"/>
    <x v="3"/>
    <x v="0"/>
    <s v="Junior 2025 Membership - Ages 13 to 15"/>
    <m/>
    <x v="5"/>
    <x v="14"/>
    <x v="4"/>
    <s v="e:  Unown/none"/>
    <n v="3"/>
    <n v="525"/>
  </r>
  <r>
    <x v="39"/>
    <x v="3"/>
    <x v="3"/>
    <x v="0"/>
    <s v="Kids 2025 Membership - Ages 12 and Under (Free with a paid adult membership)"/>
    <m/>
    <x v="5"/>
    <x v="15"/>
    <x v="5"/>
    <s v="e:  Unown/none"/>
    <n v="1"/>
    <n v="0"/>
  </r>
  <r>
    <x v="39"/>
    <x v="3"/>
    <x v="3"/>
    <x v="0"/>
    <s v="Middlebury College Non Resident Alumni or Middlebury Parent - 2025 Membership (Alumni with permanent residence more than 50 miles from Middlebury)"/>
    <m/>
    <x v="5"/>
    <x v="17"/>
    <x v="1"/>
    <s v="c: Alumni &amp; Parent"/>
    <n v="5"/>
    <n v="3291"/>
  </r>
  <r>
    <x v="39"/>
    <x v="3"/>
    <x v="3"/>
    <x v="0"/>
    <s v="Senior and Senior Spouse - 2025 Membership"/>
    <m/>
    <x v="5"/>
    <x v="6"/>
    <x v="2"/>
    <s v="e:  Unown/none"/>
    <n v="15"/>
    <n v="14105"/>
  </r>
  <r>
    <x v="39"/>
    <x v="3"/>
    <x v="3"/>
    <x v="0"/>
    <s v="Middlebury College Alumni Senior &amp; Alumni Senior Spouse - 2024 Membership (62 and Up)"/>
    <m/>
    <x v="5"/>
    <x v="9"/>
    <x v="2"/>
    <s v="c: Alumni &amp; Parent"/>
    <n v="3"/>
    <n v="2875"/>
  </r>
  <r>
    <x v="39"/>
    <x v="3"/>
    <x v="3"/>
    <x v="0"/>
    <s v="Student 2025 Membership - Ages 16 &amp; Up (Non Middlebury College)"/>
    <m/>
    <x v="5"/>
    <x v="18"/>
    <x v="3"/>
    <s v="e:  Unown/none"/>
    <n v="6"/>
    <n v="1500"/>
  </r>
  <r>
    <x v="39"/>
    <x v="3"/>
    <x v="3"/>
    <x v="0"/>
    <s v="Young Adult and Young Adult Spouse 2025 Membership - Ages 19 to 27"/>
    <m/>
    <x v="5"/>
    <x v="27"/>
    <x v="7"/>
    <s v="e:  Unown/none"/>
    <n v="2"/>
    <n v="1100"/>
  </r>
  <r>
    <x v="39"/>
    <x v="3"/>
    <x v="3"/>
    <x v="0"/>
    <m/>
    <m/>
    <x v="6"/>
    <x v="3"/>
    <x v="0"/>
    <m/>
    <n v="0"/>
    <n v="0"/>
  </r>
  <r>
    <x v="40"/>
    <x v="3"/>
    <x v="4"/>
    <x v="1"/>
    <s v="Driving Range - 10 Token Punch Pass"/>
    <m/>
    <x v="7"/>
    <x v="20"/>
    <x v="0"/>
    <m/>
    <n v="1"/>
    <n v="50"/>
  </r>
  <r>
    <x v="40"/>
    <x v="3"/>
    <x v="4"/>
    <x v="1"/>
    <s v="Middlebury Student Season Range Pass"/>
    <m/>
    <x v="7"/>
    <x v="11"/>
    <x v="0"/>
    <s v="Student"/>
    <n v="1"/>
    <n v="90"/>
  </r>
  <r>
    <x v="40"/>
    <x v="3"/>
    <x v="4"/>
    <x v="1"/>
    <s v="Middlebury Panther Driver and Fairway Head Cover in Navy"/>
    <m/>
    <x v="9"/>
    <x v="25"/>
    <x v="0"/>
    <m/>
    <n v="1"/>
    <n v="35"/>
  </r>
  <r>
    <x v="40"/>
    <x v="3"/>
    <x v="4"/>
    <x v="1"/>
    <s v="Hit and Sip Women's Golf Clinic - Wednesday June 12th @ 6 p.m."/>
    <m/>
    <x v="1"/>
    <x v="40"/>
    <x v="0"/>
    <m/>
    <n v="3"/>
    <n v="90"/>
  </r>
  <r>
    <x v="40"/>
    <x v="3"/>
    <x v="4"/>
    <x v="1"/>
    <s v="Ping Fitting Day - 5/30/25"/>
    <m/>
    <x v="1"/>
    <x v="2"/>
    <x v="0"/>
    <m/>
    <n v="12"/>
    <n v="0"/>
  </r>
  <r>
    <x v="40"/>
    <x v="3"/>
    <x v="4"/>
    <x v="1"/>
    <s v="GHIN Service"/>
    <m/>
    <x v="2"/>
    <x v="3"/>
    <x v="0"/>
    <m/>
    <n v="9"/>
    <n v="270"/>
  </r>
  <r>
    <x v="40"/>
    <x v="3"/>
    <x v="4"/>
    <x v="1"/>
    <s v="$150 Gift Card"/>
    <m/>
    <x v="3"/>
    <x v="22"/>
    <x v="0"/>
    <m/>
    <n v="1"/>
    <n v="150"/>
  </r>
  <r>
    <x v="40"/>
    <x v="3"/>
    <x v="4"/>
    <x v="1"/>
    <s v="Greens Fee - 10 Nine Hole Rounds Punch Pass"/>
    <s v="Punch Pass"/>
    <x v="10"/>
    <x v="20"/>
    <x v="0"/>
    <m/>
    <n v="1"/>
    <n v="230"/>
  </r>
  <r>
    <x v="40"/>
    <x v="3"/>
    <x v="4"/>
    <x v="1"/>
    <s v="1 Day Member Guest May 10th"/>
    <s v="Tournament Registration"/>
    <x v="10"/>
    <x v="24"/>
    <x v="0"/>
    <m/>
    <n v="14"/>
    <n v="700"/>
  </r>
  <r>
    <x v="40"/>
    <x v="3"/>
    <x v="4"/>
    <x v="1"/>
    <s v="25th Reunion Golf Outing"/>
    <s v="Tournament Registration"/>
    <x v="10"/>
    <x v="24"/>
    <x v="0"/>
    <m/>
    <n v="1"/>
    <n v="0"/>
  </r>
  <r>
    <x v="40"/>
    <x v="3"/>
    <x v="4"/>
    <x v="1"/>
    <s v="43rd Annual Ralph Myhre Women's Invitational Registration"/>
    <s v="Tournament Registration"/>
    <x v="10"/>
    <x v="24"/>
    <x v="0"/>
    <m/>
    <n v="7"/>
    <n v="1210"/>
  </r>
  <r>
    <x v="40"/>
    <x v="3"/>
    <x v="4"/>
    <x v="1"/>
    <s v="Member - Member Registration June 21 and 22"/>
    <s v="Tournament Registration"/>
    <x v="10"/>
    <x v="24"/>
    <x v="0"/>
    <m/>
    <n v="4"/>
    <n v="276"/>
  </r>
  <r>
    <x v="40"/>
    <x v="3"/>
    <x v="4"/>
    <x v="1"/>
    <s v="Middlebury College Alumni Golf Weekend â€“ July 18-20, 2025"/>
    <s v="Tournament Registration"/>
    <x v="10"/>
    <x v="24"/>
    <x v="0"/>
    <m/>
    <n v="2"/>
    <n v="1108.7"/>
  </r>
  <r>
    <x v="40"/>
    <x v="3"/>
    <x v="4"/>
    <x v="1"/>
    <s v="Package of 3 Half Hour Adult Golf Lessons"/>
    <s v="Lessons"/>
    <x v="4"/>
    <x v="3"/>
    <x v="0"/>
    <m/>
    <n v="3"/>
    <n v="385"/>
  </r>
  <r>
    <x v="40"/>
    <x v="3"/>
    <x v="4"/>
    <x v="1"/>
    <s v="Middlebury College Retiree/Retiree Spouse - Adult 2025 Membership"/>
    <m/>
    <x v="5"/>
    <x v="34"/>
    <x v="2"/>
    <s v="d: Retiree"/>
    <n v="2"/>
    <n v="750"/>
  </r>
  <r>
    <x v="40"/>
    <x v="3"/>
    <x v="4"/>
    <x v="1"/>
    <s v="Middlebury College Fac/Staff and Fac/Staff Spouse - Adult 2025 Membership"/>
    <m/>
    <x v="5"/>
    <x v="5"/>
    <x v="1"/>
    <s v="b: Fac Staff"/>
    <n v="8"/>
    <n v="5250"/>
  </r>
  <r>
    <x v="40"/>
    <x v="3"/>
    <x v="4"/>
    <x v="1"/>
    <s v="Junior 2025 Membership - Ages 13 to 15"/>
    <m/>
    <x v="5"/>
    <x v="14"/>
    <x v="4"/>
    <s v="e:  Unown/none"/>
    <n v="3"/>
    <n v="525"/>
  </r>
  <r>
    <x v="40"/>
    <x v="3"/>
    <x v="4"/>
    <x v="1"/>
    <s v="Multi Membership (Second Membership for Customers that already belong to another local club for the 2025 Season)"/>
    <m/>
    <x v="5"/>
    <x v="16"/>
    <x v="6"/>
    <s v="e:  Unown/none"/>
    <n v="1"/>
    <n v="795"/>
  </r>
  <r>
    <x v="40"/>
    <x v="3"/>
    <x v="4"/>
    <x v="1"/>
    <s v="Middlebury College Non Resident Alumni or Middlebury Parent - 2025 Membership (Alumni with permanent residence more than 50 miles from Middlebury)"/>
    <m/>
    <x v="5"/>
    <x v="17"/>
    <x v="1"/>
    <s v="c: Alumni &amp; Parent"/>
    <n v="2"/>
    <n v="1485"/>
  </r>
  <r>
    <x v="40"/>
    <x v="3"/>
    <x v="4"/>
    <x v="1"/>
    <s v="Senior and Senior Spouse - 2025 Membership"/>
    <m/>
    <x v="5"/>
    <x v="6"/>
    <x v="2"/>
    <s v="e:  Unown/none"/>
    <n v="1"/>
    <n v="1575"/>
  </r>
  <r>
    <x v="40"/>
    <x v="3"/>
    <x v="4"/>
    <x v="1"/>
    <s v="Middlebury College Alumni Senior &amp; Alumni Senior Spouse - 2024 Membership (62 and Up)"/>
    <m/>
    <x v="5"/>
    <x v="9"/>
    <x v="2"/>
    <s v="c: Alumni &amp; Parent"/>
    <n v="1"/>
    <n v="750"/>
  </r>
  <r>
    <x v="40"/>
    <x v="3"/>
    <x v="4"/>
    <x v="1"/>
    <s v="Student 2025 Membership - Ages 16 &amp; Up (Non Middlebury College)"/>
    <m/>
    <x v="5"/>
    <x v="18"/>
    <x v="3"/>
    <s v="e:  Unown/none"/>
    <n v="5"/>
    <n v="1250"/>
  </r>
  <r>
    <x v="40"/>
    <x v="3"/>
    <x v="4"/>
    <x v="1"/>
    <m/>
    <m/>
    <x v="6"/>
    <x v="3"/>
    <x v="0"/>
    <m/>
    <n v="1"/>
    <n v="200"/>
  </r>
  <r>
    <x v="41"/>
    <x v="3"/>
    <x v="5"/>
    <x v="1"/>
    <s v="Ralph Myhre Icon Hat - Trucker Navy/White"/>
    <s v="Hat"/>
    <x v="8"/>
    <x v="36"/>
    <x v="0"/>
    <m/>
    <n v="1"/>
    <n v="26"/>
  </r>
  <r>
    <x v="41"/>
    <x v="3"/>
    <x v="5"/>
    <x v="1"/>
    <s v="Middlebury Student Season Range Pass"/>
    <m/>
    <x v="7"/>
    <x v="11"/>
    <x v="0"/>
    <s v="Student"/>
    <n v="1"/>
    <n v="90"/>
  </r>
  <r>
    <x v="41"/>
    <x v="3"/>
    <x v="5"/>
    <x v="1"/>
    <s v="Middlebury Panther Driver and Fairway Head Cover in Navy"/>
    <m/>
    <x v="9"/>
    <x v="25"/>
    <x v="0"/>
    <m/>
    <n v="1"/>
    <n v="40"/>
  </r>
  <r>
    <x v="41"/>
    <x v="3"/>
    <x v="5"/>
    <x v="1"/>
    <s v="Hit and Sip Women's Golf Clinic - Wednesday August 7th @ 6 p.m."/>
    <m/>
    <x v="1"/>
    <x v="40"/>
    <x v="0"/>
    <m/>
    <n v="2"/>
    <n v="60"/>
  </r>
  <r>
    <x v="41"/>
    <x v="3"/>
    <x v="5"/>
    <x v="1"/>
    <s v="Hit and Sip Women's Golf Clinic - Wednesday July 17th @ 6 p.m."/>
    <m/>
    <x v="1"/>
    <x v="40"/>
    <x v="0"/>
    <m/>
    <n v="9"/>
    <n v="270"/>
  </r>
  <r>
    <x v="41"/>
    <x v="3"/>
    <x v="5"/>
    <x v="1"/>
    <s v="Hit and Sip Women's Golf Clinic - Wednesday June 12th @ 6 p.m."/>
    <m/>
    <x v="1"/>
    <x v="40"/>
    <x v="0"/>
    <m/>
    <n v="7"/>
    <n v="210"/>
  </r>
  <r>
    <x v="41"/>
    <x v="3"/>
    <x v="5"/>
    <x v="1"/>
    <s v="GHIN Service"/>
    <m/>
    <x v="2"/>
    <x v="3"/>
    <x v="0"/>
    <m/>
    <n v="2"/>
    <n v="60"/>
  </r>
  <r>
    <x v="41"/>
    <x v="3"/>
    <x v="5"/>
    <x v="1"/>
    <s v="$100 Gift Card"/>
    <m/>
    <x v="3"/>
    <x v="4"/>
    <x v="0"/>
    <m/>
    <n v="1"/>
    <n v="100"/>
  </r>
  <r>
    <x v="41"/>
    <x v="3"/>
    <x v="5"/>
    <x v="1"/>
    <s v="$150 Gift Card"/>
    <m/>
    <x v="3"/>
    <x v="22"/>
    <x v="0"/>
    <m/>
    <n v="2"/>
    <n v="300"/>
  </r>
  <r>
    <x v="41"/>
    <x v="3"/>
    <x v="5"/>
    <x v="1"/>
    <s v="$200 Gift Card"/>
    <m/>
    <x v="3"/>
    <x v="23"/>
    <x v="0"/>
    <m/>
    <n v="1"/>
    <n v="200"/>
  </r>
  <r>
    <x v="41"/>
    <x v="3"/>
    <x v="5"/>
    <x v="1"/>
    <s v="25th Reunion Golf Outing"/>
    <s v="Tournament Registration"/>
    <x v="10"/>
    <x v="24"/>
    <x v="0"/>
    <m/>
    <n v="1"/>
    <n v="0"/>
  </r>
  <r>
    <x v="41"/>
    <x v="3"/>
    <x v="5"/>
    <x v="1"/>
    <s v="43rd Annual Ralph Myhre Women's Invitational Registration"/>
    <s v="Tournament Registration"/>
    <x v="10"/>
    <x v="24"/>
    <x v="0"/>
    <m/>
    <n v="9"/>
    <n v="1490"/>
  </r>
  <r>
    <x v="41"/>
    <x v="3"/>
    <x v="5"/>
    <x v="1"/>
    <s v="Member - Member Registration June 21 and 22"/>
    <s v="Tournament Registration"/>
    <x v="10"/>
    <x v="24"/>
    <x v="0"/>
    <m/>
    <n v="20"/>
    <n v="1684"/>
  </r>
  <r>
    <x v="41"/>
    <x v="3"/>
    <x v="5"/>
    <x v="1"/>
    <s v="Middlebury College Alumni Golf Weekend â€“ July 18-20, 2025"/>
    <s v="Tournament Registration"/>
    <x v="10"/>
    <x v="24"/>
    <x v="0"/>
    <m/>
    <n v="1"/>
    <n v="550"/>
  </r>
  <r>
    <x v="41"/>
    <x v="3"/>
    <x v="5"/>
    <x v="1"/>
    <s v="2024 Hawaiian Open Team Registration"/>
    <m/>
    <x v="10"/>
    <x v="24"/>
    <x v="0"/>
    <m/>
    <n v="3"/>
    <n v="780"/>
  </r>
  <r>
    <x v="41"/>
    <x v="3"/>
    <x v="5"/>
    <x v="1"/>
    <s v="2024 Match Play Championship"/>
    <m/>
    <x v="10"/>
    <x v="24"/>
    <x v="0"/>
    <m/>
    <n v="23"/>
    <n v="0"/>
  </r>
  <r>
    <x v="41"/>
    <x v="3"/>
    <x v="5"/>
    <x v="1"/>
    <s v="Package of 3 Half Hour Adult Golf Lessons"/>
    <s v="Lessons"/>
    <x v="4"/>
    <x v="3"/>
    <x v="0"/>
    <m/>
    <n v="2"/>
    <n v="260"/>
  </r>
  <r>
    <x v="41"/>
    <x v="3"/>
    <x v="5"/>
    <x v="1"/>
    <s v="Adult and Adult Spouse 2025 Membership - RANGE INCLUDED"/>
    <m/>
    <x v="5"/>
    <x v="12"/>
    <x v="1"/>
    <s v="e:  Unown/none"/>
    <n v="1"/>
    <n v="995"/>
  </r>
  <r>
    <x v="41"/>
    <x v="3"/>
    <x v="5"/>
    <x v="1"/>
    <s v="Middlebury College Student - 2025 Membership (Must be enrolled at Middlebury College)"/>
    <m/>
    <x v="5"/>
    <x v="8"/>
    <x v="3"/>
    <s v="a: Student"/>
    <n v="5"/>
    <n v="500"/>
  </r>
  <r>
    <x v="41"/>
    <x v="3"/>
    <x v="5"/>
    <x v="1"/>
    <s v="Middlebury College Fac/Staff and Fac/Staff Spouse - Adult 2025 Membership"/>
    <m/>
    <x v="5"/>
    <x v="5"/>
    <x v="1"/>
    <s v="b: Fac Staff"/>
    <n v="4"/>
    <n v="2100"/>
  </r>
  <r>
    <x v="41"/>
    <x v="3"/>
    <x v="5"/>
    <x v="1"/>
    <s v="Junior 2025 Membership - Ages 13 to 15"/>
    <m/>
    <x v="5"/>
    <x v="14"/>
    <x v="4"/>
    <s v="e:  Unown/none"/>
    <n v="1"/>
    <n v="175"/>
  </r>
  <r>
    <x v="41"/>
    <x v="3"/>
    <x v="5"/>
    <x v="1"/>
    <s v="Kids 2025 Membership - Ages 12 and Under (Free with a paid adult membership)"/>
    <m/>
    <x v="5"/>
    <x v="15"/>
    <x v="5"/>
    <s v="e:  Unown/none"/>
    <n v="1"/>
    <n v="0"/>
  </r>
  <r>
    <x v="41"/>
    <x v="3"/>
    <x v="5"/>
    <x v="1"/>
    <s v="Student 2025 Membership - Ages 16 &amp; Up (Non Middlebury College)"/>
    <m/>
    <x v="5"/>
    <x v="18"/>
    <x v="3"/>
    <s v="e:  Unown/none"/>
    <n v="2"/>
    <n v="500"/>
  </r>
  <r>
    <x v="41"/>
    <x v="3"/>
    <x v="5"/>
    <x v="1"/>
    <m/>
    <m/>
    <x v="6"/>
    <x v="3"/>
    <x v="0"/>
    <m/>
    <n v="2"/>
    <n v="182"/>
  </r>
  <r>
    <x v="42"/>
    <x v="3"/>
    <x v="6"/>
    <x v="1"/>
    <s v="Middlebury Student Season Range Pass"/>
    <m/>
    <x v="7"/>
    <x v="11"/>
    <x v="0"/>
    <s v="Student"/>
    <n v="1"/>
    <n v="90"/>
  </r>
  <r>
    <x v="42"/>
    <x v="3"/>
    <x v="6"/>
    <x v="1"/>
    <s v="Middlebury Panther Driver and Fairway Head Cover in Navy"/>
    <m/>
    <x v="9"/>
    <x v="25"/>
    <x v="0"/>
    <m/>
    <n v="1"/>
    <n v="40"/>
  </r>
  <r>
    <x v="42"/>
    <x v="3"/>
    <x v="6"/>
    <x v="1"/>
    <s v="Hit and Sip Women's Golf Clinic - Wednesday August 7th @ 6 p.m."/>
    <m/>
    <x v="1"/>
    <x v="40"/>
    <x v="0"/>
    <m/>
    <n v="1"/>
    <n v="30"/>
  </r>
  <r>
    <x v="42"/>
    <x v="3"/>
    <x v="6"/>
    <x v="1"/>
    <s v="Ping Driver Fitting Day - 7/20/24"/>
    <m/>
    <x v="1"/>
    <x v="2"/>
    <x v="0"/>
    <m/>
    <n v="6"/>
    <n v="0"/>
  </r>
  <r>
    <x v="42"/>
    <x v="3"/>
    <x v="6"/>
    <x v="1"/>
    <s v="$100 Gift Card"/>
    <m/>
    <x v="3"/>
    <x v="4"/>
    <x v="0"/>
    <m/>
    <n v="3"/>
    <n v="300"/>
  </r>
  <r>
    <x v="42"/>
    <x v="3"/>
    <x v="6"/>
    <x v="1"/>
    <s v="2024 Club Championship Registration - Saturday and Sunday Aug 24 and 25"/>
    <s v="Tournament Registration"/>
    <x v="10"/>
    <x v="24"/>
    <x v="0"/>
    <m/>
    <n v="4"/>
    <n v="0"/>
  </r>
  <r>
    <x v="42"/>
    <x v="3"/>
    <x v="6"/>
    <x v="1"/>
    <s v="Middlebury College Alumni Golf Weekend â€“ July 18-20, 2025"/>
    <s v="Tournament Registration"/>
    <x v="10"/>
    <x v="24"/>
    <x v="0"/>
    <m/>
    <n v="-1"/>
    <n v="-550"/>
  </r>
  <r>
    <x v="42"/>
    <x v="3"/>
    <x v="6"/>
    <x v="1"/>
    <s v="2024 Hawaiian Open Team Registration"/>
    <m/>
    <x v="10"/>
    <x v="24"/>
    <x v="0"/>
    <m/>
    <n v="16"/>
    <n v="4900"/>
  </r>
  <r>
    <x v="42"/>
    <x v="3"/>
    <x v="6"/>
    <x v="1"/>
    <s v="2024 Match Play Championship"/>
    <m/>
    <x v="10"/>
    <x v="24"/>
    <x v="0"/>
    <m/>
    <n v="20"/>
    <n v="0"/>
  </r>
  <r>
    <x v="42"/>
    <x v="3"/>
    <x v="6"/>
    <x v="1"/>
    <s v="Package of 3 Half Hour Adult Golf Lessons"/>
    <s v="Lessons"/>
    <x v="4"/>
    <x v="3"/>
    <x v="0"/>
    <m/>
    <n v="1"/>
    <n v="130"/>
  </r>
  <r>
    <x v="42"/>
    <x v="3"/>
    <x v="6"/>
    <x v="1"/>
    <s v="Package of 3 Half Hour Junior Golf Lessons"/>
    <s v="Lessons"/>
    <x v="4"/>
    <x v="3"/>
    <x v="0"/>
    <m/>
    <n v="1"/>
    <n v="100"/>
  </r>
  <r>
    <x v="42"/>
    <x v="3"/>
    <x v="6"/>
    <x v="1"/>
    <s v="Middlebury College Student - 2025 Membership (Must be enrolled at Middlebury College)"/>
    <m/>
    <x v="5"/>
    <x v="8"/>
    <x v="3"/>
    <s v="a: Student"/>
    <n v="1"/>
    <n v="100"/>
  </r>
  <r>
    <x v="42"/>
    <x v="3"/>
    <x v="6"/>
    <x v="1"/>
    <m/>
    <m/>
    <x v="6"/>
    <x v="3"/>
    <x v="0"/>
    <m/>
    <n v="14"/>
    <n v="1292"/>
  </r>
  <r>
    <x v="43"/>
    <x v="3"/>
    <x v="7"/>
    <x v="1"/>
    <s v="Hit and Sip Women's Golf Clinic - Wednesday August 7th @ 6 p.m."/>
    <m/>
    <x v="1"/>
    <x v="40"/>
    <x v="0"/>
    <m/>
    <n v="1"/>
    <n v="30"/>
  </r>
  <r>
    <x v="43"/>
    <x v="3"/>
    <x v="7"/>
    <x v="1"/>
    <s v="2024 Club Championship Registration - Saturday and Sunday Aug 24 and 25"/>
    <s v="Tournament Registration"/>
    <x v="10"/>
    <x v="24"/>
    <x v="0"/>
    <m/>
    <n v="49"/>
    <n v="0"/>
  </r>
  <r>
    <x v="43"/>
    <x v="3"/>
    <x v="7"/>
    <x v="1"/>
    <s v="2024 Hawaiian Open Team Registration"/>
    <m/>
    <x v="10"/>
    <x v="24"/>
    <x v="0"/>
    <m/>
    <n v="2"/>
    <n v="440"/>
  </r>
  <r>
    <x v="43"/>
    <x v="3"/>
    <x v="7"/>
    <x v="1"/>
    <s v="Package of 3 Half Hour Adult Golf Lessons"/>
    <s v="Lessons"/>
    <x v="4"/>
    <x v="3"/>
    <x v="0"/>
    <m/>
    <n v="1"/>
    <n v="130"/>
  </r>
  <r>
    <x v="43"/>
    <x v="3"/>
    <x v="7"/>
    <x v="1"/>
    <s v="Junior 2025 Membership - Ages 13 to 15"/>
    <m/>
    <x v="5"/>
    <x v="14"/>
    <x v="4"/>
    <s v="e:  Unown/none"/>
    <n v="1"/>
    <n v="175"/>
  </r>
  <r>
    <x v="43"/>
    <x v="3"/>
    <x v="7"/>
    <x v="1"/>
    <m/>
    <m/>
    <x v="6"/>
    <x v="3"/>
    <x v="0"/>
    <m/>
    <n v="0"/>
    <n v="-12"/>
  </r>
  <r>
    <x v="44"/>
    <x v="3"/>
    <x v="8"/>
    <x v="2"/>
    <s v="Driving Range - 10 Token Punch Pass"/>
    <m/>
    <x v="7"/>
    <x v="20"/>
    <x v="0"/>
    <m/>
    <n v="1"/>
    <n v="50"/>
  </r>
  <r>
    <x v="44"/>
    <x v="3"/>
    <x v="8"/>
    <x v="2"/>
    <s v="Middlebury Student Season Range Pass"/>
    <m/>
    <x v="7"/>
    <x v="11"/>
    <x v="0"/>
    <s v="Student"/>
    <n v="1"/>
    <n v="90"/>
  </r>
  <r>
    <x v="44"/>
    <x v="3"/>
    <x v="8"/>
    <x v="2"/>
    <s v="Alternate Shot Team Registration"/>
    <s v="Tournament Registration"/>
    <x v="10"/>
    <x v="24"/>
    <x v="0"/>
    <m/>
    <n v="10"/>
    <n v="680"/>
  </r>
  <r>
    <x v="44"/>
    <x v="3"/>
    <x v="8"/>
    <x v="2"/>
    <s v="Package of 3 Half Hour Adult Golf Lessons"/>
    <s v="Lessons"/>
    <x v="4"/>
    <x v="3"/>
    <x v="0"/>
    <m/>
    <n v="3"/>
    <n v="390"/>
  </r>
  <r>
    <x v="44"/>
    <x v="3"/>
    <x v="8"/>
    <x v="2"/>
    <s v="Middlebury College Student - 2025 Membership (Must be enrolled at Middlebury College)"/>
    <m/>
    <x v="5"/>
    <x v="8"/>
    <x v="3"/>
    <s v="a: Student"/>
    <n v="3"/>
    <n v="300"/>
  </r>
  <r>
    <x v="45"/>
    <x v="3"/>
    <x v="9"/>
    <x v="2"/>
    <s v="Middlebury Panther Driver and Fairway Head Cover in Navy"/>
    <m/>
    <x v="9"/>
    <x v="25"/>
    <x v="0"/>
    <m/>
    <n v="1"/>
    <n v="40"/>
  </r>
  <r>
    <x v="45"/>
    <x v="3"/>
    <x v="9"/>
    <x v="2"/>
    <s v="$50 Gift Card"/>
    <m/>
    <x v="3"/>
    <x v="7"/>
    <x v="0"/>
    <m/>
    <n v="1"/>
    <n v="50"/>
  </r>
  <r>
    <x v="45"/>
    <x v="3"/>
    <x v="9"/>
    <x v="2"/>
    <s v="Alternate Shot Team Registration"/>
    <s v="Tournament Registration"/>
    <x v="10"/>
    <x v="24"/>
    <x v="0"/>
    <m/>
    <n v="6"/>
    <n v="480"/>
  </r>
  <r>
    <x v="45"/>
    <x v="3"/>
    <x v="9"/>
    <x v="2"/>
    <s v="Greenskeeper's Revenge - MacAskill's Mayhem"/>
    <m/>
    <x v="10"/>
    <x v="24"/>
    <x v="0"/>
    <m/>
    <n v="19"/>
    <n v="1320"/>
  </r>
  <r>
    <x v="45"/>
    <x v="3"/>
    <x v="9"/>
    <x v="2"/>
    <m/>
    <m/>
    <x v="6"/>
    <x v="3"/>
    <x v="0"/>
    <m/>
    <n v="11"/>
    <n v="665"/>
  </r>
  <r>
    <x v="46"/>
    <x v="4"/>
    <x v="10"/>
    <x v="0"/>
    <s v="Driving Range - 10 Token Punch Pass"/>
    <m/>
    <x v="7"/>
    <x v="20"/>
    <x v="0"/>
    <m/>
    <n v="1"/>
    <n v="50"/>
  </r>
  <r>
    <x v="46"/>
    <x v="4"/>
    <x v="10"/>
    <x v="0"/>
    <s v="Titleist Pro V1 or Pro V1 X - Middlebury Panther Logo Golf Balls"/>
    <m/>
    <x v="9"/>
    <x v="21"/>
    <x v="0"/>
    <m/>
    <n v="3"/>
    <n v="179.4"/>
  </r>
  <r>
    <x v="46"/>
    <x v="4"/>
    <x v="10"/>
    <x v="0"/>
    <s v="Middlebury Panther Driver and Fairway Head Cover in Navy"/>
    <m/>
    <x v="9"/>
    <x v="25"/>
    <x v="0"/>
    <m/>
    <n v="4"/>
    <n v="160"/>
  </r>
  <r>
    <x v="46"/>
    <x v="4"/>
    <x v="10"/>
    <x v="0"/>
    <s v="Half Off Golf for 2 at the Ralph Myhre Golf Course!"/>
    <s v="Holiday Deal"/>
    <x v="10"/>
    <x v="29"/>
    <x v="0"/>
    <m/>
    <n v="19"/>
    <n v="1615"/>
  </r>
  <r>
    <x v="46"/>
    <x v="4"/>
    <x v="10"/>
    <x v="0"/>
    <s v="Greens Fee - 10 Nine Hole Rounds Punch Pass"/>
    <s v="Punch Pass"/>
    <x v="10"/>
    <x v="20"/>
    <x v="0"/>
    <m/>
    <n v="1"/>
    <n v="230"/>
  </r>
  <r>
    <x v="46"/>
    <x v="4"/>
    <x v="10"/>
    <x v="0"/>
    <s v="Kids 2025 Membership - Ages 12 and Under (Free with a paid adult membership)"/>
    <m/>
    <x v="5"/>
    <x v="15"/>
    <x v="5"/>
    <s v="e:  Unown/none"/>
    <n v="1"/>
    <n v="0"/>
  </r>
  <r>
    <x v="46"/>
    <x v="4"/>
    <x v="10"/>
    <x v="0"/>
    <m/>
    <m/>
    <x v="6"/>
    <x v="3"/>
    <x v="0"/>
    <m/>
    <n v="0"/>
    <n v="0"/>
  </r>
  <r>
    <x v="47"/>
    <x v="4"/>
    <x v="11"/>
    <x v="0"/>
    <s v="Season Cart Fee - Plus Tax"/>
    <m/>
    <x v="0"/>
    <x v="0"/>
    <x v="0"/>
    <m/>
    <n v="3"/>
    <n v="2880"/>
  </r>
  <r>
    <x v="47"/>
    <x v="4"/>
    <x v="11"/>
    <x v="0"/>
    <s v="Panther Rope Hat - White and Navy"/>
    <s v="Hat"/>
    <x v="8"/>
    <x v="36"/>
    <x v="0"/>
    <m/>
    <n v="1"/>
    <n v="38"/>
  </r>
  <r>
    <x v="47"/>
    <x v="4"/>
    <x v="11"/>
    <x v="0"/>
    <s v="Vest - Levelwear - Women's Sense - White"/>
    <m/>
    <x v="8"/>
    <x v="31"/>
    <x v="0"/>
    <m/>
    <n v="1"/>
    <n v="90"/>
  </r>
  <r>
    <x v="47"/>
    <x v="4"/>
    <x v="11"/>
    <x v="0"/>
    <s v="Titleist Pro V1 or Pro V1 X - Middlebury Panther Logo Golf Balls"/>
    <m/>
    <x v="9"/>
    <x v="21"/>
    <x v="0"/>
    <m/>
    <n v="3"/>
    <n v="177.6"/>
  </r>
  <r>
    <x v="47"/>
    <x v="4"/>
    <x v="11"/>
    <x v="0"/>
    <s v="GHIN Service"/>
    <m/>
    <x v="2"/>
    <x v="3"/>
    <x v="0"/>
    <m/>
    <n v="5"/>
    <n v="200"/>
  </r>
  <r>
    <x v="47"/>
    <x v="4"/>
    <x v="11"/>
    <x v="0"/>
    <s v="GHIN Service for Juniors 17 years of age and under"/>
    <m/>
    <x v="2"/>
    <x v="3"/>
    <x v="0"/>
    <m/>
    <n v="2"/>
    <n v="0"/>
  </r>
  <r>
    <x v="47"/>
    <x v="4"/>
    <x v="11"/>
    <x v="0"/>
    <s v="$50 Gift Card"/>
    <m/>
    <x v="3"/>
    <x v="7"/>
    <x v="0"/>
    <m/>
    <n v="3"/>
    <n v="150"/>
  </r>
  <r>
    <x v="47"/>
    <x v="4"/>
    <x v="11"/>
    <x v="0"/>
    <s v="$100 Gift Card"/>
    <m/>
    <x v="3"/>
    <x v="4"/>
    <x v="0"/>
    <m/>
    <n v="4"/>
    <n v="400"/>
  </r>
  <r>
    <x v="47"/>
    <x v="4"/>
    <x v="11"/>
    <x v="0"/>
    <s v="$200 Gift Card"/>
    <m/>
    <x v="3"/>
    <x v="23"/>
    <x v="0"/>
    <m/>
    <n v="1"/>
    <n v="200"/>
  </r>
  <r>
    <x v="47"/>
    <x v="4"/>
    <x v="11"/>
    <x v="0"/>
    <s v="Half Off Golf for 2 at the Ralph Myhre Golf Course!"/>
    <s v="Holiday Deal"/>
    <x v="10"/>
    <x v="29"/>
    <x v="0"/>
    <m/>
    <n v="114"/>
    <n v="9693.84"/>
  </r>
  <r>
    <x v="47"/>
    <x v="4"/>
    <x v="11"/>
    <x v="0"/>
    <s v="Package of 3 Half Hour Adult Golf Lessons"/>
    <s v="Lessons"/>
    <x v="4"/>
    <x v="3"/>
    <x v="0"/>
    <m/>
    <n v="2"/>
    <n v="260"/>
  </r>
  <r>
    <x v="47"/>
    <x v="4"/>
    <x v="11"/>
    <x v="0"/>
    <s v="Package of 3 Half Hour Junior Golf Lessons"/>
    <s v="Lessons"/>
    <x v="4"/>
    <x v="3"/>
    <x v="0"/>
    <m/>
    <n v="2"/>
    <n v="200"/>
  </r>
  <r>
    <x v="47"/>
    <x v="4"/>
    <x v="11"/>
    <x v="0"/>
    <s v="Adult and Adult Spouse 2025 Membership - RANGE INCLUDED"/>
    <m/>
    <x v="5"/>
    <x v="12"/>
    <x v="1"/>
    <s v="e:  Unown/none"/>
    <n v="4"/>
    <n v="4776"/>
  </r>
  <r>
    <x v="47"/>
    <x v="4"/>
    <x v="11"/>
    <x v="0"/>
    <s v="Middlebury College Alumni and Alumni Spouse - 2025 Membership"/>
    <m/>
    <x v="5"/>
    <x v="13"/>
    <x v="1"/>
    <s v="c: Alumni &amp; Parent"/>
    <n v="2"/>
    <n v="2500"/>
  </r>
  <r>
    <x v="47"/>
    <x v="4"/>
    <x v="11"/>
    <x v="0"/>
    <s v="Middlebury College Retiree/Retiree Spouse - Adult 2025 Membership"/>
    <m/>
    <x v="5"/>
    <x v="34"/>
    <x v="2"/>
    <s v="d: Retiree"/>
    <n v="3"/>
    <n v="1800"/>
  </r>
  <r>
    <x v="47"/>
    <x v="4"/>
    <x v="11"/>
    <x v="0"/>
    <s v="Middlebury College Student - 2025 Membership (Must be enrolled at Middlebury College)"/>
    <m/>
    <x v="5"/>
    <x v="8"/>
    <x v="3"/>
    <s v="a: Student"/>
    <n v="1"/>
    <n v="120"/>
  </r>
  <r>
    <x v="47"/>
    <x v="4"/>
    <x v="11"/>
    <x v="0"/>
    <s v="Middlebury College Fac/Staff and Fac/Staff Spouse - Adult 2025 Membership"/>
    <m/>
    <x v="5"/>
    <x v="5"/>
    <x v="1"/>
    <s v="b: Fac Staff"/>
    <n v="4"/>
    <n v="2495"/>
  </r>
  <r>
    <x v="47"/>
    <x v="4"/>
    <x v="11"/>
    <x v="0"/>
    <s v="Kids 2025 Membership - Ages 12 and Under (Free with a paid adult membership)"/>
    <m/>
    <x v="5"/>
    <x v="15"/>
    <x v="5"/>
    <s v="e:  Unown/none"/>
    <n v="2"/>
    <n v="0"/>
  </r>
  <r>
    <x v="47"/>
    <x v="4"/>
    <x v="11"/>
    <x v="0"/>
    <s v="Senior and Senior Spouse - 2025 Membership"/>
    <m/>
    <x v="5"/>
    <x v="6"/>
    <x v="2"/>
    <s v="e:  Unown/none"/>
    <n v="4"/>
    <n v="4296"/>
  </r>
  <r>
    <x v="47"/>
    <x v="4"/>
    <x v="11"/>
    <x v="0"/>
    <s v="Student 2025 Membership - Ages 16 &amp; Up (Non Middlebury College)"/>
    <m/>
    <x v="5"/>
    <x v="18"/>
    <x v="3"/>
    <s v="e:  Unown/none"/>
    <n v="3"/>
    <n v="900"/>
  </r>
  <r>
    <x v="47"/>
    <x v="4"/>
    <x v="11"/>
    <x v="0"/>
    <s v="JBT 22&quot; x 42&quot; Middlebury Panther caddy towel (no clip)"/>
    <m/>
    <x v="11"/>
    <x v="30"/>
    <x v="0"/>
    <m/>
    <n v="2"/>
    <n v="80"/>
  </r>
  <r>
    <x v="47"/>
    <x v="4"/>
    <x v="11"/>
    <x v="0"/>
    <m/>
    <m/>
    <x v="6"/>
    <x v="3"/>
    <x v="0"/>
    <m/>
    <n v="0"/>
    <n v="0"/>
  </r>
  <r>
    <x v="48"/>
    <x v="4"/>
    <x v="0"/>
    <x v="0"/>
    <s v="Season Cart Fee - Plus Tax"/>
    <m/>
    <x v="0"/>
    <x v="0"/>
    <x v="0"/>
    <m/>
    <n v="2"/>
    <n v="1920"/>
  </r>
  <r>
    <x v="48"/>
    <x v="4"/>
    <x v="0"/>
    <x v="0"/>
    <s v="GHIN Service"/>
    <m/>
    <x v="2"/>
    <x v="3"/>
    <x v="0"/>
    <m/>
    <n v="3"/>
    <n v="120.94"/>
  </r>
  <r>
    <x v="48"/>
    <x v="4"/>
    <x v="0"/>
    <x v="0"/>
    <s v="GHIN Service for Juniors 17 years of age and under"/>
    <m/>
    <x v="2"/>
    <x v="3"/>
    <x v="0"/>
    <m/>
    <n v="1"/>
    <n v="0"/>
  </r>
  <r>
    <x v="48"/>
    <x v="4"/>
    <x v="0"/>
    <x v="0"/>
    <s v="$100 Gift Card"/>
    <m/>
    <x v="3"/>
    <x v="4"/>
    <x v="0"/>
    <m/>
    <n v="1"/>
    <n v="100"/>
  </r>
  <r>
    <x v="48"/>
    <x v="4"/>
    <x v="0"/>
    <x v="0"/>
    <s v="Adult and Adult Spouse 2025 Membership - RANGE INCLUDED"/>
    <m/>
    <x v="5"/>
    <x v="12"/>
    <x v="1"/>
    <s v="e:  Unown/none"/>
    <n v="6"/>
    <n v="7182.08"/>
  </r>
  <r>
    <x v="48"/>
    <x v="4"/>
    <x v="0"/>
    <x v="0"/>
    <s v="Middlebury College Fac/Staff and Fac/Staff Spouse - Adult 2025 Membership"/>
    <m/>
    <x v="5"/>
    <x v="5"/>
    <x v="1"/>
    <s v="b: Fac Staff"/>
    <n v="1"/>
    <n v="499"/>
  </r>
  <r>
    <x v="48"/>
    <x v="4"/>
    <x v="0"/>
    <x v="0"/>
    <s v="Kids 2025 Membership - Ages 12 and Under (Free with a paid adult membership)"/>
    <m/>
    <x v="5"/>
    <x v="15"/>
    <x v="5"/>
    <s v="e:  Unown/none"/>
    <n v="2"/>
    <n v="0"/>
  </r>
  <r>
    <x v="48"/>
    <x v="4"/>
    <x v="0"/>
    <x v="0"/>
    <s v="Senior and Senior Spouse - 2025 Membership"/>
    <m/>
    <x v="5"/>
    <x v="6"/>
    <x v="2"/>
    <s v="e:  Unown/none"/>
    <n v="7"/>
    <n v="9150"/>
  </r>
  <r>
    <x v="49"/>
    <x v="4"/>
    <x v="1"/>
    <x v="0"/>
    <s v="Season Range Pass"/>
    <m/>
    <x v="7"/>
    <x v="11"/>
    <x v="0"/>
    <m/>
    <n v="1"/>
    <n v="420"/>
  </r>
  <r>
    <x v="49"/>
    <x v="4"/>
    <x v="1"/>
    <x v="0"/>
    <s v="Titleist Pro V1 or Pro V1 X - Middlebury Panther Logo Golf Balls"/>
    <m/>
    <x v="9"/>
    <x v="21"/>
    <x v="0"/>
    <m/>
    <n v="1"/>
    <n v="58"/>
  </r>
  <r>
    <x v="49"/>
    <x v="4"/>
    <x v="1"/>
    <x v="0"/>
    <s v="Middlebury Panther Driver and Fairway Head Cover in Navy"/>
    <m/>
    <x v="9"/>
    <x v="25"/>
    <x v="0"/>
    <m/>
    <n v="3"/>
    <n v="125"/>
  </r>
  <r>
    <x v="49"/>
    <x v="4"/>
    <x v="1"/>
    <x v="0"/>
    <s v="GHIN Service"/>
    <m/>
    <x v="2"/>
    <x v="3"/>
    <x v="0"/>
    <m/>
    <n v="3"/>
    <n v="120"/>
  </r>
  <r>
    <x v="49"/>
    <x v="4"/>
    <x v="1"/>
    <x v="0"/>
    <s v="GHIN Service for Juniors 17 years of age and under"/>
    <m/>
    <x v="2"/>
    <x v="3"/>
    <x v="0"/>
    <m/>
    <n v="1"/>
    <n v="0"/>
  </r>
  <r>
    <x v="49"/>
    <x v="4"/>
    <x v="1"/>
    <x v="0"/>
    <s v="$50 Gift Card"/>
    <m/>
    <x v="3"/>
    <x v="7"/>
    <x v="0"/>
    <m/>
    <n v="1"/>
    <n v="50"/>
  </r>
  <r>
    <x v="49"/>
    <x v="4"/>
    <x v="1"/>
    <x v="0"/>
    <s v="$100 Gift Card"/>
    <m/>
    <x v="3"/>
    <x v="4"/>
    <x v="0"/>
    <m/>
    <n v="1"/>
    <n v="100"/>
  </r>
  <r>
    <x v="49"/>
    <x v="4"/>
    <x v="1"/>
    <x v="0"/>
    <s v="Adult and Adult Spouse 2025 Membership - RANGE INCLUDED"/>
    <m/>
    <x v="5"/>
    <x v="12"/>
    <x v="1"/>
    <s v="e:  Unown/none"/>
    <n v="2"/>
    <n v="3228"/>
  </r>
  <r>
    <x v="49"/>
    <x v="4"/>
    <x v="1"/>
    <x v="0"/>
    <s v="Middlebury College Alumni and Alumni Spouse - 2025 Membership"/>
    <m/>
    <x v="5"/>
    <x v="13"/>
    <x v="1"/>
    <s v="c: Alumni &amp; Parent"/>
    <n v="2"/>
    <n v="1700"/>
  </r>
  <r>
    <x v="49"/>
    <x v="4"/>
    <x v="1"/>
    <x v="0"/>
    <s v="Middlebury College Retiree/Retiree Spouse - Adult 2025 Membership"/>
    <m/>
    <x v="5"/>
    <x v="34"/>
    <x v="2"/>
    <s v="d: Retiree"/>
    <n v="3"/>
    <n v="1350"/>
  </r>
  <r>
    <x v="49"/>
    <x v="4"/>
    <x v="1"/>
    <x v="0"/>
    <s v="Middlebury College Student - 2025 Membership (Must be enrolled at Middlebury College)"/>
    <m/>
    <x v="5"/>
    <x v="8"/>
    <x v="3"/>
    <s v="a: Student"/>
    <n v="1"/>
    <n v="121.93"/>
  </r>
  <r>
    <x v="49"/>
    <x v="4"/>
    <x v="1"/>
    <x v="0"/>
    <s v="Middlebury College Fac/Staff and Fac/Staff Spouse - Adult 2025 Membership"/>
    <m/>
    <x v="5"/>
    <x v="5"/>
    <x v="1"/>
    <s v="b: Fac Staff"/>
    <n v="1"/>
    <n v="499"/>
  </r>
  <r>
    <x v="49"/>
    <x v="4"/>
    <x v="1"/>
    <x v="0"/>
    <s v="Kids 2025 Membership - Ages 12 and Under (Free with a paid adult membership)"/>
    <m/>
    <x v="5"/>
    <x v="15"/>
    <x v="5"/>
    <s v="e:  Unown/none"/>
    <n v="2"/>
    <n v="0"/>
  </r>
  <r>
    <x v="49"/>
    <x v="4"/>
    <x v="1"/>
    <x v="0"/>
    <s v="Senior and Senior Spouse - 2025 Membership"/>
    <m/>
    <x v="5"/>
    <x v="6"/>
    <x v="2"/>
    <s v="e:  Unown/none"/>
    <n v="3"/>
    <n v="4038"/>
  </r>
  <r>
    <x v="49"/>
    <x v="4"/>
    <x v="1"/>
    <x v="0"/>
    <m/>
    <m/>
    <x v="6"/>
    <x v="3"/>
    <x v="0"/>
    <m/>
    <n v="0"/>
    <n v="0"/>
  </r>
  <r>
    <x v="50"/>
    <x v="4"/>
    <x v="2"/>
    <x v="0"/>
    <s v="Season Cart Fee - Plus Tax"/>
    <m/>
    <x v="0"/>
    <x v="0"/>
    <x v="0"/>
    <m/>
    <n v="4"/>
    <n v="3840"/>
  </r>
  <r>
    <x v="50"/>
    <x v="4"/>
    <x v="2"/>
    <x v="0"/>
    <s v="Ralph Hat with Logo on Side - White"/>
    <s v="Hat"/>
    <x v="8"/>
    <x v="36"/>
    <x v="0"/>
    <m/>
    <n v="1"/>
    <n v="38"/>
  </r>
  <r>
    <x v="50"/>
    <x v="4"/>
    <x v="2"/>
    <x v="0"/>
    <s v="Middlebury Student Season Range Pass"/>
    <m/>
    <x v="7"/>
    <x v="11"/>
    <x v="0"/>
    <s v="Student"/>
    <n v="7"/>
    <n v="665"/>
  </r>
  <r>
    <x v="50"/>
    <x v="4"/>
    <x v="2"/>
    <x v="0"/>
    <s v="Middlebury Panther Driver and Fairway Head Cover in Navy"/>
    <m/>
    <x v="9"/>
    <x v="25"/>
    <x v="0"/>
    <m/>
    <n v="1"/>
    <n v="45"/>
  </r>
  <r>
    <x v="50"/>
    <x v="4"/>
    <x v="2"/>
    <x v="0"/>
    <s v="GHIN Service"/>
    <m/>
    <x v="2"/>
    <x v="3"/>
    <x v="0"/>
    <m/>
    <n v="18"/>
    <n v="720"/>
  </r>
  <r>
    <x v="50"/>
    <x v="4"/>
    <x v="2"/>
    <x v="0"/>
    <s v="GHIN Service for Juniors 17 years of age and under"/>
    <m/>
    <x v="2"/>
    <x v="3"/>
    <x v="0"/>
    <m/>
    <n v="2"/>
    <n v="0"/>
  </r>
  <r>
    <x v="50"/>
    <x v="4"/>
    <x v="2"/>
    <x v="0"/>
    <s v="$100 Gift Card"/>
    <m/>
    <x v="3"/>
    <x v="4"/>
    <x v="0"/>
    <m/>
    <n v="1"/>
    <n v="100"/>
  </r>
  <r>
    <x v="50"/>
    <x v="4"/>
    <x v="2"/>
    <x v="0"/>
    <s v="1 Day Member Guest May 10th"/>
    <s v="Tournament Registration"/>
    <x v="10"/>
    <x v="24"/>
    <x v="0"/>
    <m/>
    <n v="1"/>
    <n v="50"/>
  </r>
  <r>
    <x v="50"/>
    <x v="4"/>
    <x v="2"/>
    <x v="0"/>
    <s v="Middlebury College Alumni Golf Weekend â€“ July 18-20, 2025"/>
    <s v="Tournament Registration"/>
    <x v="10"/>
    <x v="24"/>
    <x v="0"/>
    <m/>
    <n v="1"/>
    <n v="575"/>
  </r>
  <r>
    <x v="50"/>
    <x v="4"/>
    <x v="2"/>
    <x v="0"/>
    <s v="Package of 3 Half Hour Adult Golf Lessons"/>
    <s v="Lessons"/>
    <x v="4"/>
    <x v="3"/>
    <x v="0"/>
    <m/>
    <n v="1"/>
    <n v="130"/>
  </r>
  <r>
    <x v="50"/>
    <x v="4"/>
    <x v="2"/>
    <x v="0"/>
    <s v="Adult and Adult Spouse 2025 Membership - RANGE INCLUDED"/>
    <m/>
    <x v="5"/>
    <x v="12"/>
    <x v="1"/>
    <s v="e:  Unown/none"/>
    <n v="28"/>
    <n v="35112"/>
  </r>
  <r>
    <x v="50"/>
    <x v="4"/>
    <x v="2"/>
    <x v="0"/>
    <s v="Middlebury College Alumni and Alumni Spouse - 2025 Membership"/>
    <m/>
    <x v="5"/>
    <x v="13"/>
    <x v="1"/>
    <s v="c: Alumni &amp; Parent"/>
    <n v="6"/>
    <n v="5900"/>
  </r>
  <r>
    <x v="50"/>
    <x v="4"/>
    <x v="2"/>
    <x v="0"/>
    <s v="Middlebury College Retiree/Retiree Spouse - Adult 2025 Membership"/>
    <m/>
    <x v="5"/>
    <x v="34"/>
    <x v="2"/>
    <s v="d: Retiree"/>
    <n v="16"/>
    <n v="9000"/>
  </r>
  <r>
    <x v="50"/>
    <x v="4"/>
    <x v="2"/>
    <x v="0"/>
    <s v="Middlebury College Student - 2025 Membership (Must be enrolled at Middlebury College)"/>
    <m/>
    <x v="5"/>
    <x v="8"/>
    <x v="3"/>
    <s v="a: Student"/>
    <n v="24"/>
    <n v="2884.42"/>
  </r>
  <r>
    <x v="50"/>
    <x v="4"/>
    <x v="2"/>
    <x v="0"/>
    <s v="Middlebury College Fac/Staff and Fac/Staff Spouse - Adult 2025 Membership"/>
    <m/>
    <x v="5"/>
    <x v="5"/>
    <x v="1"/>
    <s v="b: Fac Staff"/>
    <n v="20"/>
    <n v="12475"/>
  </r>
  <r>
    <x v="50"/>
    <x v="4"/>
    <x v="2"/>
    <x v="0"/>
    <s v="Junior 2025 Membership - Ages 13 to 15"/>
    <m/>
    <x v="5"/>
    <x v="14"/>
    <x v="4"/>
    <s v="e:  Unown/none"/>
    <n v="2"/>
    <n v="420"/>
  </r>
  <r>
    <x v="50"/>
    <x v="4"/>
    <x v="2"/>
    <x v="0"/>
    <s v="Kids 2025 Membership - Ages 12 and Under (Free with a paid adult membership)"/>
    <m/>
    <x v="5"/>
    <x v="15"/>
    <x v="5"/>
    <s v="e:  Unown/none"/>
    <n v="7"/>
    <n v="0"/>
  </r>
  <r>
    <x v="50"/>
    <x v="4"/>
    <x v="2"/>
    <x v="0"/>
    <s v="Middlebury College Non Resident Alumni or Middlebury Parent - 2025 Membership (Alumni with permanent residence more than 50 miles from Middlebury)"/>
    <m/>
    <x v="5"/>
    <x v="17"/>
    <x v="1"/>
    <s v="c: Alumni &amp; Parent"/>
    <n v="5"/>
    <n v="3570"/>
  </r>
  <r>
    <x v="50"/>
    <x v="4"/>
    <x v="2"/>
    <x v="0"/>
    <s v="Senior and Senior Spouse - 2025 Membership"/>
    <m/>
    <x v="5"/>
    <x v="6"/>
    <x v="2"/>
    <s v="e:  Unown/none"/>
    <n v="25"/>
    <n v="30114"/>
  </r>
  <r>
    <x v="50"/>
    <x v="4"/>
    <x v="2"/>
    <x v="0"/>
    <s v="Student 2025 Membership - Ages 16 &amp; Up (Non Middlebury College)"/>
    <m/>
    <x v="5"/>
    <x v="18"/>
    <x v="3"/>
    <s v="e:  Unown/none"/>
    <n v="7"/>
    <n v="2100"/>
  </r>
  <r>
    <x v="50"/>
    <x v="4"/>
    <x v="2"/>
    <x v="0"/>
    <s v="Young Adult and Young Adult Spouse 2025 Membership - Ages 19 to 27"/>
    <m/>
    <x v="5"/>
    <x v="27"/>
    <x v="7"/>
    <s v="e:  Unown/none"/>
    <n v="2"/>
    <n v="1320"/>
  </r>
  <r>
    <x v="50"/>
    <x v="4"/>
    <x v="2"/>
    <x v="0"/>
    <m/>
    <m/>
    <x v="6"/>
    <x v="3"/>
    <x v="0"/>
    <m/>
    <n v="0"/>
    <n v="0"/>
  </r>
  <r>
    <x v="51"/>
    <x v="4"/>
    <x v="3"/>
    <x v="0"/>
    <s v="Middlebury College Student - 2025 Membership (Must be enrolled at Middlebury College)"/>
    <m/>
    <x v="5"/>
    <x v="8"/>
    <x v="3"/>
    <s v="a: Student"/>
    <n v="2"/>
    <n v="2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2">
  <r>
    <x v="0"/>
    <x v="0"/>
    <s v="c: Jan"/>
    <x v="0"/>
    <s v="Season Cart Fee - Plus Tax"/>
    <x v="0"/>
    <x v="0"/>
    <x v="0"/>
    <n v="1"/>
    <n v="550"/>
  </r>
  <r>
    <x v="0"/>
    <x v="0"/>
    <s v="c: Jan"/>
    <x v="0"/>
    <s v="Season Cart Second Rider Fee"/>
    <x v="0"/>
    <x v="0"/>
    <x v="0"/>
    <n v="1"/>
    <n v="450"/>
  </r>
  <r>
    <x v="0"/>
    <x v="0"/>
    <s v="c: Jan"/>
    <x v="0"/>
    <s v="Season Lease Fitting Sign Up 1/31/21"/>
    <x v="1"/>
    <x v="0"/>
    <x v="0"/>
    <n v="1"/>
    <n v="0"/>
  </r>
  <r>
    <x v="0"/>
    <x v="0"/>
    <s v="c: Jan"/>
    <x v="0"/>
    <s v="GHIN Service"/>
    <x v="2"/>
    <x v="0"/>
    <x v="0"/>
    <n v="2"/>
    <n v="50"/>
  </r>
  <r>
    <x v="0"/>
    <x v="0"/>
    <s v="c: Jan"/>
    <x v="0"/>
    <s v="$100 Gift Card"/>
    <x v="3"/>
    <x v="0"/>
    <x v="0"/>
    <n v="2"/>
    <n v="200"/>
  </r>
  <r>
    <x v="0"/>
    <x v="0"/>
    <s v="c: Jan"/>
    <x v="0"/>
    <s v="Package of 3 Half Hour Adult Golf Lessons"/>
    <x v="4"/>
    <x v="0"/>
    <x v="0"/>
    <n v="1"/>
    <n v="100"/>
  </r>
  <r>
    <x v="0"/>
    <x v="0"/>
    <s v="c: Jan"/>
    <x v="0"/>
    <s v="Middlebury College Fac/Staff and Fac/Staff Spouse - Adult 2025 Membership"/>
    <x v="5"/>
    <x v="1"/>
    <x v="1"/>
    <n v="1"/>
    <n v="275"/>
  </r>
  <r>
    <x v="0"/>
    <x v="0"/>
    <s v="c: Jan"/>
    <x v="0"/>
    <s v="Senior and Senior Spouse - 2025 Membership"/>
    <x v="5"/>
    <x v="2"/>
    <x v="0"/>
    <n v="2"/>
    <n v="1500"/>
  </r>
  <r>
    <x v="0"/>
    <x v="0"/>
    <s v="c: Jan"/>
    <x v="0"/>
    <s v="No product title"/>
    <x v="6"/>
    <x v="0"/>
    <x v="0"/>
    <n v="86"/>
    <n v="40"/>
  </r>
  <r>
    <x v="1"/>
    <x v="0"/>
    <s v="d: Feb"/>
    <x v="0"/>
    <s v="GHIN Service"/>
    <x v="2"/>
    <x v="0"/>
    <x v="0"/>
    <n v="1"/>
    <n v="25"/>
  </r>
  <r>
    <x v="1"/>
    <x v="0"/>
    <s v="d: Feb"/>
    <x v="0"/>
    <s v="$50 Gift Card"/>
    <x v="3"/>
    <x v="0"/>
    <x v="0"/>
    <n v="1"/>
    <n v="50"/>
  </r>
  <r>
    <x v="1"/>
    <x v="0"/>
    <s v="d: Feb"/>
    <x v="0"/>
    <s v="Middlebury College Student - 2025 Membership (Must be enrolled at Middlebury College)"/>
    <x v="5"/>
    <x v="3"/>
    <x v="2"/>
    <n v="1"/>
    <n v="100"/>
  </r>
  <r>
    <x v="1"/>
    <x v="0"/>
    <s v="d: Feb"/>
    <x v="0"/>
    <s v="Middlebury College Fac/Staff and Fac/Staff Spouse - Adult 2025 Membership"/>
    <x v="5"/>
    <x v="1"/>
    <x v="1"/>
    <n v="1"/>
    <n v="275"/>
  </r>
  <r>
    <x v="1"/>
    <x v="0"/>
    <s v="d: Feb"/>
    <x v="0"/>
    <s v="Middlebury College Alumni Senior &amp; Alumni Senior Spouse - 2024 Membership (62 and Up)"/>
    <x v="5"/>
    <x v="2"/>
    <x v="3"/>
    <n v="1"/>
    <n v="550"/>
  </r>
  <r>
    <x v="1"/>
    <x v="0"/>
    <s v="d: Feb"/>
    <x v="0"/>
    <s v="No product title"/>
    <x v="6"/>
    <x v="0"/>
    <x v="0"/>
    <n v="3"/>
    <n v="432"/>
  </r>
  <r>
    <x v="2"/>
    <x v="0"/>
    <s v="e: Mar"/>
    <x v="0"/>
    <s v="Season Cart Fee - Plus Tax"/>
    <x v="0"/>
    <x v="0"/>
    <x v="0"/>
    <n v="4"/>
    <n v="2200"/>
  </r>
  <r>
    <x v="2"/>
    <x v="0"/>
    <s v="e: Mar"/>
    <x v="0"/>
    <s v="Season Cart Second Rider Fee"/>
    <x v="0"/>
    <x v="0"/>
    <x v="0"/>
    <n v="1"/>
    <n v="450"/>
  </r>
  <r>
    <x v="2"/>
    <x v="0"/>
    <s v="e: Mar"/>
    <x v="0"/>
    <s v="Family Season Range Pass"/>
    <x v="7"/>
    <x v="0"/>
    <x v="0"/>
    <n v="1"/>
    <n v="500"/>
  </r>
  <r>
    <x v="2"/>
    <x v="0"/>
    <s v="e: Mar"/>
    <x v="0"/>
    <s v="Season Range Pass"/>
    <x v="7"/>
    <x v="0"/>
    <x v="0"/>
    <n v="4"/>
    <n v="880"/>
  </r>
  <r>
    <x v="2"/>
    <x v="0"/>
    <s v="e: Mar"/>
    <x v="0"/>
    <s v="GHIN Service"/>
    <x v="2"/>
    <x v="0"/>
    <x v="0"/>
    <n v="17"/>
    <n v="425"/>
  </r>
  <r>
    <x v="2"/>
    <x v="0"/>
    <s v="e: Mar"/>
    <x v="0"/>
    <s v="$100 Gift Card"/>
    <x v="3"/>
    <x v="0"/>
    <x v="0"/>
    <n v="2"/>
    <n v="200"/>
  </r>
  <r>
    <x v="2"/>
    <x v="0"/>
    <s v="e: Mar"/>
    <x v="0"/>
    <s v="Package of 3 Half Hour Junior Golf Lessons"/>
    <x v="4"/>
    <x v="0"/>
    <x v="0"/>
    <n v="1"/>
    <n v="100"/>
  </r>
  <r>
    <x v="2"/>
    <x v="0"/>
    <s v="e: Mar"/>
    <x v="0"/>
    <s v="Adult and Adult Spouse 2025 Membership - RANGE INCLUDED"/>
    <x v="5"/>
    <x v="1"/>
    <x v="0"/>
    <n v="5"/>
    <n v="4250"/>
  </r>
  <r>
    <x v="2"/>
    <x v="0"/>
    <s v="e: Mar"/>
    <x v="0"/>
    <s v="Middlebury College Alumni and Alumni Spouse - 2025 Membership"/>
    <x v="5"/>
    <x v="1"/>
    <x v="3"/>
    <n v="4"/>
    <n v="2620"/>
  </r>
  <r>
    <x v="2"/>
    <x v="0"/>
    <s v="e: Mar"/>
    <x v="0"/>
    <s v="Middlebury College Student - 2025 Membership (Must be enrolled at Middlebury College)"/>
    <x v="5"/>
    <x v="3"/>
    <x v="2"/>
    <n v="10"/>
    <n v="1000"/>
  </r>
  <r>
    <x v="2"/>
    <x v="0"/>
    <s v="e: Mar"/>
    <x v="0"/>
    <s v="Middlebury College Fac/Staff and Fac/Staff Spouse - Adult 2025 Membership"/>
    <x v="5"/>
    <x v="1"/>
    <x v="1"/>
    <n v="48"/>
    <n v="13200"/>
  </r>
  <r>
    <x v="2"/>
    <x v="0"/>
    <s v="e: Mar"/>
    <x v="0"/>
    <s v="Junior 2025 Membership - Ages 13 to 15"/>
    <x v="5"/>
    <x v="4"/>
    <x v="0"/>
    <n v="5"/>
    <n v="750"/>
  </r>
  <r>
    <x v="2"/>
    <x v="0"/>
    <s v="e: Mar"/>
    <x v="0"/>
    <s v="Kids 2025 Membership - Ages 12 and Under (Free with a paid adult membership)"/>
    <x v="5"/>
    <x v="5"/>
    <x v="0"/>
    <n v="1"/>
    <n v="0"/>
  </r>
  <r>
    <x v="2"/>
    <x v="0"/>
    <s v="e: Mar"/>
    <x v="0"/>
    <s v="Multi Membership (Second Membership for Customers that already belong to another local club for the 2025 Season)"/>
    <x v="5"/>
    <x v="0"/>
    <x v="0"/>
    <n v="6"/>
    <n v="2850"/>
  </r>
  <r>
    <x v="2"/>
    <x v="0"/>
    <s v="e: Mar"/>
    <x v="0"/>
    <s v="Middlebury College Non Resident Alumni or Middlebury Parent - 2025 Membership (Alumni with permanent residence more than 50 miles from Middlebury)"/>
    <x v="5"/>
    <x v="1"/>
    <x v="3"/>
    <n v="1"/>
    <n v="350"/>
  </r>
  <r>
    <x v="2"/>
    <x v="0"/>
    <s v="e: Mar"/>
    <x v="0"/>
    <s v="Senior and Senior Spouse - 2025 Membership"/>
    <x v="5"/>
    <x v="2"/>
    <x v="0"/>
    <n v="31"/>
    <n v="23250"/>
  </r>
  <r>
    <x v="2"/>
    <x v="0"/>
    <s v="e: Mar"/>
    <x v="0"/>
    <s v="Middlebury College Alumni Senior &amp; Alumni Senior Spouse - 2024 Membership (62 and Up)"/>
    <x v="5"/>
    <x v="2"/>
    <x v="3"/>
    <n v="4"/>
    <n v="2200"/>
  </r>
  <r>
    <x v="2"/>
    <x v="0"/>
    <s v="e: Mar"/>
    <x v="0"/>
    <s v="Student 2025 Membership - Ages 16 &amp; Up (Non Middlebury College)"/>
    <x v="5"/>
    <x v="3"/>
    <x v="0"/>
    <n v="2"/>
    <n v="500"/>
  </r>
  <r>
    <x v="2"/>
    <x v="0"/>
    <s v="e: Mar"/>
    <x v="0"/>
    <s v="No product title"/>
    <x v="6"/>
    <x v="0"/>
    <x v="0"/>
    <n v="17"/>
    <n v="6679"/>
  </r>
  <r>
    <x v="3"/>
    <x v="0"/>
    <s v="f: Apr"/>
    <x v="0"/>
    <s v="Season Cart Fee - Plus Tax"/>
    <x v="0"/>
    <x v="0"/>
    <x v="0"/>
    <n v="1"/>
    <n v="550"/>
  </r>
  <r>
    <x v="3"/>
    <x v="0"/>
    <s v="f: Apr"/>
    <x v="0"/>
    <s v="Season Cart Second Rider Fee"/>
    <x v="0"/>
    <x v="0"/>
    <x v="0"/>
    <n v="1"/>
    <n v="450"/>
  </r>
  <r>
    <x v="3"/>
    <x v="0"/>
    <s v="f: Apr"/>
    <x v="0"/>
    <s v="Antigua Men's Tribute Middlebury Panther Logo Shirt Navy"/>
    <x v="8"/>
    <x v="0"/>
    <x v="0"/>
    <n v="4"/>
    <n v="180"/>
  </r>
  <r>
    <x v="3"/>
    <x v="0"/>
    <s v="f: Apr"/>
    <x v="0"/>
    <s v="Driving Range - 10 Token Punch Pass"/>
    <x v="7"/>
    <x v="0"/>
    <x v="0"/>
    <n v="1"/>
    <n v="50"/>
  </r>
  <r>
    <x v="3"/>
    <x v="0"/>
    <s v="f: Apr"/>
    <x v="0"/>
    <s v="Season Range Pass"/>
    <x v="7"/>
    <x v="0"/>
    <x v="0"/>
    <n v="4"/>
    <n v="880"/>
  </r>
  <r>
    <x v="3"/>
    <x v="0"/>
    <s v="f: Apr"/>
    <x v="0"/>
    <s v="Titleist Pro V1 or Pro V1 X - Middlebury Panther Logo Golf Balls"/>
    <x v="9"/>
    <x v="0"/>
    <x v="0"/>
    <n v="1"/>
    <n v="59.8"/>
  </r>
  <r>
    <x v="3"/>
    <x v="0"/>
    <s v="f: Apr"/>
    <x v="0"/>
    <s v="GHIN Service"/>
    <x v="2"/>
    <x v="0"/>
    <x v="0"/>
    <n v="11"/>
    <n v="275"/>
  </r>
  <r>
    <x v="3"/>
    <x v="0"/>
    <s v="f: Apr"/>
    <x v="0"/>
    <s v="$50 Gift Card"/>
    <x v="3"/>
    <x v="0"/>
    <x v="0"/>
    <n v="1"/>
    <n v="50"/>
  </r>
  <r>
    <x v="3"/>
    <x v="0"/>
    <s v="f: Apr"/>
    <x v="0"/>
    <s v="$150 Gift Card"/>
    <x v="3"/>
    <x v="0"/>
    <x v="0"/>
    <n v="1"/>
    <n v="150"/>
  </r>
  <r>
    <x v="3"/>
    <x v="0"/>
    <s v="f: Apr"/>
    <x v="0"/>
    <s v="$200 Gift Card"/>
    <x v="3"/>
    <x v="0"/>
    <x v="0"/>
    <n v="1"/>
    <n v="200"/>
  </r>
  <r>
    <x v="3"/>
    <x v="0"/>
    <s v="f: Apr"/>
    <x v="0"/>
    <s v="2024 Match Play Championship"/>
    <x v="10"/>
    <x v="0"/>
    <x v="0"/>
    <n v="10"/>
    <n v="0"/>
  </r>
  <r>
    <x v="3"/>
    <x v="0"/>
    <s v="f: Apr"/>
    <x v="0"/>
    <s v="Adult and Adult Spouse 2025 Membership - RANGE INCLUDED"/>
    <x v="5"/>
    <x v="1"/>
    <x v="0"/>
    <n v="5"/>
    <n v="4250"/>
  </r>
  <r>
    <x v="3"/>
    <x v="0"/>
    <s v="f: Apr"/>
    <x v="0"/>
    <s v="Middlebury College Alumni and Alumni Spouse - 2025 Membership"/>
    <x v="5"/>
    <x v="1"/>
    <x v="3"/>
    <n v="1"/>
    <n v="655"/>
  </r>
  <r>
    <x v="3"/>
    <x v="0"/>
    <s v="f: Apr"/>
    <x v="0"/>
    <s v="Middlebury College Student - 2025 Membership (Must be enrolled at Middlebury College)"/>
    <x v="5"/>
    <x v="3"/>
    <x v="2"/>
    <n v="15"/>
    <n v="1500"/>
  </r>
  <r>
    <x v="3"/>
    <x v="0"/>
    <s v="f: Apr"/>
    <x v="0"/>
    <s v="Middlebury College Fac/Staff and Fac/Staff Spouse - Adult 2025 Membership"/>
    <x v="5"/>
    <x v="1"/>
    <x v="1"/>
    <n v="13"/>
    <n v="3575"/>
  </r>
  <r>
    <x v="3"/>
    <x v="0"/>
    <s v="f: Apr"/>
    <x v="0"/>
    <s v="Junior 2025 Membership - Ages 13 to 15"/>
    <x v="5"/>
    <x v="4"/>
    <x v="0"/>
    <n v="2"/>
    <n v="300"/>
  </r>
  <r>
    <x v="3"/>
    <x v="0"/>
    <s v="f: Apr"/>
    <x v="0"/>
    <s v="Kids 2025 Membership - Ages 12 and Under (Free with a paid adult membership)"/>
    <x v="5"/>
    <x v="5"/>
    <x v="0"/>
    <n v="3"/>
    <n v="0"/>
  </r>
  <r>
    <x v="3"/>
    <x v="0"/>
    <s v="f: Apr"/>
    <x v="0"/>
    <s v="Senior and Senior Spouse - 2025 Membership"/>
    <x v="5"/>
    <x v="2"/>
    <x v="0"/>
    <n v="3"/>
    <n v="2250"/>
  </r>
  <r>
    <x v="3"/>
    <x v="0"/>
    <s v="f: Apr"/>
    <x v="0"/>
    <s v="Middlebury College Alumni Senior &amp; Alumni Senior Spouse - 2024 Membership (62 and Up)"/>
    <x v="5"/>
    <x v="2"/>
    <x v="3"/>
    <n v="2"/>
    <n v="1100"/>
  </r>
  <r>
    <x v="3"/>
    <x v="0"/>
    <s v="f: Apr"/>
    <x v="0"/>
    <s v="Student 2025 Membership - Ages 16 &amp; Up (Non Middlebury College)"/>
    <x v="5"/>
    <x v="3"/>
    <x v="0"/>
    <n v="1"/>
    <n v="250"/>
  </r>
  <r>
    <x v="3"/>
    <x v="0"/>
    <s v="f: Apr"/>
    <x v="0"/>
    <s v="No product title"/>
    <x v="6"/>
    <x v="0"/>
    <x v="0"/>
    <n v="13"/>
    <n v="1449"/>
  </r>
  <r>
    <x v="4"/>
    <x v="0"/>
    <s v="g: May"/>
    <x v="1"/>
    <s v="Golf Cart - 10 Nine Hole Round Punch Pass"/>
    <x v="0"/>
    <x v="0"/>
    <x v="0"/>
    <n v="1"/>
    <n v="90"/>
  </r>
  <r>
    <x v="4"/>
    <x v="0"/>
    <s v="g: May"/>
    <x v="1"/>
    <s v="Antigua Women's Tribute Middlebury Panther Logo Shirt White"/>
    <x v="8"/>
    <x v="0"/>
    <x v="0"/>
    <n v="2"/>
    <n v="90"/>
  </r>
  <r>
    <x v="4"/>
    <x v="0"/>
    <s v="g: May"/>
    <x v="1"/>
    <s v="Driving Range - 10 Token Punch Pass"/>
    <x v="7"/>
    <x v="0"/>
    <x v="0"/>
    <n v="1"/>
    <n v="50"/>
  </r>
  <r>
    <x v="4"/>
    <x v="0"/>
    <s v="g: May"/>
    <x v="1"/>
    <s v="Season Range Pass"/>
    <x v="7"/>
    <x v="0"/>
    <x v="0"/>
    <n v="2"/>
    <n v="440"/>
  </r>
  <r>
    <x v="4"/>
    <x v="0"/>
    <s v="g: May"/>
    <x v="1"/>
    <s v="GHIN Service"/>
    <x v="2"/>
    <x v="0"/>
    <x v="0"/>
    <n v="3"/>
    <n v="75"/>
  </r>
  <r>
    <x v="4"/>
    <x v="0"/>
    <s v="g: May"/>
    <x v="1"/>
    <s v="$100 Gift Card"/>
    <x v="3"/>
    <x v="0"/>
    <x v="0"/>
    <n v="1"/>
    <n v="100"/>
  </r>
  <r>
    <x v="4"/>
    <x v="0"/>
    <s v="g: May"/>
    <x v="1"/>
    <s v="$200 Gift Card"/>
    <x v="3"/>
    <x v="0"/>
    <x v="0"/>
    <n v="1"/>
    <n v="200"/>
  </r>
  <r>
    <x v="4"/>
    <x v="0"/>
    <s v="g: May"/>
    <x v="1"/>
    <s v="Member - Member Registration June 21 and 22"/>
    <x v="10"/>
    <x v="0"/>
    <x v="0"/>
    <n v="19"/>
    <n v="1144"/>
  </r>
  <r>
    <x v="4"/>
    <x v="0"/>
    <s v="g: May"/>
    <x v="1"/>
    <s v="2024 Match Play Championship"/>
    <x v="10"/>
    <x v="0"/>
    <x v="0"/>
    <n v="44"/>
    <n v="0"/>
  </r>
  <r>
    <x v="4"/>
    <x v="0"/>
    <s v="g: May"/>
    <x v="1"/>
    <s v="Package of 3 Half Hour Adult Golf Lessons"/>
    <x v="4"/>
    <x v="0"/>
    <x v="0"/>
    <n v="3"/>
    <n v="300"/>
  </r>
  <r>
    <x v="4"/>
    <x v="0"/>
    <s v="g: May"/>
    <x v="1"/>
    <s v="Package of 3 Half Hour Junior Golf Lessons"/>
    <x v="4"/>
    <x v="0"/>
    <x v="0"/>
    <n v="2"/>
    <n v="200"/>
  </r>
  <r>
    <x v="4"/>
    <x v="0"/>
    <s v="g: May"/>
    <x v="1"/>
    <s v="Middlebury College Student - 2025 Membership (Must be enrolled at Middlebury College)"/>
    <x v="5"/>
    <x v="3"/>
    <x v="2"/>
    <n v="3"/>
    <n v="300"/>
  </r>
  <r>
    <x v="4"/>
    <x v="0"/>
    <s v="g: May"/>
    <x v="1"/>
    <s v="Middlebury College Fac/Staff and Fac/Staff Spouse - Adult 2025 Membership"/>
    <x v="5"/>
    <x v="1"/>
    <x v="1"/>
    <n v="6"/>
    <n v="1650"/>
  </r>
  <r>
    <x v="4"/>
    <x v="0"/>
    <s v="g: May"/>
    <x v="1"/>
    <s v="Junior 2025 Membership - Ages 13 to 15"/>
    <x v="5"/>
    <x v="4"/>
    <x v="0"/>
    <n v="2"/>
    <n v="300"/>
  </r>
  <r>
    <x v="4"/>
    <x v="0"/>
    <s v="g: May"/>
    <x v="1"/>
    <s v="Kids 2025 Membership - Ages 12 and Under (Free with a paid adult membership)"/>
    <x v="5"/>
    <x v="5"/>
    <x v="0"/>
    <n v="2"/>
    <n v="0"/>
  </r>
  <r>
    <x v="4"/>
    <x v="0"/>
    <s v="g: May"/>
    <x v="1"/>
    <s v="Senior and Senior Spouse - 2025 Membership"/>
    <x v="5"/>
    <x v="2"/>
    <x v="0"/>
    <n v="1"/>
    <n v="750"/>
  </r>
  <r>
    <x v="4"/>
    <x v="0"/>
    <s v="g: May"/>
    <x v="1"/>
    <s v="Student 2025 Membership - Ages 16 &amp; Up (Non Middlebury College)"/>
    <x v="5"/>
    <x v="3"/>
    <x v="0"/>
    <n v="1"/>
    <n v="250"/>
  </r>
  <r>
    <x v="4"/>
    <x v="0"/>
    <s v="g: May"/>
    <x v="1"/>
    <s v="No product title"/>
    <x v="6"/>
    <x v="0"/>
    <x v="0"/>
    <n v="26"/>
    <n v="885"/>
  </r>
  <r>
    <x v="5"/>
    <x v="0"/>
    <s v="h: June"/>
    <x v="1"/>
    <s v="Golf Cart - 10 Nine Hole Round Punch Pass"/>
    <x v="0"/>
    <x v="0"/>
    <x v="0"/>
    <n v="1"/>
    <n v="90"/>
  </r>
  <r>
    <x v="5"/>
    <x v="0"/>
    <s v="h: June"/>
    <x v="1"/>
    <s v="Antigua Men's Tribute Middlebury Panther Logo Shirt Navy"/>
    <x v="8"/>
    <x v="0"/>
    <x v="0"/>
    <n v="1"/>
    <n v="45"/>
  </r>
  <r>
    <x v="5"/>
    <x v="0"/>
    <s v="h: June"/>
    <x v="1"/>
    <s v="Antigua Women's Tribute Middlebury Panther Logo Shirt Navy"/>
    <x v="8"/>
    <x v="0"/>
    <x v="0"/>
    <n v="1"/>
    <n v="45"/>
  </r>
  <r>
    <x v="5"/>
    <x v="0"/>
    <s v="h: June"/>
    <x v="1"/>
    <s v="Driving Range - 10 Token Punch Pass"/>
    <x v="7"/>
    <x v="0"/>
    <x v="0"/>
    <n v="1"/>
    <n v="50"/>
  </r>
  <r>
    <x v="5"/>
    <x v="0"/>
    <s v="h: June"/>
    <x v="1"/>
    <s v="Titleist Pro V1 or Pro V1 X - Middlebury Panther Logo Golf Balls"/>
    <x v="9"/>
    <x v="0"/>
    <x v="0"/>
    <n v="2"/>
    <n v="119.6"/>
  </r>
  <r>
    <x v="5"/>
    <x v="0"/>
    <s v="h: June"/>
    <x v="1"/>
    <s v="GHIN Service"/>
    <x v="2"/>
    <x v="0"/>
    <x v="0"/>
    <n v="3"/>
    <n v="75"/>
  </r>
  <r>
    <x v="5"/>
    <x v="0"/>
    <s v="h: June"/>
    <x v="1"/>
    <s v="$50 Gift Card"/>
    <x v="3"/>
    <x v="0"/>
    <x v="0"/>
    <n v="2"/>
    <n v="100"/>
  </r>
  <r>
    <x v="5"/>
    <x v="0"/>
    <s v="h: June"/>
    <x v="1"/>
    <s v="$150 Gift Card"/>
    <x v="3"/>
    <x v="0"/>
    <x v="0"/>
    <n v="1"/>
    <n v="150"/>
  </r>
  <r>
    <x v="5"/>
    <x v="0"/>
    <s v="h: June"/>
    <x v="1"/>
    <s v="43rd Annual Ralph Myhre Women's Invitational Registration"/>
    <x v="10"/>
    <x v="0"/>
    <x v="0"/>
    <n v="10"/>
    <n v="1424"/>
  </r>
  <r>
    <x v="5"/>
    <x v="0"/>
    <s v="h: June"/>
    <x v="1"/>
    <s v="Member - Member Registration June 21 and 22"/>
    <x v="10"/>
    <x v="0"/>
    <x v="0"/>
    <n v="15"/>
    <n v="888"/>
  </r>
  <r>
    <x v="5"/>
    <x v="0"/>
    <s v="h: June"/>
    <x v="1"/>
    <s v="2024 Match Play Championship"/>
    <x v="10"/>
    <x v="0"/>
    <x v="0"/>
    <n v="1"/>
    <n v="0"/>
  </r>
  <r>
    <x v="5"/>
    <x v="0"/>
    <s v="h: June"/>
    <x v="1"/>
    <s v="Package of 3 Half Hour Adult Golf Lessons"/>
    <x v="4"/>
    <x v="0"/>
    <x v="0"/>
    <n v="5"/>
    <n v="500"/>
  </r>
  <r>
    <x v="5"/>
    <x v="0"/>
    <s v="h: June"/>
    <x v="1"/>
    <s v="Middlebury College Student - 2025 Membership (Must be enrolled at Middlebury College)"/>
    <x v="5"/>
    <x v="3"/>
    <x v="2"/>
    <n v="3"/>
    <n v="300"/>
  </r>
  <r>
    <x v="5"/>
    <x v="0"/>
    <s v="h: June"/>
    <x v="1"/>
    <s v="Middlebury College Fac/Staff and Fac/Staff Spouse - Adult 2025 Membership"/>
    <x v="5"/>
    <x v="1"/>
    <x v="1"/>
    <n v="1"/>
    <n v="275"/>
  </r>
  <r>
    <x v="5"/>
    <x v="0"/>
    <s v="h: June"/>
    <x v="1"/>
    <s v="No product title"/>
    <x v="6"/>
    <x v="0"/>
    <x v="0"/>
    <n v="5"/>
    <n v="492"/>
  </r>
  <r>
    <x v="6"/>
    <x v="0"/>
    <s v="j: July"/>
    <x v="1"/>
    <s v="Middlebury Panther Driver and Fairway Head Cover in Navy"/>
    <x v="9"/>
    <x v="0"/>
    <x v="0"/>
    <n v="2"/>
    <n v="80"/>
  </r>
  <r>
    <x v="6"/>
    <x v="0"/>
    <s v="j: July"/>
    <x v="1"/>
    <s v="Middlebury Panther Fairway Club Head Cover in White"/>
    <x v="9"/>
    <x v="0"/>
    <x v="0"/>
    <n v="2"/>
    <n v="80"/>
  </r>
  <r>
    <x v="6"/>
    <x v="0"/>
    <s v="j: July"/>
    <x v="1"/>
    <s v="$100 Gift Card"/>
    <x v="3"/>
    <x v="0"/>
    <x v="0"/>
    <n v="1"/>
    <n v="100"/>
  </r>
  <r>
    <x v="6"/>
    <x v="0"/>
    <s v="j: July"/>
    <x v="1"/>
    <s v="2024 Club Championship Registration - Saturday and Sunday Aug 24 and 25"/>
    <x v="10"/>
    <x v="0"/>
    <x v="0"/>
    <n v="5"/>
    <n v="0"/>
  </r>
  <r>
    <x v="6"/>
    <x v="0"/>
    <s v="j: July"/>
    <x v="1"/>
    <s v="43rd Annual Ralph Myhre Women's Invitational Registration"/>
    <x v="10"/>
    <x v="0"/>
    <x v="0"/>
    <n v="1"/>
    <n v="120"/>
  </r>
  <r>
    <x v="6"/>
    <x v="0"/>
    <s v="j: July"/>
    <x v="1"/>
    <s v="2024 Hawaiian Open Team Registration"/>
    <x v="10"/>
    <x v="0"/>
    <x v="0"/>
    <n v="57"/>
    <n v="3422"/>
  </r>
  <r>
    <x v="6"/>
    <x v="0"/>
    <s v="j: July"/>
    <x v="1"/>
    <s v="Package of 3 Half Hour Adult Golf Lessons"/>
    <x v="4"/>
    <x v="0"/>
    <x v="0"/>
    <n v="5"/>
    <n v="500"/>
  </r>
  <r>
    <x v="6"/>
    <x v="0"/>
    <s v="j: July"/>
    <x v="1"/>
    <s v="Adult and Adult Spouse 2025 Membership - RANGE INCLUDED"/>
    <x v="5"/>
    <x v="1"/>
    <x v="0"/>
    <n v="1"/>
    <n v="850"/>
  </r>
  <r>
    <x v="6"/>
    <x v="0"/>
    <s v="j: July"/>
    <x v="1"/>
    <s v="Middlebury College Student - 2025 Membership (Must be enrolled at Middlebury College)"/>
    <x v="5"/>
    <x v="3"/>
    <x v="2"/>
    <n v="1"/>
    <n v="100"/>
  </r>
  <r>
    <x v="6"/>
    <x v="0"/>
    <s v="j: July"/>
    <x v="1"/>
    <s v="No product title"/>
    <x v="6"/>
    <x v="0"/>
    <x v="0"/>
    <n v="16"/>
    <n v="400"/>
  </r>
  <r>
    <x v="7"/>
    <x v="0"/>
    <s v="k: Aug"/>
    <x v="1"/>
    <s v="Cart reservation for the Ralph Myhre Alternate Shot Open"/>
    <x v="0"/>
    <x v="0"/>
    <x v="0"/>
    <n v="1"/>
    <n v="64"/>
  </r>
  <r>
    <x v="7"/>
    <x v="0"/>
    <s v="k: Aug"/>
    <x v="1"/>
    <s v="Golf Cart - 10 Nine Hole Round Punch Pass"/>
    <x v="0"/>
    <x v="0"/>
    <x v="0"/>
    <n v="1"/>
    <n v="90"/>
  </r>
  <r>
    <x v="7"/>
    <x v="0"/>
    <s v="k: Aug"/>
    <x v="1"/>
    <s v="GHIN Service"/>
    <x v="2"/>
    <x v="0"/>
    <x v="0"/>
    <n v="1"/>
    <n v="25"/>
  </r>
  <r>
    <x v="7"/>
    <x v="0"/>
    <s v="k: Aug"/>
    <x v="1"/>
    <s v="$150 Gift Card"/>
    <x v="3"/>
    <x v="0"/>
    <x v="0"/>
    <n v="1"/>
    <n v="150"/>
  </r>
  <r>
    <x v="7"/>
    <x v="0"/>
    <s v="k: Aug"/>
    <x v="1"/>
    <s v="2024 Club Championship Registration - Saturday and Sunday Aug 24 and 25"/>
    <x v="10"/>
    <x v="0"/>
    <x v="0"/>
    <n v="31"/>
    <n v="0"/>
  </r>
  <r>
    <x v="7"/>
    <x v="0"/>
    <s v="k: Aug"/>
    <x v="1"/>
    <s v="Alternate Shot Team Registration"/>
    <x v="10"/>
    <x v="0"/>
    <x v="0"/>
    <n v="6"/>
    <n v="300"/>
  </r>
  <r>
    <x v="7"/>
    <x v="0"/>
    <s v="k: Aug"/>
    <x v="1"/>
    <s v="Package of 3 Half Hour Adult Golf Lessons"/>
    <x v="4"/>
    <x v="0"/>
    <x v="0"/>
    <n v="2"/>
    <n v="200"/>
  </r>
  <r>
    <x v="7"/>
    <x v="0"/>
    <s v="k: Aug"/>
    <x v="1"/>
    <s v="Middlebury College Student - 2025 Membership (Must be enrolled at Middlebury College)"/>
    <x v="5"/>
    <x v="3"/>
    <x v="2"/>
    <n v="2"/>
    <n v="200"/>
  </r>
  <r>
    <x v="7"/>
    <x v="0"/>
    <s v="k: Aug"/>
    <x v="1"/>
    <s v="Young Adult and Young Adult Spouse 2025 Membership - Ages 19 to 27"/>
    <x v="5"/>
    <x v="6"/>
    <x v="0"/>
    <n v="1"/>
    <n v="480"/>
  </r>
  <r>
    <x v="7"/>
    <x v="0"/>
    <s v="k: Aug"/>
    <x v="1"/>
    <s v="No product title"/>
    <x v="6"/>
    <x v="0"/>
    <x v="0"/>
    <n v="4"/>
    <n v="95"/>
  </r>
  <r>
    <x v="8"/>
    <x v="0"/>
    <s v="m: Sept"/>
    <x v="2"/>
    <s v="Cart reservation for the Ralph Myhre Alternate Shot Open"/>
    <x v="0"/>
    <x v="0"/>
    <x v="0"/>
    <n v="6"/>
    <n v="320"/>
  </r>
  <r>
    <x v="8"/>
    <x v="0"/>
    <s v="m: Sept"/>
    <x v="2"/>
    <s v="Middlebury Student Season Range Pass"/>
    <x v="7"/>
    <x v="0"/>
    <x v="2"/>
    <n v="1"/>
    <n v="80"/>
  </r>
  <r>
    <x v="8"/>
    <x v="0"/>
    <s v="m: Sept"/>
    <x v="2"/>
    <s v="Middlebury Panther Driver and Fairway Head Cover in Navy"/>
    <x v="9"/>
    <x v="0"/>
    <x v="0"/>
    <n v="1"/>
    <n v="40"/>
  </r>
  <r>
    <x v="8"/>
    <x v="0"/>
    <s v="m: Sept"/>
    <x v="2"/>
    <s v="GHIN Service"/>
    <x v="2"/>
    <x v="0"/>
    <x v="0"/>
    <n v="1"/>
    <n v="25"/>
  </r>
  <r>
    <x v="8"/>
    <x v="0"/>
    <s v="m: Sept"/>
    <x v="2"/>
    <s v="Alternate Shot Team Registration"/>
    <x v="10"/>
    <x v="0"/>
    <x v="0"/>
    <n v="28"/>
    <n v="1570"/>
  </r>
  <r>
    <x v="8"/>
    <x v="0"/>
    <s v="m: Sept"/>
    <x v="2"/>
    <s v="Package of 3 Half Hour Adult Golf Lessons"/>
    <x v="4"/>
    <x v="0"/>
    <x v="0"/>
    <n v="1"/>
    <n v="100"/>
  </r>
  <r>
    <x v="8"/>
    <x v="0"/>
    <s v="m: Sept"/>
    <x v="2"/>
    <s v="Middlebury College Student - 2025 Membership (Must be enrolled at Middlebury College)"/>
    <x v="5"/>
    <x v="3"/>
    <x v="2"/>
    <n v="13"/>
    <n v="1300"/>
  </r>
  <r>
    <x v="8"/>
    <x v="0"/>
    <s v="m: Sept"/>
    <x v="2"/>
    <s v="No product title"/>
    <x v="6"/>
    <x v="0"/>
    <x v="0"/>
    <n v="3"/>
    <n v="210"/>
  </r>
  <r>
    <x v="9"/>
    <x v="0"/>
    <s v="n: Oct"/>
    <x v="2"/>
    <s v="Middlebury Student Season Range Pass"/>
    <x v="7"/>
    <x v="0"/>
    <x v="2"/>
    <n v="1"/>
    <n v="80"/>
  </r>
  <r>
    <x v="9"/>
    <x v="0"/>
    <s v="n: Oct"/>
    <x v="2"/>
    <s v="Middlebury Panther Titleist Team Carry Bag with Panther"/>
    <x v="9"/>
    <x v="0"/>
    <x v="0"/>
    <n v="1"/>
    <n v="195"/>
  </r>
  <r>
    <x v="9"/>
    <x v="0"/>
    <s v="n: Oct"/>
    <x v="2"/>
    <s v="Titleist Pro V1 or Pro V1 X - Middlebury Panther Logo Golf Balls"/>
    <x v="9"/>
    <x v="0"/>
    <x v="0"/>
    <n v="1"/>
    <n v="59.8"/>
  </r>
  <r>
    <x v="9"/>
    <x v="0"/>
    <s v="n: Oct"/>
    <x v="2"/>
    <s v="No product title"/>
    <x v="6"/>
    <x v="0"/>
    <x v="0"/>
    <n v="0"/>
    <n v="0"/>
  </r>
  <r>
    <x v="10"/>
    <x v="1"/>
    <s v="a: Nov"/>
    <x v="0"/>
    <s v="Season Cart Fee - Plus Tax"/>
    <x v="0"/>
    <x v="0"/>
    <x v="0"/>
    <n v="3"/>
    <n v="1650"/>
  </r>
  <r>
    <x v="10"/>
    <x v="1"/>
    <s v="a: Nov"/>
    <x v="0"/>
    <s v="Antigua Men's Tribute Middlebury Panther Logo Shirt Navy"/>
    <x v="8"/>
    <x v="0"/>
    <x v="0"/>
    <n v="1"/>
    <n v="45"/>
  </r>
  <r>
    <x v="10"/>
    <x v="1"/>
    <s v="a: Nov"/>
    <x v="0"/>
    <s v="Antigua Men's Tribute Middlebury Panther Logo Shirt White"/>
    <x v="8"/>
    <x v="0"/>
    <x v="0"/>
    <n v="1"/>
    <n v="45"/>
  </r>
  <r>
    <x v="10"/>
    <x v="1"/>
    <s v="a: Nov"/>
    <x v="0"/>
    <s v="Antigua Women's Tribute Middlebury Panther Logo Shirt Navy"/>
    <x v="8"/>
    <x v="0"/>
    <x v="0"/>
    <n v="1"/>
    <n v="45"/>
  </r>
  <r>
    <x v="10"/>
    <x v="1"/>
    <s v="a: Nov"/>
    <x v="0"/>
    <s v="Season Range Pass"/>
    <x v="7"/>
    <x v="0"/>
    <x v="0"/>
    <n v="2"/>
    <n v="440"/>
  </r>
  <r>
    <x v="10"/>
    <x v="1"/>
    <s v="a: Nov"/>
    <x v="0"/>
    <s v="Middlebury Panther Fairway Club Head Cover in White"/>
    <x v="9"/>
    <x v="0"/>
    <x v="0"/>
    <n v="1"/>
    <n v="40"/>
  </r>
  <r>
    <x v="10"/>
    <x v="1"/>
    <s v="a: Nov"/>
    <x v="0"/>
    <s v="GHIN Service"/>
    <x v="2"/>
    <x v="0"/>
    <x v="0"/>
    <n v="4"/>
    <n v="100"/>
  </r>
  <r>
    <x v="10"/>
    <x v="1"/>
    <s v="a: Nov"/>
    <x v="0"/>
    <s v="GHIN Service for Juniors 17 years of age and under"/>
    <x v="2"/>
    <x v="0"/>
    <x v="0"/>
    <n v="1"/>
    <n v="0"/>
  </r>
  <r>
    <x v="10"/>
    <x v="1"/>
    <s v="a: Nov"/>
    <x v="0"/>
    <s v="$100 Gift Card"/>
    <x v="3"/>
    <x v="0"/>
    <x v="0"/>
    <n v="2"/>
    <n v="200"/>
  </r>
  <r>
    <x v="10"/>
    <x v="1"/>
    <s v="a: Nov"/>
    <x v="0"/>
    <s v="Half Off Golf for 2 at the Ralph Myhre Golf Course!"/>
    <x v="10"/>
    <x v="0"/>
    <x v="0"/>
    <n v="75"/>
    <n v="5062.5"/>
  </r>
  <r>
    <x v="10"/>
    <x v="1"/>
    <s v="a: Nov"/>
    <x v="0"/>
    <s v="Package of 3 Half Hour Adult Golf Lessons"/>
    <x v="4"/>
    <x v="0"/>
    <x v="0"/>
    <n v="1"/>
    <n v="100"/>
  </r>
  <r>
    <x v="10"/>
    <x v="1"/>
    <s v="a: Nov"/>
    <x v="0"/>
    <s v="Adult and Adult Spouse 2025 Membership - RANGE INCLUDED"/>
    <x v="5"/>
    <x v="1"/>
    <x v="0"/>
    <n v="1"/>
    <n v="850"/>
  </r>
  <r>
    <x v="10"/>
    <x v="1"/>
    <s v="a: Nov"/>
    <x v="0"/>
    <s v="Middlebury College Alumni and Alumni Spouse - 2025 Membership"/>
    <x v="5"/>
    <x v="1"/>
    <x v="3"/>
    <n v="1"/>
    <n v="655"/>
  </r>
  <r>
    <x v="10"/>
    <x v="1"/>
    <s v="a: Nov"/>
    <x v="0"/>
    <s v="Middlebury College Fac/Staff and Fac/Staff Spouse - Adult 2025 Membership"/>
    <x v="5"/>
    <x v="1"/>
    <x v="1"/>
    <n v="4"/>
    <n v="1100"/>
  </r>
  <r>
    <x v="10"/>
    <x v="1"/>
    <s v="a: Nov"/>
    <x v="0"/>
    <s v="Junior 2025 Membership - Ages 13 to 15"/>
    <x v="5"/>
    <x v="4"/>
    <x v="0"/>
    <n v="2"/>
    <n v="300"/>
  </r>
  <r>
    <x v="10"/>
    <x v="1"/>
    <s v="a: Nov"/>
    <x v="0"/>
    <s v="Senior and Senior Spouse - 2025 Membership"/>
    <x v="5"/>
    <x v="2"/>
    <x v="0"/>
    <n v="17"/>
    <n v="12750"/>
  </r>
  <r>
    <x v="10"/>
    <x v="1"/>
    <s v="a: Nov"/>
    <x v="0"/>
    <s v="Middlebury College Alumni Senior &amp; Alumni Senior Spouse - 2024 Membership (62 and Up)"/>
    <x v="5"/>
    <x v="2"/>
    <x v="3"/>
    <n v="2"/>
    <n v="1100"/>
  </r>
  <r>
    <x v="10"/>
    <x v="1"/>
    <s v="a: Nov"/>
    <x v="0"/>
    <s v="No product title"/>
    <x v="6"/>
    <x v="0"/>
    <x v="0"/>
    <n v="4"/>
    <n v="1990"/>
  </r>
  <r>
    <x v="11"/>
    <x v="1"/>
    <s v="b: Dec"/>
    <x v="0"/>
    <s v="Antigua Men's Tribute Middlebury Panther Logo Shirt Navy"/>
    <x v="8"/>
    <x v="0"/>
    <x v="0"/>
    <n v="2"/>
    <n v="90"/>
  </r>
  <r>
    <x v="11"/>
    <x v="1"/>
    <s v="b: Dec"/>
    <x v="0"/>
    <s v="Titleist Pro V1 or Pro V1 X - Middlebury Panther Logo Golf Balls"/>
    <x v="9"/>
    <x v="0"/>
    <x v="0"/>
    <n v="1"/>
    <n v="59.8"/>
  </r>
  <r>
    <x v="11"/>
    <x v="1"/>
    <s v="b: Dec"/>
    <x v="0"/>
    <s v="GHIN Service"/>
    <x v="2"/>
    <x v="0"/>
    <x v="0"/>
    <n v="1"/>
    <n v="25"/>
  </r>
  <r>
    <x v="11"/>
    <x v="1"/>
    <s v="b: Dec"/>
    <x v="0"/>
    <s v="$50 Gift Card"/>
    <x v="3"/>
    <x v="0"/>
    <x v="0"/>
    <n v="1"/>
    <n v="50"/>
  </r>
  <r>
    <x v="11"/>
    <x v="1"/>
    <s v="b: Dec"/>
    <x v="0"/>
    <s v="$100 Gift Card"/>
    <x v="3"/>
    <x v="0"/>
    <x v="0"/>
    <n v="3"/>
    <n v="300"/>
  </r>
  <r>
    <x v="11"/>
    <x v="1"/>
    <s v="b: Dec"/>
    <x v="0"/>
    <s v="$200 Gift Card"/>
    <x v="3"/>
    <x v="0"/>
    <x v="0"/>
    <n v="2"/>
    <n v="400"/>
  </r>
  <r>
    <x v="11"/>
    <x v="1"/>
    <s v="b: Dec"/>
    <x v="0"/>
    <s v="Half Off Golf for 2 at the Ralph Myhre Golf Course!"/>
    <x v="10"/>
    <x v="0"/>
    <x v="0"/>
    <n v="5"/>
    <n v="337.5"/>
  </r>
  <r>
    <x v="11"/>
    <x v="1"/>
    <s v="b: Dec"/>
    <x v="0"/>
    <s v="Package of 3 Half Hour Adult Golf Lessons"/>
    <x v="4"/>
    <x v="0"/>
    <x v="0"/>
    <n v="1"/>
    <n v="100"/>
  </r>
  <r>
    <x v="11"/>
    <x v="1"/>
    <s v="b: Dec"/>
    <x v="0"/>
    <s v="Middlebury College Student - 2025 Membership (Must be enrolled at Middlebury College)"/>
    <x v="5"/>
    <x v="3"/>
    <x v="2"/>
    <n v="2"/>
    <n v="200"/>
  </r>
  <r>
    <x v="11"/>
    <x v="1"/>
    <s v="b: Dec"/>
    <x v="0"/>
    <s v="Middlebury College Fac/Staff and Fac/Staff Spouse - Adult 2025 Membership"/>
    <x v="5"/>
    <x v="1"/>
    <x v="1"/>
    <n v="1"/>
    <n v="275"/>
  </r>
  <r>
    <x v="11"/>
    <x v="1"/>
    <s v="b: Dec"/>
    <x v="0"/>
    <s v="Junior 2025 Membership - Ages 13 to 15"/>
    <x v="5"/>
    <x v="4"/>
    <x v="0"/>
    <n v="1"/>
    <n v="150"/>
  </r>
  <r>
    <x v="11"/>
    <x v="1"/>
    <s v="b: Dec"/>
    <x v="0"/>
    <s v="Multi Membership (Second Membership for Customers that already belong to another local club for the 2025 Season)"/>
    <x v="5"/>
    <x v="0"/>
    <x v="0"/>
    <n v="3"/>
    <n v="1425"/>
  </r>
  <r>
    <x v="11"/>
    <x v="1"/>
    <s v="b: Dec"/>
    <x v="0"/>
    <s v="Senior and Senior Spouse - 2025 Membership"/>
    <x v="5"/>
    <x v="2"/>
    <x v="0"/>
    <n v="4"/>
    <n v="3000"/>
  </r>
  <r>
    <x v="11"/>
    <x v="1"/>
    <s v="b: Dec"/>
    <x v="0"/>
    <s v="No product title"/>
    <x v="6"/>
    <x v="0"/>
    <x v="0"/>
    <n v="4"/>
    <n v="862"/>
  </r>
  <r>
    <x v="12"/>
    <x v="1"/>
    <s v="c: Jan"/>
    <x v="0"/>
    <s v="Season Cart Fee - Plus Tax"/>
    <x v="0"/>
    <x v="0"/>
    <x v="0"/>
    <n v="1"/>
    <n v="550"/>
  </r>
  <r>
    <x v="12"/>
    <x v="1"/>
    <s v="c: Jan"/>
    <x v="0"/>
    <s v="Season Cart Second Rider Fee"/>
    <x v="0"/>
    <x v="0"/>
    <x v="0"/>
    <n v="1"/>
    <n v="450"/>
  </r>
  <r>
    <x v="12"/>
    <x v="1"/>
    <s v="c: Jan"/>
    <x v="0"/>
    <s v="Middlebury College Alumni and Alumni Spouse - 2025 Membership"/>
    <x v="5"/>
    <x v="1"/>
    <x v="3"/>
    <n v="1"/>
    <n v="655"/>
  </r>
  <r>
    <x v="12"/>
    <x v="1"/>
    <s v="c: Jan"/>
    <x v="0"/>
    <s v="Senior and Senior Spouse - 2025 Membership"/>
    <x v="5"/>
    <x v="2"/>
    <x v="0"/>
    <n v="4"/>
    <n v="3000"/>
  </r>
  <r>
    <x v="12"/>
    <x v="1"/>
    <s v="c: Jan"/>
    <x v="0"/>
    <s v="Young Adult and Young Adult Spouse 2025 Membership - Ages 19 to 27"/>
    <x v="5"/>
    <x v="6"/>
    <x v="0"/>
    <n v="1"/>
    <n v="480"/>
  </r>
  <r>
    <x v="12"/>
    <x v="1"/>
    <s v="c: Jan"/>
    <x v="0"/>
    <s v="No product title"/>
    <x v="6"/>
    <x v="0"/>
    <x v="0"/>
    <n v="1"/>
    <n v="530"/>
  </r>
  <r>
    <x v="13"/>
    <x v="1"/>
    <s v="d: Feb"/>
    <x v="0"/>
    <s v="Season Range Pass"/>
    <x v="7"/>
    <x v="0"/>
    <x v="0"/>
    <n v="2"/>
    <n v="440"/>
  </r>
  <r>
    <x v="13"/>
    <x v="1"/>
    <s v="d: Feb"/>
    <x v="0"/>
    <s v="Middlebury Panther Driver and Fairway Head Cover in Navy"/>
    <x v="9"/>
    <x v="0"/>
    <x v="0"/>
    <n v="1"/>
    <n v="40"/>
  </r>
  <r>
    <x v="13"/>
    <x v="1"/>
    <s v="d: Feb"/>
    <x v="0"/>
    <s v="Middlebury Panther Fairway Club Head Cover in White"/>
    <x v="9"/>
    <x v="0"/>
    <x v="0"/>
    <n v="1"/>
    <n v="40"/>
  </r>
  <r>
    <x v="13"/>
    <x v="1"/>
    <s v="d: Feb"/>
    <x v="0"/>
    <s v="GHIN Service"/>
    <x v="2"/>
    <x v="0"/>
    <x v="0"/>
    <n v="1"/>
    <n v="25"/>
  </r>
  <r>
    <x v="13"/>
    <x v="1"/>
    <s v="d: Feb"/>
    <x v="0"/>
    <s v="Middlebury College Student - 2025 Membership (Must be enrolled at Middlebury College)"/>
    <x v="5"/>
    <x v="3"/>
    <x v="2"/>
    <n v="2"/>
    <n v="200"/>
  </r>
  <r>
    <x v="13"/>
    <x v="1"/>
    <s v="d: Feb"/>
    <x v="0"/>
    <s v="Middlebury College Fac/Staff and Fac/Staff Spouse - Adult 2025 Membership"/>
    <x v="5"/>
    <x v="1"/>
    <x v="1"/>
    <n v="1"/>
    <n v="275"/>
  </r>
  <r>
    <x v="13"/>
    <x v="1"/>
    <s v="d: Feb"/>
    <x v="0"/>
    <s v="Middlebury College Non Resident Alumni or Middlebury Parent - 2025 Membership (Alumni with permanent residence more than 50 miles from Middlebury)"/>
    <x v="5"/>
    <x v="1"/>
    <x v="3"/>
    <n v="1"/>
    <n v="350"/>
  </r>
  <r>
    <x v="13"/>
    <x v="1"/>
    <s v="d: Feb"/>
    <x v="0"/>
    <s v="Senior and Senior Spouse - 2025 Membership"/>
    <x v="5"/>
    <x v="2"/>
    <x v="0"/>
    <n v="4"/>
    <n v="3000"/>
  </r>
  <r>
    <x v="13"/>
    <x v="1"/>
    <s v="d: Feb"/>
    <x v="0"/>
    <s v="Young Adult and Young Adult Spouse 2025 Membership - Ages 19 to 27"/>
    <x v="5"/>
    <x v="6"/>
    <x v="0"/>
    <n v="1"/>
    <n v="480"/>
  </r>
  <r>
    <x v="13"/>
    <x v="1"/>
    <s v="d: Feb"/>
    <x v="0"/>
    <s v="No product title"/>
    <x v="6"/>
    <x v="0"/>
    <x v="0"/>
    <n v="2"/>
    <n v="1060"/>
  </r>
  <r>
    <x v="14"/>
    <x v="1"/>
    <s v="e: Mar"/>
    <x v="0"/>
    <s v="Golf Cart - 10 Nine Hole Round Punch Pass"/>
    <x v="0"/>
    <x v="0"/>
    <x v="0"/>
    <n v="1"/>
    <n v="90"/>
  </r>
  <r>
    <x v="14"/>
    <x v="1"/>
    <s v="e: Mar"/>
    <x v="0"/>
    <s v="Season Cart Fee - Plus Tax"/>
    <x v="0"/>
    <x v="0"/>
    <x v="0"/>
    <n v="4"/>
    <n v="2200"/>
  </r>
  <r>
    <x v="14"/>
    <x v="1"/>
    <s v="e: Mar"/>
    <x v="0"/>
    <s v="Season Cart Second Rider Fee"/>
    <x v="0"/>
    <x v="0"/>
    <x v="0"/>
    <n v="1"/>
    <n v="450"/>
  </r>
  <r>
    <x v="14"/>
    <x v="1"/>
    <s v="e: Mar"/>
    <x v="0"/>
    <s v="Antigua Men's Tribute Middlebury Panther Logo Shirt Navy"/>
    <x v="8"/>
    <x v="0"/>
    <x v="0"/>
    <n v="1"/>
    <n v="45"/>
  </r>
  <r>
    <x v="14"/>
    <x v="1"/>
    <s v="e: Mar"/>
    <x v="0"/>
    <s v="Driving Range - 10 Token Punch Pass"/>
    <x v="7"/>
    <x v="0"/>
    <x v="0"/>
    <n v="1"/>
    <n v="50"/>
  </r>
  <r>
    <x v="14"/>
    <x v="1"/>
    <s v="e: Mar"/>
    <x v="0"/>
    <s v="Middlebury Student Season Range Pass"/>
    <x v="7"/>
    <x v="0"/>
    <x v="2"/>
    <n v="3"/>
    <n v="240"/>
  </r>
  <r>
    <x v="14"/>
    <x v="1"/>
    <s v="e: Mar"/>
    <x v="0"/>
    <s v="Season Range Pass"/>
    <x v="7"/>
    <x v="0"/>
    <x v="0"/>
    <n v="8"/>
    <n v="1760"/>
  </r>
  <r>
    <x v="14"/>
    <x v="1"/>
    <s v="e: Mar"/>
    <x v="0"/>
    <s v="Titleist Pro V1 or Pro V1 X - Middlebury Panther Logo Golf Balls"/>
    <x v="9"/>
    <x v="0"/>
    <x v="0"/>
    <n v="3"/>
    <n v="179.4"/>
  </r>
  <r>
    <x v="14"/>
    <x v="1"/>
    <s v="e: Mar"/>
    <x v="0"/>
    <s v="Middlebury Panther Driver and Fairway Head Cover in Navy"/>
    <x v="9"/>
    <x v="0"/>
    <x v="0"/>
    <n v="2"/>
    <n v="80"/>
  </r>
  <r>
    <x v="14"/>
    <x v="1"/>
    <s v="e: Mar"/>
    <x v="0"/>
    <s v="Middlebury Panther Fairway Club Head Cover in White"/>
    <x v="9"/>
    <x v="0"/>
    <x v="0"/>
    <n v="1"/>
    <n v="40"/>
  </r>
  <r>
    <x v="14"/>
    <x v="1"/>
    <s v="e: Mar"/>
    <x v="0"/>
    <s v="GHIN Service"/>
    <x v="2"/>
    <x v="0"/>
    <x v="0"/>
    <n v="18"/>
    <n v="450"/>
  </r>
  <r>
    <x v="14"/>
    <x v="1"/>
    <s v="e: Mar"/>
    <x v="0"/>
    <s v="Adult and Adult Spouse 2025 Membership - RANGE INCLUDED"/>
    <x v="5"/>
    <x v="1"/>
    <x v="0"/>
    <n v="13"/>
    <n v="11050"/>
  </r>
  <r>
    <x v="14"/>
    <x v="1"/>
    <s v="e: Mar"/>
    <x v="0"/>
    <s v="Middlebury College Alumni and Alumni Spouse - 2025 Membership"/>
    <x v="5"/>
    <x v="1"/>
    <x v="3"/>
    <n v="1"/>
    <n v="655"/>
  </r>
  <r>
    <x v="14"/>
    <x v="1"/>
    <s v="e: Mar"/>
    <x v="0"/>
    <s v="Middlebury College Student - 2025 Membership (Must be enrolled at Middlebury College)"/>
    <x v="5"/>
    <x v="3"/>
    <x v="2"/>
    <n v="13"/>
    <n v="1300"/>
  </r>
  <r>
    <x v="14"/>
    <x v="1"/>
    <s v="e: Mar"/>
    <x v="0"/>
    <s v="Middlebury College Fac/Staff and Fac/Staff Spouse - Adult 2025 Membership"/>
    <x v="5"/>
    <x v="1"/>
    <x v="1"/>
    <n v="47"/>
    <n v="12925"/>
  </r>
  <r>
    <x v="14"/>
    <x v="1"/>
    <s v="e: Mar"/>
    <x v="0"/>
    <s v="Junior 2025 Membership - Ages 13 to 15"/>
    <x v="5"/>
    <x v="4"/>
    <x v="0"/>
    <n v="3"/>
    <n v="450"/>
  </r>
  <r>
    <x v="14"/>
    <x v="1"/>
    <s v="e: Mar"/>
    <x v="0"/>
    <s v="Multi Membership (Second Membership for Customers that already belong to another local club for the 2025 Season)"/>
    <x v="5"/>
    <x v="0"/>
    <x v="0"/>
    <n v="3"/>
    <n v="1425"/>
  </r>
  <r>
    <x v="14"/>
    <x v="1"/>
    <s v="e: Mar"/>
    <x v="0"/>
    <s v="Middlebury College Non Resident Alumni or Middlebury Parent - 2025 Membership (Alumni with permanent residence more than 50 miles from Middlebury)"/>
    <x v="5"/>
    <x v="1"/>
    <x v="3"/>
    <n v="1"/>
    <n v="350"/>
  </r>
  <r>
    <x v="14"/>
    <x v="1"/>
    <s v="e: Mar"/>
    <x v="0"/>
    <s v="Senior and Senior Spouse - 2025 Membership"/>
    <x v="5"/>
    <x v="2"/>
    <x v="0"/>
    <n v="27"/>
    <n v="20250"/>
  </r>
  <r>
    <x v="14"/>
    <x v="1"/>
    <s v="e: Mar"/>
    <x v="0"/>
    <s v="Middlebury College Alumni Senior &amp; Alumni Senior Spouse - 2024 Membership (62 and Up)"/>
    <x v="5"/>
    <x v="2"/>
    <x v="3"/>
    <n v="8"/>
    <n v="4400"/>
  </r>
  <r>
    <x v="14"/>
    <x v="1"/>
    <s v="e: Mar"/>
    <x v="0"/>
    <s v="Student 2025 Membership - Ages 16 &amp; Up (Non Middlebury College)"/>
    <x v="5"/>
    <x v="3"/>
    <x v="0"/>
    <n v="3"/>
    <n v="750"/>
  </r>
  <r>
    <x v="14"/>
    <x v="1"/>
    <s v="e: Mar"/>
    <x v="0"/>
    <s v="JBT 22&quot; x 42&quot; Middlebury Panther Step and repeat caddy towel (no clip)"/>
    <x v="11"/>
    <x v="0"/>
    <x v="0"/>
    <n v="1"/>
    <n v="25"/>
  </r>
  <r>
    <x v="14"/>
    <x v="1"/>
    <s v="e: Mar"/>
    <x v="0"/>
    <s v="No product title"/>
    <x v="6"/>
    <x v="0"/>
    <x v="0"/>
    <n v="10"/>
    <n v="4590"/>
  </r>
  <r>
    <x v="15"/>
    <x v="1"/>
    <s v="f: Apr"/>
    <x v="0"/>
    <s v="Golf Cart - 10 Nine Hole Round Punch Pass"/>
    <x v="0"/>
    <x v="0"/>
    <x v="0"/>
    <n v="1"/>
    <n v="90"/>
  </r>
  <r>
    <x v="15"/>
    <x v="1"/>
    <s v="f: Apr"/>
    <x v="0"/>
    <s v="Season Cart Fee - Plus Tax"/>
    <x v="0"/>
    <x v="0"/>
    <x v="0"/>
    <n v="2"/>
    <n v="1100"/>
  </r>
  <r>
    <x v="15"/>
    <x v="1"/>
    <s v="f: Apr"/>
    <x v="0"/>
    <s v="Antigua Men's Tribute Middlebury Panther Logo Shirt Navy"/>
    <x v="8"/>
    <x v="0"/>
    <x v="0"/>
    <n v="1"/>
    <n v="45"/>
  </r>
  <r>
    <x v="15"/>
    <x v="1"/>
    <s v="f: Apr"/>
    <x v="0"/>
    <s v="Shirt - Levelwear - Women's Energy Long Sleeve Quarter Zip - White"/>
    <x v="8"/>
    <x v="0"/>
    <x v="0"/>
    <n v="1"/>
    <n v="70"/>
  </r>
  <r>
    <x v="15"/>
    <x v="1"/>
    <s v="f: Apr"/>
    <x v="0"/>
    <s v="Vest - Levelwear - Women's Sense - White"/>
    <x v="8"/>
    <x v="0"/>
    <x v="0"/>
    <n v="1"/>
    <n v="90"/>
  </r>
  <r>
    <x v="15"/>
    <x v="1"/>
    <s v="f: Apr"/>
    <x v="0"/>
    <s v="Driving Range - 10 Token Punch Pass"/>
    <x v="7"/>
    <x v="0"/>
    <x v="0"/>
    <n v="2"/>
    <n v="100"/>
  </r>
  <r>
    <x v="15"/>
    <x v="1"/>
    <s v="f: Apr"/>
    <x v="0"/>
    <s v="Middlebury Student Season Range Pass"/>
    <x v="7"/>
    <x v="0"/>
    <x v="2"/>
    <n v="4"/>
    <n v="360"/>
  </r>
  <r>
    <x v="15"/>
    <x v="1"/>
    <s v="f: Apr"/>
    <x v="0"/>
    <s v="Season Range Pass"/>
    <x v="7"/>
    <x v="0"/>
    <x v="0"/>
    <n v="5"/>
    <n v="1180"/>
  </r>
  <r>
    <x v="15"/>
    <x v="1"/>
    <s v="f: Apr"/>
    <x v="0"/>
    <s v="Middlebury Panther Fairway Club Head Cover in White"/>
    <x v="9"/>
    <x v="0"/>
    <x v="0"/>
    <n v="1"/>
    <n v="40"/>
  </r>
  <r>
    <x v="15"/>
    <x v="1"/>
    <s v="f: Apr"/>
    <x v="0"/>
    <s v="GHIN Service"/>
    <x v="2"/>
    <x v="0"/>
    <x v="0"/>
    <n v="4"/>
    <n v="110"/>
  </r>
  <r>
    <x v="15"/>
    <x v="1"/>
    <s v="f: Apr"/>
    <x v="0"/>
    <s v="$50 Gift Card"/>
    <x v="3"/>
    <x v="0"/>
    <x v="0"/>
    <n v="1"/>
    <n v="50"/>
  </r>
  <r>
    <x v="15"/>
    <x v="1"/>
    <s v="f: Apr"/>
    <x v="0"/>
    <s v="$200 Gift Card"/>
    <x v="3"/>
    <x v="0"/>
    <x v="0"/>
    <n v="1"/>
    <n v="200"/>
  </r>
  <r>
    <x v="15"/>
    <x v="1"/>
    <s v="f: Apr"/>
    <x v="0"/>
    <s v="Greens Fee - 10 Nine Hole Rounds Punch Pass"/>
    <x v="10"/>
    <x v="0"/>
    <x v="0"/>
    <n v="3"/>
    <n v="600"/>
  </r>
  <r>
    <x v="15"/>
    <x v="1"/>
    <s v="f: Apr"/>
    <x v="0"/>
    <s v="1 Day Member Guest May 10th"/>
    <x v="10"/>
    <x v="0"/>
    <x v="0"/>
    <n v="11"/>
    <n v="440"/>
  </r>
  <r>
    <x v="15"/>
    <x v="1"/>
    <s v="f: Apr"/>
    <x v="0"/>
    <s v="25th Reunion Golf Outing"/>
    <x v="10"/>
    <x v="0"/>
    <x v="0"/>
    <n v="2"/>
    <n v="0"/>
  </r>
  <r>
    <x v="15"/>
    <x v="1"/>
    <s v="f: Apr"/>
    <x v="0"/>
    <s v="Package of 3 Half Hour Adult Golf Lessons"/>
    <x v="4"/>
    <x v="0"/>
    <x v="0"/>
    <n v="1"/>
    <n v="100"/>
  </r>
  <r>
    <x v="15"/>
    <x v="1"/>
    <s v="f: Apr"/>
    <x v="0"/>
    <s v="Adult and Adult Spouse 2025 Membership - RANGE INCLUDED"/>
    <x v="5"/>
    <x v="1"/>
    <x v="0"/>
    <n v="6"/>
    <n v="5100"/>
  </r>
  <r>
    <x v="15"/>
    <x v="1"/>
    <s v="f: Apr"/>
    <x v="0"/>
    <s v="Middlebury College Alumni and Alumni Spouse - 2025 Membership"/>
    <x v="5"/>
    <x v="1"/>
    <x v="3"/>
    <n v="3"/>
    <n v="1965"/>
  </r>
  <r>
    <x v="15"/>
    <x v="1"/>
    <s v="f: Apr"/>
    <x v="0"/>
    <s v="Middlebury College Student - 2025 Membership (Must be enrolled at Middlebury College)"/>
    <x v="5"/>
    <x v="3"/>
    <x v="2"/>
    <n v="21"/>
    <n v="2100"/>
  </r>
  <r>
    <x v="15"/>
    <x v="1"/>
    <s v="f: Apr"/>
    <x v="0"/>
    <s v="Middlebury College Fac/Staff and Fac/Staff Spouse - Adult 2025 Membership"/>
    <x v="5"/>
    <x v="1"/>
    <x v="1"/>
    <n v="35"/>
    <n v="9625"/>
  </r>
  <r>
    <x v="15"/>
    <x v="1"/>
    <s v="f: Apr"/>
    <x v="0"/>
    <s v="Junior 2025 Membership - Ages 13 to 15"/>
    <x v="5"/>
    <x v="4"/>
    <x v="0"/>
    <n v="5"/>
    <n v="750"/>
  </r>
  <r>
    <x v="15"/>
    <x v="1"/>
    <s v="f: Apr"/>
    <x v="0"/>
    <s v="Kids 2025 Membership - Ages 12 and Under (Free with a paid adult membership)"/>
    <x v="5"/>
    <x v="5"/>
    <x v="0"/>
    <n v="4"/>
    <n v="0"/>
  </r>
  <r>
    <x v="15"/>
    <x v="1"/>
    <s v="f: Apr"/>
    <x v="0"/>
    <s v="Multi Membership (Second Membership for Customers that already belong to another local club for the 2025 Season)"/>
    <x v="5"/>
    <x v="0"/>
    <x v="0"/>
    <n v="1"/>
    <n v="475"/>
  </r>
  <r>
    <x v="15"/>
    <x v="1"/>
    <s v="f: Apr"/>
    <x v="0"/>
    <s v="Middlebury College Non Resident Alumni or Middlebury Parent - 2025 Membership (Alumni with permanent residence more than 50 miles from Middlebury)"/>
    <x v="5"/>
    <x v="1"/>
    <x v="3"/>
    <n v="1"/>
    <n v="350"/>
  </r>
  <r>
    <x v="15"/>
    <x v="1"/>
    <s v="f: Apr"/>
    <x v="0"/>
    <s v="Senior and Senior Spouse - 2025 Membership"/>
    <x v="5"/>
    <x v="2"/>
    <x v="0"/>
    <n v="8"/>
    <n v="6000"/>
  </r>
  <r>
    <x v="15"/>
    <x v="1"/>
    <s v="f: Apr"/>
    <x v="0"/>
    <s v="Student 2025 Membership - Ages 16 &amp; Up (Non Middlebury College)"/>
    <x v="5"/>
    <x v="3"/>
    <x v="0"/>
    <n v="4"/>
    <n v="1000"/>
  </r>
  <r>
    <x v="15"/>
    <x v="1"/>
    <s v="f: Apr"/>
    <x v="0"/>
    <s v="JBT 22&quot; x 42&quot; Middlebury Panther Step and repeat caddy towel (no clip)"/>
    <x v="11"/>
    <x v="0"/>
    <x v="0"/>
    <n v="3"/>
    <n v="75"/>
  </r>
  <r>
    <x v="15"/>
    <x v="1"/>
    <s v="f: Apr"/>
    <x v="0"/>
    <s v="No product title"/>
    <x v="6"/>
    <x v="0"/>
    <x v="0"/>
    <n v="4"/>
    <n v="1735"/>
  </r>
  <r>
    <x v="16"/>
    <x v="1"/>
    <s v="g: May"/>
    <x v="1"/>
    <s v="Golf Cart - 10 Nine Hole Round Punch Pass"/>
    <x v="0"/>
    <x v="0"/>
    <x v="0"/>
    <n v="1"/>
    <n v="90"/>
  </r>
  <r>
    <x v="16"/>
    <x v="1"/>
    <s v="g: May"/>
    <x v="1"/>
    <s v="Antigua Men's Tribute Middlebury Panther Logo Shirt Navy"/>
    <x v="8"/>
    <x v="0"/>
    <x v="0"/>
    <n v="1"/>
    <n v="45"/>
  </r>
  <r>
    <x v="16"/>
    <x v="1"/>
    <s v="g: May"/>
    <x v="1"/>
    <s v="Ping Fitting Day - 5/30/25"/>
    <x v="1"/>
    <x v="0"/>
    <x v="0"/>
    <n v="6"/>
    <n v="0"/>
  </r>
  <r>
    <x v="16"/>
    <x v="1"/>
    <s v="g: May"/>
    <x v="1"/>
    <s v="Callaway Fitting Day - 6/21/24"/>
    <x v="1"/>
    <x v="0"/>
    <x v="0"/>
    <n v="8"/>
    <n v="0"/>
  </r>
  <r>
    <x v="16"/>
    <x v="1"/>
    <s v="g: May"/>
    <x v="1"/>
    <s v="GHIN Service"/>
    <x v="2"/>
    <x v="0"/>
    <x v="0"/>
    <n v="13"/>
    <n v="390"/>
  </r>
  <r>
    <x v="16"/>
    <x v="1"/>
    <s v="g: May"/>
    <x v="1"/>
    <s v="GHIN Service for Juniors 17 years of age and under"/>
    <x v="2"/>
    <x v="0"/>
    <x v="0"/>
    <n v="1"/>
    <n v="0"/>
  </r>
  <r>
    <x v="16"/>
    <x v="1"/>
    <s v="g: May"/>
    <x v="1"/>
    <s v="$50 Gift Card"/>
    <x v="3"/>
    <x v="0"/>
    <x v="0"/>
    <n v="1"/>
    <n v="50"/>
  </r>
  <r>
    <x v="16"/>
    <x v="1"/>
    <s v="g: May"/>
    <x v="1"/>
    <s v="$100 Gift Card"/>
    <x v="3"/>
    <x v="0"/>
    <x v="0"/>
    <n v="1"/>
    <n v="100"/>
  </r>
  <r>
    <x v="16"/>
    <x v="1"/>
    <s v="g: May"/>
    <x v="1"/>
    <s v="$200 Gift Card"/>
    <x v="3"/>
    <x v="0"/>
    <x v="0"/>
    <n v="1"/>
    <n v="200"/>
  </r>
  <r>
    <x v="16"/>
    <x v="1"/>
    <s v="g: May"/>
    <x v="1"/>
    <s v="1 Day Member Guest May 10th"/>
    <x v="10"/>
    <x v="0"/>
    <x v="0"/>
    <n v="15"/>
    <n v="600"/>
  </r>
  <r>
    <x v="16"/>
    <x v="1"/>
    <s v="g: May"/>
    <x v="1"/>
    <s v="25th Reunion Golf Outing"/>
    <x v="10"/>
    <x v="0"/>
    <x v="0"/>
    <n v="1"/>
    <n v="0"/>
  </r>
  <r>
    <x v="16"/>
    <x v="1"/>
    <s v="g: May"/>
    <x v="1"/>
    <s v="43rd Annual Ralph Myhre Women's Invitational Registration"/>
    <x v="10"/>
    <x v="0"/>
    <x v="0"/>
    <n v="1"/>
    <n v="162"/>
  </r>
  <r>
    <x v="16"/>
    <x v="1"/>
    <s v="g: May"/>
    <x v="1"/>
    <s v="Member - Member Registration June 21 and 22"/>
    <x v="10"/>
    <x v="0"/>
    <x v="0"/>
    <n v="6"/>
    <n v="448"/>
  </r>
  <r>
    <x v="16"/>
    <x v="1"/>
    <s v="g: May"/>
    <x v="1"/>
    <s v="2024 Match Play Championship"/>
    <x v="10"/>
    <x v="0"/>
    <x v="0"/>
    <n v="31"/>
    <n v="0"/>
  </r>
  <r>
    <x v="16"/>
    <x v="1"/>
    <s v="g: May"/>
    <x v="1"/>
    <s v="Package of 3 Half Hour Adult Golf Lessons"/>
    <x v="4"/>
    <x v="0"/>
    <x v="0"/>
    <n v="3"/>
    <n v="375"/>
  </r>
  <r>
    <x v="16"/>
    <x v="1"/>
    <s v="g: May"/>
    <x v="1"/>
    <s v="Middlebury College Student - 2025 Membership (Must be enrolled at Middlebury College)"/>
    <x v="5"/>
    <x v="3"/>
    <x v="2"/>
    <n v="10"/>
    <n v="1000"/>
  </r>
  <r>
    <x v="16"/>
    <x v="1"/>
    <s v="g: May"/>
    <x v="1"/>
    <s v="Junior 2025 Membership - Ages 13 to 15"/>
    <x v="5"/>
    <x v="4"/>
    <x v="0"/>
    <n v="1"/>
    <n v="175"/>
  </r>
  <r>
    <x v="16"/>
    <x v="1"/>
    <s v="g: May"/>
    <x v="1"/>
    <s v="Kids 2025 Membership - Ages 12 and Under (Free with a paid adult membership)"/>
    <x v="5"/>
    <x v="5"/>
    <x v="0"/>
    <n v="1"/>
    <n v="0"/>
  </r>
  <r>
    <x v="16"/>
    <x v="1"/>
    <s v="g: May"/>
    <x v="1"/>
    <s v="Senior and Senior Spouse - 2025 Membership"/>
    <x v="5"/>
    <x v="2"/>
    <x v="0"/>
    <n v="1"/>
    <n v="825"/>
  </r>
  <r>
    <x v="16"/>
    <x v="1"/>
    <s v="g: May"/>
    <x v="1"/>
    <s v="Student 2025 Membership - Ages 16 &amp; Up (Non Middlebury College)"/>
    <x v="5"/>
    <x v="3"/>
    <x v="0"/>
    <n v="4"/>
    <n v="1000"/>
  </r>
  <r>
    <x v="16"/>
    <x v="1"/>
    <s v="g: May"/>
    <x v="1"/>
    <s v="No product title"/>
    <x v="6"/>
    <x v="0"/>
    <x v="0"/>
    <n v="1"/>
    <n v="200"/>
  </r>
  <r>
    <x v="17"/>
    <x v="1"/>
    <s v="h: June"/>
    <x v="1"/>
    <s v="Middlebury Panther Titleist Team Carry Bag with Panther"/>
    <x v="9"/>
    <x v="0"/>
    <x v="0"/>
    <n v="1"/>
    <n v="195"/>
  </r>
  <r>
    <x v="17"/>
    <x v="1"/>
    <s v="h: June"/>
    <x v="1"/>
    <s v="Middlebury Panther Driver and Fairway Head Cover in Navy"/>
    <x v="9"/>
    <x v="0"/>
    <x v="0"/>
    <n v="1"/>
    <n v="40"/>
  </r>
  <r>
    <x v="17"/>
    <x v="1"/>
    <s v="h: June"/>
    <x v="1"/>
    <s v="Ping Fitting Day - 5/30/25"/>
    <x v="1"/>
    <x v="0"/>
    <x v="0"/>
    <n v="4"/>
    <n v="0"/>
  </r>
  <r>
    <x v="17"/>
    <x v="1"/>
    <s v="h: June"/>
    <x v="1"/>
    <s v="GHIN Service"/>
    <x v="2"/>
    <x v="0"/>
    <x v="0"/>
    <n v="1"/>
    <n v="30"/>
  </r>
  <r>
    <x v="17"/>
    <x v="1"/>
    <s v="h: June"/>
    <x v="1"/>
    <s v="$50 Gift Card"/>
    <x v="3"/>
    <x v="0"/>
    <x v="0"/>
    <n v="1"/>
    <n v="50"/>
  </r>
  <r>
    <x v="17"/>
    <x v="1"/>
    <s v="h: June"/>
    <x v="1"/>
    <s v="$100 Gift Card"/>
    <x v="3"/>
    <x v="0"/>
    <x v="0"/>
    <n v="3"/>
    <n v="300"/>
  </r>
  <r>
    <x v="17"/>
    <x v="1"/>
    <s v="h: June"/>
    <x v="1"/>
    <s v="25th Reunion Golf Outing"/>
    <x v="10"/>
    <x v="0"/>
    <x v="0"/>
    <n v="5"/>
    <n v="0"/>
  </r>
  <r>
    <x v="17"/>
    <x v="1"/>
    <s v="h: June"/>
    <x v="1"/>
    <s v="43rd Annual Ralph Myhre Women's Invitational Registration"/>
    <x v="10"/>
    <x v="0"/>
    <x v="0"/>
    <n v="8"/>
    <n v="1200"/>
  </r>
  <r>
    <x v="17"/>
    <x v="1"/>
    <s v="h: June"/>
    <x v="1"/>
    <s v="Member - Member Registration June 21 and 22"/>
    <x v="10"/>
    <x v="0"/>
    <x v="0"/>
    <n v="16"/>
    <n v="1072"/>
  </r>
  <r>
    <x v="17"/>
    <x v="1"/>
    <s v="h: June"/>
    <x v="1"/>
    <s v="2024 Match Play Championship"/>
    <x v="10"/>
    <x v="0"/>
    <x v="0"/>
    <n v="4"/>
    <n v="0"/>
  </r>
  <r>
    <x v="17"/>
    <x v="1"/>
    <s v="h: June"/>
    <x v="1"/>
    <s v="Package of 3 Half Hour Adult Golf Lessons"/>
    <x v="4"/>
    <x v="0"/>
    <x v="0"/>
    <n v="1"/>
    <n v="125"/>
  </r>
  <r>
    <x v="17"/>
    <x v="1"/>
    <s v="h: June"/>
    <x v="1"/>
    <s v="Middlebury College Student - 2025 Membership (Must be enrolled at Middlebury College)"/>
    <x v="5"/>
    <x v="3"/>
    <x v="2"/>
    <n v="3"/>
    <n v="300"/>
  </r>
  <r>
    <x v="17"/>
    <x v="1"/>
    <s v="h: June"/>
    <x v="1"/>
    <s v="Middlebury College Fac/Staff and Fac/Staff Spouse - Adult 2025 Membership"/>
    <x v="5"/>
    <x v="1"/>
    <x v="1"/>
    <n v="1"/>
    <n v="375"/>
  </r>
  <r>
    <x v="17"/>
    <x v="1"/>
    <s v="h: June"/>
    <x v="1"/>
    <s v="Kids 2025 Membership - Ages 12 and Under (Free with a paid adult membership)"/>
    <x v="5"/>
    <x v="5"/>
    <x v="0"/>
    <n v="1"/>
    <n v="0"/>
  </r>
  <r>
    <x v="17"/>
    <x v="1"/>
    <s v="h: June"/>
    <x v="1"/>
    <s v="Student 2025 Membership - Ages 16 &amp; Up (Non Middlebury College)"/>
    <x v="5"/>
    <x v="3"/>
    <x v="0"/>
    <n v="1"/>
    <n v="250"/>
  </r>
  <r>
    <x v="17"/>
    <x v="1"/>
    <s v="h: June"/>
    <x v="1"/>
    <s v="No product title"/>
    <x v="6"/>
    <x v="0"/>
    <x v="0"/>
    <n v="2"/>
    <n v="65"/>
  </r>
  <r>
    <x v="18"/>
    <x v="1"/>
    <s v="j: July"/>
    <x v="1"/>
    <s v="Golf Cart - 10 Nine Hole Round Punch Pass"/>
    <x v="0"/>
    <x v="0"/>
    <x v="0"/>
    <n v="1"/>
    <n v="90"/>
  </r>
  <r>
    <x v="18"/>
    <x v="1"/>
    <s v="j: July"/>
    <x v="1"/>
    <s v="Vest - Levelwear - Women's Sense - Navy"/>
    <x v="8"/>
    <x v="0"/>
    <x v="0"/>
    <n v="1"/>
    <n v="90"/>
  </r>
  <r>
    <x v="18"/>
    <x v="1"/>
    <s v="j: July"/>
    <x v="1"/>
    <s v="Middlebury Student Season Range Pass"/>
    <x v="7"/>
    <x v="0"/>
    <x v="2"/>
    <n v="1"/>
    <n v="80"/>
  </r>
  <r>
    <x v="18"/>
    <x v="1"/>
    <s v="j: July"/>
    <x v="1"/>
    <s v="Ritter Wedding - Golf Outing - Saturday, Aug. 6, 2022"/>
    <x v="1"/>
    <x v="0"/>
    <x v="0"/>
    <n v="51"/>
    <n v="2652"/>
  </r>
  <r>
    <x v="18"/>
    <x v="1"/>
    <s v="j: July"/>
    <x v="1"/>
    <s v="Greens Fee - 10 Nine Hole Rounds Punch Pass"/>
    <x v="10"/>
    <x v="0"/>
    <x v="0"/>
    <n v="1"/>
    <n v="200"/>
  </r>
  <r>
    <x v="18"/>
    <x v="1"/>
    <s v="j: July"/>
    <x v="1"/>
    <s v="43rd Annual Ralph Myhre Women's Invitational Registration"/>
    <x v="10"/>
    <x v="0"/>
    <x v="0"/>
    <n v="2"/>
    <n v="292"/>
  </r>
  <r>
    <x v="18"/>
    <x v="1"/>
    <s v="j: July"/>
    <x v="1"/>
    <s v="2024 Hawaiian Open Team Registration"/>
    <x v="10"/>
    <x v="0"/>
    <x v="0"/>
    <n v="23"/>
    <n v="5610"/>
  </r>
  <r>
    <x v="18"/>
    <x v="1"/>
    <s v="j: July"/>
    <x v="1"/>
    <s v="Package of 3 Half Hour Adult Golf Lessons"/>
    <x v="4"/>
    <x v="0"/>
    <x v="0"/>
    <n v="2"/>
    <n v="250"/>
  </r>
  <r>
    <x v="18"/>
    <x v="1"/>
    <s v="j: July"/>
    <x v="1"/>
    <s v="Middlebury College Student - 2025 Membership (Must be enrolled at Middlebury College)"/>
    <x v="5"/>
    <x v="3"/>
    <x v="2"/>
    <n v="7"/>
    <n v="700"/>
  </r>
  <r>
    <x v="18"/>
    <x v="1"/>
    <s v="j: July"/>
    <x v="1"/>
    <s v="No product title"/>
    <x v="6"/>
    <x v="0"/>
    <x v="0"/>
    <n v="1"/>
    <n v="20"/>
  </r>
  <r>
    <x v="19"/>
    <x v="1"/>
    <s v="k: Aug"/>
    <x v="1"/>
    <s v="Cart reservation for the Ralph Myhre Alternate Shot Open"/>
    <x v="0"/>
    <x v="0"/>
    <x v="0"/>
    <n v="5"/>
    <n v="360"/>
  </r>
  <r>
    <x v="19"/>
    <x v="1"/>
    <s v="k: Aug"/>
    <x v="1"/>
    <s v="Golf Cart - 10 Nine Hole Round Punch Pass"/>
    <x v="0"/>
    <x v="0"/>
    <x v="0"/>
    <n v="2"/>
    <n v="180"/>
  </r>
  <r>
    <x v="19"/>
    <x v="1"/>
    <s v="k: Aug"/>
    <x v="1"/>
    <s v="Vest - Levelwear - Men's Milo - Heather Navy/Navy"/>
    <x v="8"/>
    <x v="0"/>
    <x v="0"/>
    <n v="1"/>
    <n v="90"/>
  </r>
  <r>
    <x v="19"/>
    <x v="1"/>
    <s v="k: Aug"/>
    <x v="1"/>
    <s v="Middlebury Student Season Range Pass"/>
    <x v="7"/>
    <x v="0"/>
    <x v="2"/>
    <n v="1"/>
    <n v="80"/>
  </r>
  <r>
    <x v="19"/>
    <x v="1"/>
    <s v="k: Aug"/>
    <x v="1"/>
    <s v="Middlebury Panther Fairway Club Head Cover in White"/>
    <x v="9"/>
    <x v="0"/>
    <x v="0"/>
    <n v="1"/>
    <n v="40"/>
  </r>
  <r>
    <x v="19"/>
    <x v="1"/>
    <s v="k: Aug"/>
    <x v="1"/>
    <s v="Ritter Wedding - Golf Outing - Saturday, Aug. 6, 2022"/>
    <x v="1"/>
    <x v="0"/>
    <x v="0"/>
    <n v="-3"/>
    <n v="-156"/>
  </r>
  <r>
    <x v="19"/>
    <x v="1"/>
    <s v="k: Aug"/>
    <x v="1"/>
    <s v="Yoga for Golf - Thursday Aug 24 at 9:30 a.m."/>
    <x v="1"/>
    <x v="0"/>
    <x v="0"/>
    <n v="8"/>
    <n v="108"/>
  </r>
  <r>
    <x v="19"/>
    <x v="1"/>
    <s v="k: Aug"/>
    <x v="1"/>
    <s v="GHIN Service"/>
    <x v="2"/>
    <x v="0"/>
    <x v="0"/>
    <n v="1"/>
    <n v="30"/>
  </r>
  <r>
    <x v="19"/>
    <x v="1"/>
    <s v="k: Aug"/>
    <x v="1"/>
    <s v="2024 Club Championship Registration - Saturday and Sunday Aug 24 and 25"/>
    <x v="10"/>
    <x v="0"/>
    <x v="0"/>
    <n v="33"/>
    <n v="0"/>
  </r>
  <r>
    <x v="19"/>
    <x v="1"/>
    <s v="k: Aug"/>
    <x v="1"/>
    <s v="Alternate Shot Team Registration"/>
    <x v="10"/>
    <x v="0"/>
    <x v="0"/>
    <n v="15"/>
    <n v="1005"/>
  </r>
  <r>
    <x v="19"/>
    <x v="1"/>
    <s v="k: Aug"/>
    <x v="1"/>
    <s v="2024 Hawaiian Open Team Registration"/>
    <x v="10"/>
    <x v="0"/>
    <x v="0"/>
    <n v="1"/>
    <n v="260"/>
  </r>
  <r>
    <x v="19"/>
    <x v="1"/>
    <s v="k: Aug"/>
    <x v="1"/>
    <s v="Package of 3 Half Hour Adult Golf Lessons"/>
    <x v="4"/>
    <x v="0"/>
    <x v="0"/>
    <n v="3"/>
    <n v="375"/>
  </r>
  <r>
    <x v="19"/>
    <x v="1"/>
    <s v="k: Aug"/>
    <x v="1"/>
    <s v="Middlebury College Student - 2025 Membership (Must be enrolled at Middlebury College)"/>
    <x v="5"/>
    <x v="3"/>
    <x v="2"/>
    <n v="5"/>
    <n v="500"/>
  </r>
  <r>
    <x v="19"/>
    <x v="1"/>
    <s v="k: Aug"/>
    <x v="1"/>
    <s v="Kids 2025 Membership - Ages 12 and Under (Free with a paid adult membership)"/>
    <x v="5"/>
    <x v="5"/>
    <x v="0"/>
    <n v="1"/>
    <n v="0"/>
  </r>
  <r>
    <x v="19"/>
    <x v="1"/>
    <s v="k: Aug"/>
    <x v="1"/>
    <s v="No product title"/>
    <x v="6"/>
    <x v="0"/>
    <x v="0"/>
    <n v="31"/>
    <n v="638"/>
  </r>
  <r>
    <x v="20"/>
    <x v="1"/>
    <s v="m: Sept"/>
    <x v="2"/>
    <s v="Cart reservation for the Ralph Myhre Alternate Shot Open"/>
    <x v="0"/>
    <x v="0"/>
    <x v="0"/>
    <n v="2"/>
    <n v="144"/>
  </r>
  <r>
    <x v="20"/>
    <x v="1"/>
    <s v="m: Sept"/>
    <x v="2"/>
    <s v="Middlebury Student Season Range Pass"/>
    <x v="7"/>
    <x v="0"/>
    <x v="2"/>
    <n v="1"/>
    <n v="80"/>
  </r>
  <r>
    <x v="20"/>
    <x v="1"/>
    <s v="m: Sept"/>
    <x v="2"/>
    <s v="Alternate Shot Team Registration"/>
    <x v="10"/>
    <x v="0"/>
    <x v="0"/>
    <n v="7"/>
    <n v="325"/>
  </r>
  <r>
    <x v="20"/>
    <x v="1"/>
    <s v="m: Sept"/>
    <x v="2"/>
    <s v="Middlebury College Student - 2025 Membership (Must be enrolled at Middlebury College)"/>
    <x v="5"/>
    <x v="3"/>
    <x v="2"/>
    <n v="16"/>
    <n v="1600"/>
  </r>
  <r>
    <x v="20"/>
    <x v="1"/>
    <s v="m: Sept"/>
    <x v="2"/>
    <s v="No product title"/>
    <x v="6"/>
    <x v="0"/>
    <x v="0"/>
    <n v="1"/>
    <n v="18"/>
  </r>
  <r>
    <x v="21"/>
    <x v="1"/>
    <s v="n: Oct"/>
    <x v="2"/>
    <s v="Middlebury Panther Driver and Fairway Head Cover in Navy"/>
    <x v="9"/>
    <x v="0"/>
    <x v="0"/>
    <n v="1"/>
    <n v="40"/>
  </r>
  <r>
    <x v="21"/>
    <x v="1"/>
    <s v="n: Oct"/>
    <x v="2"/>
    <s v="$150 Gift Card"/>
    <x v="3"/>
    <x v="0"/>
    <x v="0"/>
    <n v="1"/>
    <n v="150"/>
  </r>
  <r>
    <x v="21"/>
    <x v="1"/>
    <s v="n: Oct"/>
    <x v="2"/>
    <s v="JBT 22&quot; x 42&quot; Middlebury Panther Step and repeat caddy towel (no clip)"/>
    <x v="11"/>
    <x v="0"/>
    <x v="0"/>
    <n v="1"/>
    <n v="25"/>
  </r>
  <r>
    <x v="21"/>
    <x v="1"/>
    <s v="n: Oct"/>
    <x v="2"/>
    <s v="JBT Ralph Myhre Golf Towel with Clip"/>
    <x v="11"/>
    <x v="0"/>
    <x v="0"/>
    <n v="1"/>
    <n v="25"/>
  </r>
  <r>
    <x v="21"/>
    <x v="1"/>
    <s v="n: Oct"/>
    <x v="2"/>
    <s v="No product title"/>
    <x v="6"/>
    <x v="0"/>
    <x v="0"/>
    <n v="0"/>
    <n v="0"/>
  </r>
  <r>
    <x v="22"/>
    <x v="2"/>
    <s v="a: Nov"/>
    <x v="0"/>
    <s v="Middlebury Panther Fairway Club Head Cover in White"/>
    <x v="9"/>
    <x v="0"/>
    <x v="0"/>
    <n v="1"/>
    <n v="40"/>
  </r>
  <r>
    <x v="22"/>
    <x v="2"/>
    <s v="a: Nov"/>
    <x v="0"/>
    <s v="$50 Gift Card"/>
    <x v="3"/>
    <x v="0"/>
    <x v="0"/>
    <n v="1"/>
    <n v="50"/>
  </r>
  <r>
    <x v="22"/>
    <x v="2"/>
    <s v="a: Nov"/>
    <x v="0"/>
    <s v="$100 Gift Card"/>
    <x v="3"/>
    <x v="0"/>
    <x v="0"/>
    <n v="1"/>
    <n v="100"/>
  </r>
  <r>
    <x v="22"/>
    <x v="2"/>
    <s v="a: Nov"/>
    <x v="0"/>
    <s v="Half Off Golf for 2 at the Ralph Myhre Golf Course!"/>
    <x v="10"/>
    <x v="0"/>
    <x v="0"/>
    <n v="71"/>
    <n v="4980.5"/>
  </r>
  <r>
    <x v="22"/>
    <x v="2"/>
    <s v="a: Nov"/>
    <x v="0"/>
    <s v="No product title"/>
    <x v="6"/>
    <x v="0"/>
    <x v="0"/>
    <n v="0"/>
    <n v="0"/>
  </r>
  <r>
    <x v="23"/>
    <x v="2"/>
    <s v="b: Dec"/>
    <x v="0"/>
    <s v="Golf Cart - 10 Nine Hole Round Punch Pass"/>
    <x v="0"/>
    <x v="0"/>
    <x v="0"/>
    <n v="1"/>
    <n v="90"/>
  </r>
  <r>
    <x v="23"/>
    <x v="2"/>
    <s v="b: Dec"/>
    <x v="0"/>
    <s v="Shirt - Levelwear - Men's Peak Long sleeve Quarter Zip- Navy"/>
    <x v="8"/>
    <x v="0"/>
    <x v="0"/>
    <n v="1"/>
    <n v="70"/>
  </r>
  <r>
    <x v="23"/>
    <x v="2"/>
    <s v="b: Dec"/>
    <x v="0"/>
    <s v="Vest - Levelwear - Women's Sense - Navy"/>
    <x v="8"/>
    <x v="0"/>
    <x v="0"/>
    <n v="1"/>
    <n v="90"/>
  </r>
  <r>
    <x v="23"/>
    <x v="2"/>
    <s v="b: Dec"/>
    <x v="0"/>
    <s v="Middlebury Panther Driver and Fairway Head Cover in Navy"/>
    <x v="9"/>
    <x v="0"/>
    <x v="0"/>
    <n v="2"/>
    <n v="80"/>
  </r>
  <r>
    <x v="23"/>
    <x v="2"/>
    <s v="b: Dec"/>
    <x v="0"/>
    <s v="GHIN Service"/>
    <x v="2"/>
    <x v="0"/>
    <x v="0"/>
    <n v="1"/>
    <n v="30"/>
  </r>
  <r>
    <x v="23"/>
    <x v="2"/>
    <s v="b: Dec"/>
    <x v="0"/>
    <s v="$50 Gift Card"/>
    <x v="3"/>
    <x v="0"/>
    <x v="0"/>
    <n v="5"/>
    <n v="250"/>
  </r>
  <r>
    <x v="23"/>
    <x v="2"/>
    <s v="b: Dec"/>
    <x v="0"/>
    <s v="$100 Gift Card"/>
    <x v="3"/>
    <x v="0"/>
    <x v="0"/>
    <n v="3"/>
    <n v="300"/>
  </r>
  <r>
    <x v="23"/>
    <x v="2"/>
    <s v="b: Dec"/>
    <x v="0"/>
    <s v="$200 Gift Card"/>
    <x v="3"/>
    <x v="0"/>
    <x v="0"/>
    <n v="2"/>
    <n v="400"/>
  </r>
  <r>
    <x v="23"/>
    <x v="2"/>
    <s v="b: Dec"/>
    <x v="0"/>
    <s v="Half Off Golf for 2 at the Ralph Myhre Golf Course!"/>
    <x v="10"/>
    <x v="0"/>
    <x v="0"/>
    <n v="95"/>
    <n v="6792.5"/>
  </r>
  <r>
    <x v="23"/>
    <x v="2"/>
    <s v="b: Dec"/>
    <x v="0"/>
    <s v="Greens Fee - 10 Nine Hole Rounds Punch Pass"/>
    <x v="10"/>
    <x v="0"/>
    <x v="0"/>
    <n v="1"/>
    <n v="200"/>
  </r>
  <r>
    <x v="23"/>
    <x v="2"/>
    <s v="b: Dec"/>
    <x v="0"/>
    <s v="Adult and Adult Spouse 2025 Membership - RANGE INCLUDED"/>
    <x v="5"/>
    <x v="1"/>
    <x v="0"/>
    <n v="1"/>
    <n v="925"/>
  </r>
  <r>
    <x v="23"/>
    <x v="2"/>
    <s v="b: Dec"/>
    <x v="0"/>
    <s v="Middlebury College Retiree/Retiree Spouse - Adult 2025 Membership"/>
    <x v="5"/>
    <x v="2"/>
    <x v="4"/>
    <n v="1"/>
    <n v="375"/>
  </r>
  <r>
    <x v="23"/>
    <x v="2"/>
    <s v="b: Dec"/>
    <x v="0"/>
    <s v="Multi Membership (Second Membership for Customers that already belong to another local club for the 2025 Season)"/>
    <x v="5"/>
    <x v="0"/>
    <x v="0"/>
    <n v="1"/>
    <n v="675"/>
  </r>
  <r>
    <x v="23"/>
    <x v="2"/>
    <s v="b: Dec"/>
    <x v="0"/>
    <s v="Senior and Senior Spouse - 2025 Membership"/>
    <x v="5"/>
    <x v="2"/>
    <x v="0"/>
    <n v="2"/>
    <n v="1650"/>
  </r>
  <r>
    <x v="23"/>
    <x v="2"/>
    <s v="b: Dec"/>
    <x v="0"/>
    <s v="No product title"/>
    <x v="6"/>
    <x v="0"/>
    <x v="0"/>
    <n v="3"/>
    <n v="600"/>
  </r>
  <r>
    <x v="24"/>
    <x v="2"/>
    <s v="c: Jan"/>
    <x v="0"/>
    <s v="Season Cart Fee - Plus Tax"/>
    <x v="0"/>
    <x v="0"/>
    <x v="0"/>
    <n v="2"/>
    <n v="1600"/>
  </r>
  <r>
    <x v="24"/>
    <x v="2"/>
    <s v="c: Jan"/>
    <x v="0"/>
    <s v="Season Range Pass"/>
    <x v="7"/>
    <x v="0"/>
    <x v="0"/>
    <n v="1"/>
    <n v="300"/>
  </r>
  <r>
    <x v="24"/>
    <x v="2"/>
    <s v="c: Jan"/>
    <x v="0"/>
    <s v="GHIN Service"/>
    <x v="2"/>
    <x v="0"/>
    <x v="0"/>
    <n v="3"/>
    <n v="90"/>
  </r>
  <r>
    <x v="24"/>
    <x v="2"/>
    <s v="c: Jan"/>
    <x v="0"/>
    <s v="Adult and Adult Spouse 2025 Membership - RANGE INCLUDED"/>
    <x v="5"/>
    <x v="1"/>
    <x v="0"/>
    <n v="1"/>
    <n v="925"/>
  </r>
  <r>
    <x v="24"/>
    <x v="2"/>
    <s v="c: Jan"/>
    <x v="0"/>
    <s v="Middlebury College Retiree/Retiree Spouse - Adult 2025 Membership"/>
    <x v="5"/>
    <x v="2"/>
    <x v="4"/>
    <n v="2"/>
    <n v="750"/>
  </r>
  <r>
    <x v="24"/>
    <x v="2"/>
    <s v="c: Jan"/>
    <x v="0"/>
    <s v="Middlebury College Fac/Staff and Fac/Staff Spouse - Adult 2025 Membership"/>
    <x v="5"/>
    <x v="1"/>
    <x v="1"/>
    <n v="1"/>
    <n v="375"/>
  </r>
  <r>
    <x v="24"/>
    <x v="2"/>
    <s v="c: Jan"/>
    <x v="0"/>
    <s v="Senior and Senior Spouse - 2025 Membership"/>
    <x v="5"/>
    <x v="2"/>
    <x v="0"/>
    <n v="10"/>
    <n v="8250"/>
  </r>
  <r>
    <x v="24"/>
    <x v="2"/>
    <s v="c: Jan"/>
    <x v="0"/>
    <s v="Middlebury College Alumni Senior &amp; Alumni Senior Spouse - 2024 Membership (62 and Up)"/>
    <x v="5"/>
    <x v="2"/>
    <x v="3"/>
    <n v="2"/>
    <n v="1250"/>
  </r>
  <r>
    <x v="24"/>
    <x v="2"/>
    <s v="c: Jan"/>
    <x v="0"/>
    <s v="No product title"/>
    <x v="6"/>
    <x v="0"/>
    <x v="0"/>
    <n v="3"/>
    <n v="1650"/>
  </r>
  <r>
    <x v="25"/>
    <x v="2"/>
    <s v="d: Feb"/>
    <x v="0"/>
    <s v="Antigua Men's Tribute Middlebury Panther Logo Shirt Navy"/>
    <x v="8"/>
    <x v="0"/>
    <x v="0"/>
    <n v="1"/>
    <n v="45"/>
  </r>
  <r>
    <x v="25"/>
    <x v="2"/>
    <s v="d: Feb"/>
    <x v="0"/>
    <s v="Season Range Pass"/>
    <x v="7"/>
    <x v="0"/>
    <x v="0"/>
    <n v="1"/>
    <n v="300"/>
  </r>
  <r>
    <x v="25"/>
    <x v="2"/>
    <s v="d: Feb"/>
    <x v="0"/>
    <s v="Titleist Pro V1 or Pro V1 X - Middlebury Panther Logo Golf Balls"/>
    <x v="9"/>
    <x v="0"/>
    <x v="0"/>
    <n v="1"/>
    <n v="59.8"/>
  </r>
  <r>
    <x v="25"/>
    <x v="2"/>
    <s v="d: Feb"/>
    <x v="0"/>
    <s v="Middlebury Panther Driver and Fairway Head Cover in Navy"/>
    <x v="9"/>
    <x v="0"/>
    <x v="0"/>
    <n v="1"/>
    <n v="40"/>
  </r>
  <r>
    <x v="25"/>
    <x v="2"/>
    <s v="d: Feb"/>
    <x v="0"/>
    <s v="GHIN Service"/>
    <x v="2"/>
    <x v="0"/>
    <x v="0"/>
    <n v="1"/>
    <n v="30"/>
  </r>
  <r>
    <x v="25"/>
    <x v="2"/>
    <s v="d: Feb"/>
    <x v="0"/>
    <s v="$50 Gift Card"/>
    <x v="3"/>
    <x v="0"/>
    <x v="0"/>
    <n v="1"/>
    <n v="50"/>
  </r>
  <r>
    <x v="25"/>
    <x v="2"/>
    <s v="d: Feb"/>
    <x v="0"/>
    <s v="Half Off Golf for 2 at the Ralph Myhre Golf Course!"/>
    <x v="10"/>
    <x v="0"/>
    <x v="0"/>
    <n v="1"/>
    <n v="71.5"/>
  </r>
  <r>
    <x v="25"/>
    <x v="2"/>
    <s v="d: Feb"/>
    <x v="0"/>
    <s v="Greens Fee - 10 Nine Hole Rounds Punch Pass"/>
    <x v="10"/>
    <x v="0"/>
    <x v="0"/>
    <n v="1"/>
    <n v="200"/>
  </r>
  <r>
    <x v="25"/>
    <x v="2"/>
    <s v="d: Feb"/>
    <x v="0"/>
    <s v="Package of 3 Half Hour Junior Golf Lessons"/>
    <x v="4"/>
    <x v="0"/>
    <x v="0"/>
    <n v="1"/>
    <n v="125"/>
  </r>
  <r>
    <x v="25"/>
    <x v="2"/>
    <s v="d: Feb"/>
    <x v="0"/>
    <s v="Middlebury College Fac/Staff and Fac/Staff Spouse - Adult 2025 Membership"/>
    <x v="5"/>
    <x v="1"/>
    <x v="1"/>
    <n v="2"/>
    <n v="750"/>
  </r>
  <r>
    <x v="25"/>
    <x v="2"/>
    <s v="d: Feb"/>
    <x v="0"/>
    <s v="Multi Membership (Second Membership for Customers that already belong to another local club for the 2025 Season)"/>
    <x v="5"/>
    <x v="0"/>
    <x v="0"/>
    <n v="1"/>
    <n v="675"/>
  </r>
  <r>
    <x v="25"/>
    <x v="2"/>
    <s v="d: Feb"/>
    <x v="0"/>
    <s v="Middlebury College Non Resident Alumni or Middlebury Parent - 2025 Membership (Alumni with permanent residence more than 50 miles from Middlebury)"/>
    <x v="5"/>
    <x v="1"/>
    <x v="3"/>
    <n v="1"/>
    <n v="425"/>
  </r>
  <r>
    <x v="25"/>
    <x v="2"/>
    <s v="d: Feb"/>
    <x v="0"/>
    <s v="Senior and Senior Spouse - 2025 Membership"/>
    <x v="5"/>
    <x v="2"/>
    <x v="0"/>
    <n v="3"/>
    <n v="2475"/>
  </r>
  <r>
    <x v="25"/>
    <x v="2"/>
    <s v="d: Feb"/>
    <x v="0"/>
    <s v="No product title"/>
    <x v="6"/>
    <x v="0"/>
    <x v="0"/>
    <n v="0"/>
    <n v="0"/>
  </r>
  <r>
    <x v="26"/>
    <x v="2"/>
    <s v="e: Mar"/>
    <x v="0"/>
    <s v="Golf Cart - 10 Nine Hole Round Punch Pass"/>
    <x v="0"/>
    <x v="0"/>
    <x v="0"/>
    <n v="2"/>
    <n v="180"/>
  </r>
  <r>
    <x v="26"/>
    <x v="2"/>
    <s v="e: Mar"/>
    <x v="0"/>
    <s v="Season Cart Fee - Plus Tax"/>
    <x v="0"/>
    <x v="0"/>
    <x v="0"/>
    <n v="6"/>
    <n v="4800"/>
  </r>
  <r>
    <x v="26"/>
    <x v="2"/>
    <s v="e: Mar"/>
    <x v="0"/>
    <s v="Season Cart Second Rider Fee"/>
    <x v="0"/>
    <x v="0"/>
    <x v="0"/>
    <n v="2"/>
    <n v="1400"/>
  </r>
  <r>
    <x v="26"/>
    <x v="2"/>
    <s v="e: Mar"/>
    <x v="0"/>
    <s v="Couples Range Pass"/>
    <x v="7"/>
    <x v="0"/>
    <x v="0"/>
    <n v="1"/>
    <n v="500"/>
  </r>
  <r>
    <x v="26"/>
    <x v="2"/>
    <s v="e: Mar"/>
    <x v="0"/>
    <s v="Season Range Pass"/>
    <x v="7"/>
    <x v="0"/>
    <x v="0"/>
    <n v="11"/>
    <n v="3300"/>
  </r>
  <r>
    <x v="26"/>
    <x v="2"/>
    <s v="e: Mar"/>
    <x v="0"/>
    <s v="GHIN Service"/>
    <x v="2"/>
    <x v="0"/>
    <x v="0"/>
    <n v="21"/>
    <n v="630"/>
  </r>
  <r>
    <x v="26"/>
    <x v="2"/>
    <s v="e: Mar"/>
    <x v="0"/>
    <s v="Greens Fee - 10 Nine Hole Rounds Punch Pass"/>
    <x v="10"/>
    <x v="0"/>
    <x v="0"/>
    <n v="2"/>
    <n v="400"/>
  </r>
  <r>
    <x v="26"/>
    <x v="2"/>
    <s v="e: Mar"/>
    <x v="0"/>
    <s v="1 Day Member Guest May 10th"/>
    <x v="10"/>
    <x v="0"/>
    <x v="0"/>
    <n v="1"/>
    <n v="40"/>
  </r>
  <r>
    <x v="26"/>
    <x v="2"/>
    <s v="e: Mar"/>
    <x v="0"/>
    <s v="Member - Member Registration June 21 and 22"/>
    <x v="10"/>
    <x v="0"/>
    <x v="0"/>
    <n v="2"/>
    <n v="100"/>
  </r>
  <r>
    <x v="26"/>
    <x v="2"/>
    <s v="e: Mar"/>
    <x v="0"/>
    <s v="Package of 3 Half Hour Adult Golf Lessons"/>
    <x v="4"/>
    <x v="0"/>
    <x v="0"/>
    <n v="2"/>
    <n v="250"/>
  </r>
  <r>
    <x v="26"/>
    <x v="2"/>
    <s v="e: Mar"/>
    <x v="0"/>
    <s v="Package of 3 Half Hour Junior Golf Lessons"/>
    <x v="4"/>
    <x v="0"/>
    <x v="0"/>
    <n v="1"/>
    <n v="125"/>
  </r>
  <r>
    <x v="26"/>
    <x v="2"/>
    <s v="e: Mar"/>
    <x v="0"/>
    <s v="Adult and Adult Spouse 2025 Membership - RANGE INCLUDED"/>
    <x v="5"/>
    <x v="1"/>
    <x v="0"/>
    <n v="10"/>
    <n v="9250"/>
  </r>
  <r>
    <x v="26"/>
    <x v="2"/>
    <s v="e: Mar"/>
    <x v="0"/>
    <s v="Middlebury College Alumni and Alumni Spouse - 2025 Membership"/>
    <x v="5"/>
    <x v="1"/>
    <x v="3"/>
    <n v="4"/>
    <n v="2900"/>
  </r>
  <r>
    <x v="26"/>
    <x v="2"/>
    <s v="e: Mar"/>
    <x v="0"/>
    <s v="Middlebury College Retiree/Retiree Spouse - Adult 2025 Membership"/>
    <x v="5"/>
    <x v="2"/>
    <x v="4"/>
    <n v="31"/>
    <n v="11625"/>
  </r>
  <r>
    <x v="26"/>
    <x v="2"/>
    <s v="e: Mar"/>
    <x v="0"/>
    <s v="Middlebury College Student - 2025 Membership (Must be enrolled at Middlebury College)"/>
    <x v="5"/>
    <x v="3"/>
    <x v="2"/>
    <n v="8"/>
    <n v="800"/>
  </r>
  <r>
    <x v="26"/>
    <x v="2"/>
    <s v="e: Mar"/>
    <x v="0"/>
    <s v="Middlebury College Fac/Staff and Fac/Staff Spouse - Adult 2025 Membership"/>
    <x v="5"/>
    <x v="1"/>
    <x v="1"/>
    <n v="29"/>
    <n v="10875"/>
  </r>
  <r>
    <x v="26"/>
    <x v="2"/>
    <s v="e: Mar"/>
    <x v="0"/>
    <s v="Junior 2025 Membership - Ages 13 to 15"/>
    <x v="5"/>
    <x v="4"/>
    <x v="0"/>
    <n v="4"/>
    <n v="700"/>
  </r>
  <r>
    <x v="26"/>
    <x v="2"/>
    <s v="e: Mar"/>
    <x v="0"/>
    <s v="Kids 2025 Membership - Ages 12 and Under (Free with a paid adult membership)"/>
    <x v="5"/>
    <x v="5"/>
    <x v="0"/>
    <n v="2"/>
    <n v="0"/>
  </r>
  <r>
    <x v="26"/>
    <x v="2"/>
    <s v="e: Mar"/>
    <x v="0"/>
    <s v="Multi Membership (Second Membership for Customers that already belong to another local club for the 2025 Season)"/>
    <x v="5"/>
    <x v="0"/>
    <x v="0"/>
    <n v="7"/>
    <n v="4725"/>
  </r>
  <r>
    <x v="26"/>
    <x v="2"/>
    <s v="e: Mar"/>
    <x v="0"/>
    <s v="Middlebury College Non Resident Alumni or Middlebury Parent - 2025 Membership (Alumni with permanent residence more than 50 miles from Middlebury)"/>
    <x v="5"/>
    <x v="1"/>
    <x v="3"/>
    <n v="3"/>
    <n v="1275"/>
  </r>
  <r>
    <x v="26"/>
    <x v="2"/>
    <s v="e: Mar"/>
    <x v="0"/>
    <s v="Senior and Senior Spouse - 2025 Membership"/>
    <x v="5"/>
    <x v="2"/>
    <x v="0"/>
    <n v="49"/>
    <n v="40425"/>
  </r>
  <r>
    <x v="26"/>
    <x v="2"/>
    <s v="e: Mar"/>
    <x v="0"/>
    <s v="Middlebury College Alumni Senior &amp; Alumni Senior Spouse - 2024 Membership (62 and Up)"/>
    <x v="5"/>
    <x v="2"/>
    <x v="3"/>
    <n v="8"/>
    <n v="5000"/>
  </r>
  <r>
    <x v="26"/>
    <x v="2"/>
    <s v="e: Mar"/>
    <x v="0"/>
    <s v="Student 2025 Membership - Ages 16 &amp; Up (Non Middlebury College)"/>
    <x v="5"/>
    <x v="3"/>
    <x v="0"/>
    <n v="6"/>
    <n v="1500"/>
  </r>
  <r>
    <x v="26"/>
    <x v="2"/>
    <s v="e: Mar"/>
    <x v="0"/>
    <s v="Young Adult and Young Adult Spouse 2025 Membership - Ages 19 to 27"/>
    <x v="5"/>
    <x v="6"/>
    <x v="0"/>
    <n v="2"/>
    <n v="1050"/>
  </r>
  <r>
    <x v="26"/>
    <x v="2"/>
    <s v="e: Mar"/>
    <x v="0"/>
    <s v="JBT Ralph Myhre Golf Towel with Clip"/>
    <x v="11"/>
    <x v="0"/>
    <x v="0"/>
    <n v="1"/>
    <n v="25"/>
  </r>
  <r>
    <x v="26"/>
    <x v="2"/>
    <s v="e: Mar"/>
    <x v="0"/>
    <s v="No product title"/>
    <x v="6"/>
    <x v="0"/>
    <x v="0"/>
    <n v="14"/>
    <n v="8200"/>
  </r>
  <r>
    <x v="27"/>
    <x v="2"/>
    <s v="f: Apr"/>
    <x v="0"/>
    <s v="Season Cart Fee - Plus Tax"/>
    <x v="0"/>
    <x v="0"/>
    <x v="0"/>
    <n v="-1"/>
    <n v="-800"/>
  </r>
  <r>
    <x v="27"/>
    <x v="2"/>
    <s v="f: Apr"/>
    <x v="0"/>
    <s v="Season Cart Second Rider Fee"/>
    <x v="0"/>
    <x v="0"/>
    <x v="0"/>
    <n v="-1"/>
    <n v="-700"/>
  </r>
  <r>
    <x v="27"/>
    <x v="2"/>
    <s v="f: Apr"/>
    <x v="0"/>
    <s v="Ralph Hat with Logo on Side - Grey"/>
    <x v="8"/>
    <x v="0"/>
    <x v="0"/>
    <n v="2"/>
    <n v="76"/>
  </r>
  <r>
    <x v="27"/>
    <x v="2"/>
    <s v="f: Apr"/>
    <x v="0"/>
    <s v="Ralph Hat with Logo on Side - Heather Navy"/>
    <x v="8"/>
    <x v="0"/>
    <x v="0"/>
    <n v="3"/>
    <n v="114"/>
  </r>
  <r>
    <x v="27"/>
    <x v="2"/>
    <s v="f: Apr"/>
    <x v="0"/>
    <s v="Ralph Hat with Logo on Side - White"/>
    <x v="8"/>
    <x v="0"/>
    <x v="0"/>
    <n v="3"/>
    <n v="114"/>
  </r>
  <r>
    <x v="27"/>
    <x v="2"/>
    <s v="f: Apr"/>
    <x v="0"/>
    <s v="Ralph Myhre Icon Hat - Trucker Navy/White"/>
    <x v="8"/>
    <x v="0"/>
    <x v="0"/>
    <n v="1"/>
    <n v="26"/>
  </r>
  <r>
    <x v="27"/>
    <x v="2"/>
    <s v="f: Apr"/>
    <x v="0"/>
    <s v="Couples Range Pass"/>
    <x v="7"/>
    <x v="0"/>
    <x v="0"/>
    <n v="-1"/>
    <n v="-500"/>
  </r>
  <r>
    <x v="27"/>
    <x v="2"/>
    <s v="f: Apr"/>
    <x v="0"/>
    <s v="Family Season Range Pass"/>
    <x v="7"/>
    <x v="0"/>
    <x v="0"/>
    <n v="1"/>
    <n v="650"/>
  </r>
  <r>
    <x v="27"/>
    <x v="2"/>
    <s v="f: Apr"/>
    <x v="0"/>
    <s v="Middlebury Student Season Range Pass"/>
    <x v="7"/>
    <x v="0"/>
    <x v="2"/>
    <n v="9"/>
    <n v="720"/>
  </r>
  <r>
    <x v="27"/>
    <x v="2"/>
    <s v="f: Apr"/>
    <x v="0"/>
    <s v="Season Range Pass"/>
    <x v="7"/>
    <x v="0"/>
    <x v="0"/>
    <n v="2"/>
    <n v="600"/>
  </r>
  <r>
    <x v="27"/>
    <x v="2"/>
    <s v="f: Apr"/>
    <x v="0"/>
    <s v="Spring Kick Off - Wine and Dine Event - 5/12/23"/>
    <x v="1"/>
    <x v="0"/>
    <x v="0"/>
    <n v="2"/>
    <n v="200"/>
  </r>
  <r>
    <x v="27"/>
    <x v="2"/>
    <s v="f: Apr"/>
    <x v="0"/>
    <s v="GHIN Service"/>
    <x v="2"/>
    <x v="0"/>
    <x v="0"/>
    <n v="7"/>
    <n v="210"/>
  </r>
  <r>
    <x v="27"/>
    <x v="2"/>
    <s v="f: Apr"/>
    <x v="0"/>
    <s v="$100 Gift Card"/>
    <x v="3"/>
    <x v="0"/>
    <x v="0"/>
    <n v="1"/>
    <n v="100"/>
  </r>
  <r>
    <x v="27"/>
    <x v="2"/>
    <s v="f: Apr"/>
    <x v="0"/>
    <s v="$150 Gift Card"/>
    <x v="3"/>
    <x v="0"/>
    <x v="0"/>
    <n v="1"/>
    <n v="150"/>
  </r>
  <r>
    <x v="27"/>
    <x v="2"/>
    <s v="f: Apr"/>
    <x v="0"/>
    <s v="1 Day Member Guest May 10th"/>
    <x v="10"/>
    <x v="0"/>
    <x v="0"/>
    <n v="11"/>
    <n v="440"/>
  </r>
  <r>
    <x v="27"/>
    <x v="2"/>
    <s v="f: Apr"/>
    <x v="0"/>
    <s v="50th Reunion Golf Outing"/>
    <x v="10"/>
    <x v="0"/>
    <x v="0"/>
    <n v="1"/>
    <n v="0"/>
  </r>
  <r>
    <x v="27"/>
    <x v="2"/>
    <s v="f: Apr"/>
    <x v="0"/>
    <s v="Adult and Adult Spouse 2025 Membership - RANGE INCLUDED"/>
    <x v="5"/>
    <x v="1"/>
    <x v="0"/>
    <n v="6"/>
    <n v="5550"/>
  </r>
  <r>
    <x v="27"/>
    <x v="2"/>
    <s v="f: Apr"/>
    <x v="0"/>
    <s v="Middlebury College Alumni and Alumni Spouse - 2025 Membership"/>
    <x v="5"/>
    <x v="1"/>
    <x v="3"/>
    <n v="2"/>
    <n v="1450"/>
  </r>
  <r>
    <x v="27"/>
    <x v="2"/>
    <s v="f: Apr"/>
    <x v="0"/>
    <s v="Middlebury College Retiree/Retiree Spouse - Adult 2025 Membership"/>
    <x v="5"/>
    <x v="2"/>
    <x v="4"/>
    <n v="2"/>
    <n v="750"/>
  </r>
  <r>
    <x v="27"/>
    <x v="2"/>
    <s v="f: Apr"/>
    <x v="0"/>
    <s v="Middlebury College Student - 2025 Membership (Must be enrolled at Middlebury College)"/>
    <x v="5"/>
    <x v="3"/>
    <x v="2"/>
    <n v="31"/>
    <n v="3100"/>
  </r>
  <r>
    <x v="27"/>
    <x v="2"/>
    <s v="f: Apr"/>
    <x v="0"/>
    <s v="Middlebury College Fac/Staff and Fac/Staff Spouse - Adult 2025 Membership"/>
    <x v="5"/>
    <x v="1"/>
    <x v="1"/>
    <n v="17"/>
    <n v="6375"/>
  </r>
  <r>
    <x v="27"/>
    <x v="2"/>
    <s v="f: Apr"/>
    <x v="0"/>
    <s v="Kids 2025 Membership - Ages 12 and Under (Free with a paid adult membership)"/>
    <x v="5"/>
    <x v="5"/>
    <x v="0"/>
    <n v="3"/>
    <n v="0"/>
  </r>
  <r>
    <x v="27"/>
    <x v="2"/>
    <s v="f: Apr"/>
    <x v="0"/>
    <s v="Multi Membership (Second Membership for Customers that already belong to another local club for the 2025 Season)"/>
    <x v="5"/>
    <x v="0"/>
    <x v="0"/>
    <n v="2"/>
    <n v="1350"/>
  </r>
  <r>
    <x v="27"/>
    <x v="2"/>
    <s v="f: Apr"/>
    <x v="0"/>
    <s v="Middlebury College Non Resident Alumni or Middlebury Parent - 2025 Membership (Alumni with permanent residence more than 50 miles from Middlebury)"/>
    <x v="5"/>
    <x v="1"/>
    <x v="3"/>
    <n v="2"/>
    <n v="885.5"/>
  </r>
  <r>
    <x v="27"/>
    <x v="2"/>
    <s v="f: Apr"/>
    <x v="0"/>
    <s v="Senior and Senior Spouse - 2025 Membership"/>
    <x v="5"/>
    <x v="2"/>
    <x v="0"/>
    <n v="7"/>
    <n v="5775"/>
  </r>
  <r>
    <x v="27"/>
    <x v="2"/>
    <s v="f: Apr"/>
    <x v="0"/>
    <s v="Middlebury College Alumni Senior &amp; Alumni Senior Spouse - 2024 Membership (62 and Up)"/>
    <x v="5"/>
    <x v="2"/>
    <x v="3"/>
    <n v="1"/>
    <n v="625"/>
  </r>
  <r>
    <x v="27"/>
    <x v="2"/>
    <s v="f: Apr"/>
    <x v="0"/>
    <s v="Student 2025 Membership - Ages 16 &amp; Up (Non Middlebury College)"/>
    <x v="5"/>
    <x v="3"/>
    <x v="0"/>
    <n v="7"/>
    <n v="1750"/>
  </r>
  <r>
    <x v="27"/>
    <x v="2"/>
    <s v="f: Apr"/>
    <x v="0"/>
    <s v="Young Adult and Young Adult Spouse 2025 Membership - Ages 19 to 27"/>
    <x v="5"/>
    <x v="6"/>
    <x v="0"/>
    <n v="1"/>
    <n v="525"/>
  </r>
  <r>
    <x v="27"/>
    <x v="2"/>
    <s v="f: Apr"/>
    <x v="0"/>
    <s v="No product title"/>
    <x v="6"/>
    <x v="0"/>
    <x v="0"/>
    <n v="7"/>
    <n v="2650"/>
  </r>
  <r>
    <x v="28"/>
    <x v="2"/>
    <s v="g: May"/>
    <x v="1"/>
    <s v="Ralph Myhre Icon Hat - True Navy"/>
    <x v="8"/>
    <x v="0"/>
    <x v="0"/>
    <n v="1"/>
    <n v="26"/>
  </r>
  <r>
    <x v="28"/>
    <x v="2"/>
    <s v="g: May"/>
    <x v="1"/>
    <s v="Season Range Pass"/>
    <x v="7"/>
    <x v="0"/>
    <x v="0"/>
    <n v="1"/>
    <n v="300"/>
  </r>
  <r>
    <x v="28"/>
    <x v="2"/>
    <s v="g: May"/>
    <x v="1"/>
    <s v="Titleist Pro V1 or Pro V1 X - Middlebury Panther Logo Golf Balls"/>
    <x v="9"/>
    <x v="0"/>
    <x v="0"/>
    <n v="2"/>
    <n v="119.6"/>
  </r>
  <r>
    <x v="28"/>
    <x v="2"/>
    <s v="g: May"/>
    <x v="1"/>
    <s v="Spring Kick Off - Wine and Dine Event - 5/12/23"/>
    <x v="1"/>
    <x v="0"/>
    <x v="0"/>
    <n v="4"/>
    <n v="400"/>
  </r>
  <r>
    <x v="28"/>
    <x v="2"/>
    <s v="g: May"/>
    <x v="1"/>
    <s v="Ping Fitting Day - 5/30/25"/>
    <x v="1"/>
    <x v="0"/>
    <x v="0"/>
    <n v="10"/>
    <n v="0"/>
  </r>
  <r>
    <x v="28"/>
    <x v="2"/>
    <s v="g: May"/>
    <x v="1"/>
    <s v="Callaway Fitting Day - 6/21/24"/>
    <x v="1"/>
    <x v="0"/>
    <x v="0"/>
    <n v="4"/>
    <n v="0"/>
  </r>
  <r>
    <x v="28"/>
    <x v="2"/>
    <s v="g: May"/>
    <x v="1"/>
    <s v="GHIN Service"/>
    <x v="2"/>
    <x v="0"/>
    <x v="0"/>
    <n v="22"/>
    <n v="660"/>
  </r>
  <r>
    <x v="28"/>
    <x v="2"/>
    <s v="g: May"/>
    <x v="1"/>
    <s v="$50 Gift Card"/>
    <x v="3"/>
    <x v="0"/>
    <x v="0"/>
    <n v="1"/>
    <n v="50"/>
  </r>
  <r>
    <x v="28"/>
    <x v="2"/>
    <s v="g: May"/>
    <x v="1"/>
    <s v="$100 Gift Card"/>
    <x v="3"/>
    <x v="0"/>
    <x v="0"/>
    <n v="1"/>
    <n v="100"/>
  </r>
  <r>
    <x v="28"/>
    <x v="2"/>
    <s v="g: May"/>
    <x v="1"/>
    <s v="$150 Gift Card"/>
    <x v="3"/>
    <x v="0"/>
    <x v="0"/>
    <n v="1"/>
    <n v="150"/>
  </r>
  <r>
    <x v="28"/>
    <x v="2"/>
    <s v="g: May"/>
    <x v="1"/>
    <s v="1 Day Member Guest May 10th"/>
    <x v="10"/>
    <x v="0"/>
    <x v="0"/>
    <n v="13"/>
    <n v="520"/>
  </r>
  <r>
    <x v="28"/>
    <x v="2"/>
    <s v="g: May"/>
    <x v="1"/>
    <s v="25th Reunion Golf Outing"/>
    <x v="10"/>
    <x v="0"/>
    <x v="0"/>
    <n v="2"/>
    <n v="0"/>
  </r>
  <r>
    <x v="28"/>
    <x v="2"/>
    <s v="g: May"/>
    <x v="1"/>
    <s v="43rd Annual Ralph Myhre Women's Invitational Registration"/>
    <x v="10"/>
    <x v="0"/>
    <x v="0"/>
    <n v="10"/>
    <n v="1580"/>
  </r>
  <r>
    <x v="28"/>
    <x v="2"/>
    <s v="g: May"/>
    <x v="1"/>
    <s v="50th Reunion Golf Outing"/>
    <x v="10"/>
    <x v="0"/>
    <x v="0"/>
    <n v="2"/>
    <n v="0"/>
  </r>
  <r>
    <x v="28"/>
    <x v="2"/>
    <s v="g: May"/>
    <x v="1"/>
    <s v="Member - Member Registration June 21 and 22"/>
    <x v="10"/>
    <x v="0"/>
    <x v="0"/>
    <n v="7"/>
    <n v="638"/>
  </r>
  <r>
    <x v="28"/>
    <x v="2"/>
    <s v="g: May"/>
    <x v="1"/>
    <s v="2024 Match Play Championship"/>
    <x v="10"/>
    <x v="0"/>
    <x v="0"/>
    <n v="17"/>
    <n v="0"/>
  </r>
  <r>
    <x v="28"/>
    <x v="2"/>
    <s v="g: May"/>
    <x v="1"/>
    <s v="Adult and Adult Spouse 2025 Membership - RANGE INCLUDED"/>
    <x v="5"/>
    <x v="1"/>
    <x v="0"/>
    <n v="1"/>
    <n v="950"/>
  </r>
  <r>
    <x v="28"/>
    <x v="2"/>
    <s v="g: May"/>
    <x v="1"/>
    <s v="Middlebury College Student - 2025 Membership (Must be enrolled at Middlebury College)"/>
    <x v="5"/>
    <x v="3"/>
    <x v="2"/>
    <n v="7"/>
    <n v="700"/>
  </r>
  <r>
    <x v="28"/>
    <x v="2"/>
    <s v="g: May"/>
    <x v="1"/>
    <s v="Middlebury College Fac/Staff and Fac/Staff Spouse - Adult 2025 Membership"/>
    <x v="5"/>
    <x v="1"/>
    <x v="1"/>
    <n v="1"/>
    <n v="375"/>
  </r>
  <r>
    <x v="28"/>
    <x v="2"/>
    <s v="g: May"/>
    <x v="1"/>
    <s v="Middlebury College Non Resident Alumni or Middlebury Parent - 2025 Membership (Alumni with permanent residence more than 50 miles from Middlebury)"/>
    <x v="5"/>
    <x v="1"/>
    <x v="3"/>
    <n v="2"/>
    <n v="900"/>
  </r>
  <r>
    <x v="28"/>
    <x v="2"/>
    <s v="g: May"/>
    <x v="1"/>
    <s v="Senior and Senior Spouse - 2025 Membership"/>
    <x v="5"/>
    <x v="2"/>
    <x v="0"/>
    <n v="1"/>
    <n v="850"/>
  </r>
  <r>
    <x v="28"/>
    <x v="2"/>
    <s v="g: May"/>
    <x v="1"/>
    <s v="Student 2025 Membership - Ages 16 &amp; Up (Non Middlebury College)"/>
    <x v="5"/>
    <x v="3"/>
    <x v="0"/>
    <n v="1"/>
    <n v="250"/>
  </r>
  <r>
    <x v="28"/>
    <x v="2"/>
    <s v="g: May"/>
    <x v="1"/>
    <s v="No product title"/>
    <x v="6"/>
    <x v="0"/>
    <x v="0"/>
    <n v="2"/>
    <n v="400"/>
  </r>
  <r>
    <x v="29"/>
    <x v="2"/>
    <s v="h: June"/>
    <x v="1"/>
    <s v="Golf Cart - 10 Nine Hole Round Punch Pass"/>
    <x v="0"/>
    <x v="0"/>
    <x v="0"/>
    <n v="1"/>
    <n v="90"/>
  </r>
  <r>
    <x v="29"/>
    <x v="2"/>
    <s v="h: June"/>
    <x v="1"/>
    <s v="Ralph Hat with Logo on Side - Grey"/>
    <x v="8"/>
    <x v="0"/>
    <x v="0"/>
    <n v="1"/>
    <n v="38"/>
  </r>
  <r>
    <x v="29"/>
    <x v="2"/>
    <s v="h: June"/>
    <x v="1"/>
    <s v="Ralph Myhre Icon Hat - True Navy"/>
    <x v="8"/>
    <x v="0"/>
    <x v="0"/>
    <n v="-1"/>
    <n v="-26"/>
  </r>
  <r>
    <x v="29"/>
    <x v="2"/>
    <s v="h: June"/>
    <x v="1"/>
    <s v="Antigua Women's Tribute Middlebury Panther Logo Shirt Navy"/>
    <x v="8"/>
    <x v="0"/>
    <x v="0"/>
    <n v="1"/>
    <n v="45"/>
  </r>
  <r>
    <x v="29"/>
    <x v="2"/>
    <s v="h: June"/>
    <x v="1"/>
    <s v="Shirt - Levelwear - Men's Peak Long sleeve Quarter Zip- Charcoal"/>
    <x v="8"/>
    <x v="0"/>
    <x v="0"/>
    <n v="1"/>
    <n v="70"/>
  </r>
  <r>
    <x v="29"/>
    <x v="2"/>
    <s v="h: June"/>
    <x v="1"/>
    <s v="Family Season Range Pass"/>
    <x v="7"/>
    <x v="0"/>
    <x v="0"/>
    <n v="1"/>
    <n v="650"/>
  </r>
  <r>
    <x v="29"/>
    <x v="2"/>
    <s v="h: June"/>
    <x v="1"/>
    <s v="Middlebury Student Season Range Pass"/>
    <x v="7"/>
    <x v="0"/>
    <x v="2"/>
    <n v="1"/>
    <n v="80"/>
  </r>
  <r>
    <x v="29"/>
    <x v="2"/>
    <s v="h: June"/>
    <x v="1"/>
    <s v="Titleist Pro V1 or Pro V1 X - Middlebury Panther Logo Golf Balls"/>
    <x v="9"/>
    <x v="0"/>
    <x v="0"/>
    <n v="-1"/>
    <n v="-59.8"/>
  </r>
  <r>
    <x v="29"/>
    <x v="2"/>
    <s v="h: June"/>
    <x v="1"/>
    <s v="Middlebury Panther Driver and Fairway Head Cover in Navy"/>
    <x v="9"/>
    <x v="0"/>
    <x v="0"/>
    <n v="2"/>
    <n v="80"/>
  </r>
  <r>
    <x v="29"/>
    <x v="2"/>
    <s v="h: June"/>
    <x v="1"/>
    <s v="Ping Fitting Day - 5/30/25"/>
    <x v="1"/>
    <x v="0"/>
    <x v="0"/>
    <n v="3"/>
    <n v="0"/>
  </r>
  <r>
    <x v="29"/>
    <x v="2"/>
    <s v="h: June"/>
    <x v="1"/>
    <s v="Callaway Fitting Day - 6/21/24"/>
    <x v="1"/>
    <x v="0"/>
    <x v="0"/>
    <n v="4"/>
    <n v="0"/>
  </r>
  <r>
    <x v="29"/>
    <x v="2"/>
    <s v="h: June"/>
    <x v="1"/>
    <s v="GHIN Service"/>
    <x v="2"/>
    <x v="0"/>
    <x v="0"/>
    <n v="5"/>
    <n v="150"/>
  </r>
  <r>
    <x v="29"/>
    <x v="2"/>
    <s v="h: June"/>
    <x v="1"/>
    <s v="$50 Gift Card"/>
    <x v="3"/>
    <x v="0"/>
    <x v="0"/>
    <n v="1"/>
    <n v="50"/>
  </r>
  <r>
    <x v="29"/>
    <x v="2"/>
    <s v="h: June"/>
    <x v="1"/>
    <s v="$100 Gift Card"/>
    <x v="3"/>
    <x v="0"/>
    <x v="0"/>
    <n v="2"/>
    <n v="200"/>
  </r>
  <r>
    <x v="29"/>
    <x v="2"/>
    <s v="h: June"/>
    <x v="1"/>
    <s v="$200 Gift Card"/>
    <x v="3"/>
    <x v="0"/>
    <x v="0"/>
    <n v="1"/>
    <n v="200"/>
  </r>
  <r>
    <x v="29"/>
    <x v="2"/>
    <s v="h: June"/>
    <x v="1"/>
    <s v="Greens Fee - 10 Nine Hole Rounds Punch Pass"/>
    <x v="10"/>
    <x v="0"/>
    <x v="0"/>
    <n v="2"/>
    <n v="400"/>
  </r>
  <r>
    <x v="29"/>
    <x v="2"/>
    <s v="h: June"/>
    <x v="1"/>
    <s v="25th Reunion Golf Outing"/>
    <x v="10"/>
    <x v="0"/>
    <x v="0"/>
    <n v="2"/>
    <n v="0"/>
  </r>
  <r>
    <x v="29"/>
    <x v="2"/>
    <s v="h: June"/>
    <x v="1"/>
    <s v="43rd Annual Ralph Myhre Women's Invitational Registration"/>
    <x v="10"/>
    <x v="0"/>
    <x v="0"/>
    <n v="4"/>
    <n v="700"/>
  </r>
  <r>
    <x v="29"/>
    <x v="2"/>
    <s v="h: June"/>
    <x v="1"/>
    <s v="Member - Member Registration June 21 and 22"/>
    <x v="10"/>
    <x v="0"/>
    <x v="0"/>
    <n v="20"/>
    <n v="1648"/>
  </r>
  <r>
    <x v="29"/>
    <x v="2"/>
    <s v="h: June"/>
    <x v="1"/>
    <s v="2024 Match Play Championship"/>
    <x v="10"/>
    <x v="0"/>
    <x v="0"/>
    <n v="15"/>
    <n v="0"/>
  </r>
  <r>
    <x v="29"/>
    <x v="2"/>
    <s v="h: June"/>
    <x v="1"/>
    <s v="Package of 3 Half Hour Adult Golf Lessons"/>
    <x v="4"/>
    <x v="0"/>
    <x v="0"/>
    <n v="1"/>
    <n v="125"/>
  </r>
  <r>
    <x v="29"/>
    <x v="2"/>
    <s v="h: June"/>
    <x v="1"/>
    <s v="Adult and Adult Spouse 2025 Membership - RANGE INCLUDED"/>
    <x v="5"/>
    <x v="1"/>
    <x v="0"/>
    <n v="1"/>
    <n v="950"/>
  </r>
  <r>
    <x v="29"/>
    <x v="2"/>
    <s v="h: June"/>
    <x v="1"/>
    <s v="Middlebury College Student - 2025 Membership (Must be enrolled at Middlebury College)"/>
    <x v="5"/>
    <x v="3"/>
    <x v="2"/>
    <n v="1"/>
    <n v="100"/>
  </r>
  <r>
    <x v="29"/>
    <x v="2"/>
    <s v="h: June"/>
    <x v="1"/>
    <s v="Junior 2025 Membership - Ages 13 to 15"/>
    <x v="5"/>
    <x v="4"/>
    <x v="0"/>
    <n v="2"/>
    <n v="350"/>
  </r>
  <r>
    <x v="29"/>
    <x v="2"/>
    <s v="h: June"/>
    <x v="1"/>
    <s v="Student 2025 Membership - Ages 16 &amp; Up (Non Middlebury College)"/>
    <x v="5"/>
    <x v="3"/>
    <x v="0"/>
    <n v="1"/>
    <n v="250"/>
  </r>
  <r>
    <x v="29"/>
    <x v="2"/>
    <s v="h: June"/>
    <x v="1"/>
    <s v="No product title"/>
    <x v="6"/>
    <x v="0"/>
    <x v="0"/>
    <n v="2"/>
    <n v="900"/>
  </r>
  <r>
    <x v="30"/>
    <x v="2"/>
    <s v="j: July"/>
    <x v="1"/>
    <s v="Golf Cart - 10 Nine Hole Round Punch Pass"/>
    <x v="0"/>
    <x v="0"/>
    <x v="0"/>
    <n v="1"/>
    <n v="90"/>
  </r>
  <r>
    <x v="30"/>
    <x v="2"/>
    <s v="j: July"/>
    <x v="1"/>
    <s v="Shirt - Levelwear - Men's Peak Long sleeve Quarter Zip- Navy"/>
    <x v="8"/>
    <x v="0"/>
    <x v="0"/>
    <n v="1"/>
    <n v="70"/>
  </r>
  <r>
    <x v="30"/>
    <x v="2"/>
    <s v="j: July"/>
    <x v="1"/>
    <s v="Middlebury Student Season Range Pass"/>
    <x v="7"/>
    <x v="0"/>
    <x v="2"/>
    <n v="1"/>
    <n v="80"/>
  </r>
  <r>
    <x v="30"/>
    <x v="2"/>
    <s v="j: July"/>
    <x v="1"/>
    <s v="Yoga for Golf - Thursday Aug 24 at 9:30 a.m."/>
    <x v="1"/>
    <x v="0"/>
    <x v="0"/>
    <n v="9"/>
    <n v="170"/>
  </r>
  <r>
    <x v="30"/>
    <x v="2"/>
    <s v="j: July"/>
    <x v="1"/>
    <s v="Greens Fee - 10 Nine Hole Rounds Punch Pass"/>
    <x v="10"/>
    <x v="0"/>
    <x v="0"/>
    <n v="1"/>
    <n v="200"/>
  </r>
  <r>
    <x v="30"/>
    <x v="2"/>
    <s v="j: July"/>
    <x v="1"/>
    <s v="2024 Club Championship Registration - Saturday and Sunday Aug 24 and 25"/>
    <x v="10"/>
    <x v="0"/>
    <x v="0"/>
    <n v="5"/>
    <n v="0"/>
  </r>
  <r>
    <x v="30"/>
    <x v="2"/>
    <s v="j: July"/>
    <x v="1"/>
    <s v="2024 Hawaiian Open Team Registration"/>
    <x v="10"/>
    <x v="0"/>
    <x v="0"/>
    <n v="18"/>
    <n v="4860"/>
  </r>
  <r>
    <x v="30"/>
    <x v="2"/>
    <s v="j: July"/>
    <x v="1"/>
    <s v="Package of 3 Half Hour Adult Golf Lessons"/>
    <x v="4"/>
    <x v="0"/>
    <x v="0"/>
    <n v="1"/>
    <n v="125"/>
  </r>
  <r>
    <x v="30"/>
    <x v="2"/>
    <s v="j: July"/>
    <x v="1"/>
    <s v="Middlebury College Student - 2025 Membership (Must be enrolled at Middlebury College)"/>
    <x v="5"/>
    <x v="3"/>
    <x v="2"/>
    <n v="3"/>
    <n v="300"/>
  </r>
  <r>
    <x v="30"/>
    <x v="2"/>
    <s v="j: July"/>
    <x v="1"/>
    <s v="No product title"/>
    <x v="6"/>
    <x v="0"/>
    <x v="0"/>
    <n v="10"/>
    <n v="640"/>
  </r>
  <r>
    <x v="31"/>
    <x v="2"/>
    <s v="k: Aug"/>
    <x v="1"/>
    <s v="Golf Cart - 10 Nine Hole Round Punch Pass"/>
    <x v="0"/>
    <x v="0"/>
    <x v="0"/>
    <n v="1"/>
    <n v="90"/>
  </r>
  <r>
    <x v="31"/>
    <x v="2"/>
    <s v="k: Aug"/>
    <x v="1"/>
    <s v="Ralph Myhre Icon Hat - Trucker Navy/White"/>
    <x v="8"/>
    <x v="0"/>
    <x v="0"/>
    <n v="1"/>
    <n v="26"/>
  </r>
  <r>
    <x v="31"/>
    <x v="2"/>
    <s v="k: Aug"/>
    <x v="1"/>
    <s v="Middlebury Panther Driver and Fairway Head Cover in Navy"/>
    <x v="9"/>
    <x v="0"/>
    <x v="0"/>
    <n v="1"/>
    <n v="40"/>
  </r>
  <r>
    <x v="31"/>
    <x v="2"/>
    <s v="k: Aug"/>
    <x v="1"/>
    <s v="Yoga for Golf - Thursday Aug 17 at 9:30 a.m."/>
    <x v="1"/>
    <x v="0"/>
    <x v="0"/>
    <n v="7"/>
    <n v="119"/>
  </r>
  <r>
    <x v="31"/>
    <x v="2"/>
    <s v="k: Aug"/>
    <x v="1"/>
    <s v="Yoga for Golf - Thursday Aug 24 at 9:30 a.m."/>
    <x v="1"/>
    <x v="0"/>
    <x v="0"/>
    <n v="0"/>
    <n v="0"/>
  </r>
  <r>
    <x v="31"/>
    <x v="2"/>
    <s v="k: Aug"/>
    <x v="1"/>
    <s v="Yoga for Golf - Thursday Aug 31 at 9:30 a.m."/>
    <x v="1"/>
    <x v="0"/>
    <x v="0"/>
    <n v="7"/>
    <n v="133"/>
  </r>
  <r>
    <x v="31"/>
    <x v="2"/>
    <s v="k: Aug"/>
    <x v="1"/>
    <s v="$100 Gift Card"/>
    <x v="3"/>
    <x v="0"/>
    <x v="0"/>
    <n v="1"/>
    <n v="100"/>
  </r>
  <r>
    <x v="31"/>
    <x v="2"/>
    <s v="k: Aug"/>
    <x v="1"/>
    <s v="$200 Gift Card"/>
    <x v="3"/>
    <x v="0"/>
    <x v="0"/>
    <n v="1"/>
    <n v="200"/>
  </r>
  <r>
    <x v="31"/>
    <x v="2"/>
    <s v="k: Aug"/>
    <x v="1"/>
    <s v="100 Years Of Hockey Outing"/>
    <x v="10"/>
    <x v="0"/>
    <x v="0"/>
    <n v="41"/>
    <n v="1845"/>
  </r>
  <r>
    <x v="31"/>
    <x v="2"/>
    <s v="k: Aug"/>
    <x v="1"/>
    <s v="2024 Club Championship Registration - Saturday and Sunday Aug 24 and 25"/>
    <x v="10"/>
    <x v="0"/>
    <x v="0"/>
    <n v="28"/>
    <n v="0"/>
  </r>
  <r>
    <x v="31"/>
    <x v="2"/>
    <s v="k: Aug"/>
    <x v="1"/>
    <s v="2024 Hawaiian Open Team Registration"/>
    <x v="10"/>
    <x v="0"/>
    <x v="0"/>
    <n v="-18"/>
    <n v="-4860"/>
  </r>
  <r>
    <x v="31"/>
    <x v="2"/>
    <s v="k: Aug"/>
    <x v="1"/>
    <s v="Middlebury College Student - 2025 Membership (Must be enrolled at Middlebury College)"/>
    <x v="5"/>
    <x v="3"/>
    <x v="2"/>
    <n v="6"/>
    <n v="600"/>
  </r>
  <r>
    <x v="31"/>
    <x v="2"/>
    <s v="k: Aug"/>
    <x v="1"/>
    <s v="No product title"/>
    <x v="6"/>
    <x v="0"/>
    <x v="0"/>
    <n v="13"/>
    <n v="1050"/>
  </r>
  <r>
    <x v="32"/>
    <x v="2"/>
    <s v="m: Sept"/>
    <x v="2"/>
    <s v="Golf Cart - 10 Nine Hole Round Punch Pass"/>
    <x v="0"/>
    <x v="0"/>
    <x v="0"/>
    <n v="1"/>
    <n v="90"/>
  </r>
  <r>
    <x v="32"/>
    <x v="2"/>
    <s v="m: Sept"/>
    <x v="2"/>
    <s v="Antigua Men's Tribute Middlebury Panther Logo Shirt White"/>
    <x v="8"/>
    <x v="0"/>
    <x v="0"/>
    <n v="1"/>
    <n v="45"/>
  </r>
  <r>
    <x v="32"/>
    <x v="2"/>
    <s v="m: Sept"/>
    <x v="2"/>
    <s v="Shirt - Levelwear - Women's Energy Long Sleeve Quarter Zip - Navy"/>
    <x v="8"/>
    <x v="0"/>
    <x v="0"/>
    <n v="1"/>
    <n v="70"/>
  </r>
  <r>
    <x v="32"/>
    <x v="2"/>
    <s v="m: Sept"/>
    <x v="2"/>
    <s v="Middlebury Student Season Range Pass"/>
    <x v="7"/>
    <x v="0"/>
    <x v="2"/>
    <n v="1"/>
    <n v="80"/>
  </r>
  <r>
    <x v="32"/>
    <x v="2"/>
    <s v="m: Sept"/>
    <x v="2"/>
    <s v="Titleist Pro V1 or Pro V1 X - Middlebury Panther Logo Golf Balls"/>
    <x v="9"/>
    <x v="0"/>
    <x v="0"/>
    <n v="2"/>
    <n v="119.6"/>
  </r>
  <r>
    <x v="32"/>
    <x v="2"/>
    <s v="m: Sept"/>
    <x v="2"/>
    <s v="Middlebury Panther Driver and Fairway Head Cover in Navy"/>
    <x v="9"/>
    <x v="0"/>
    <x v="0"/>
    <n v="2"/>
    <n v="80"/>
  </r>
  <r>
    <x v="32"/>
    <x v="2"/>
    <s v="m: Sept"/>
    <x v="2"/>
    <s v="Ping Ladies' Golf Demo Day - 9/14/23"/>
    <x v="1"/>
    <x v="0"/>
    <x v="0"/>
    <n v="4"/>
    <n v="0"/>
  </r>
  <r>
    <x v="32"/>
    <x v="2"/>
    <s v="m: Sept"/>
    <x v="2"/>
    <s v="Yoga for Golf - Thursday October 5 at 9:30 a.m."/>
    <x v="1"/>
    <x v="0"/>
    <x v="0"/>
    <n v="2"/>
    <n v="37"/>
  </r>
  <r>
    <x v="32"/>
    <x v="2"/>
    <s v="m: Sept"/>
    <x v="2"/>
    <s v="Yoga for Golf - Thursday September 14 at 9:30 a.m."/>
    <x v="1"/>
    <x v="0"/>
    <x v="0"/>
    <n v="5"/>
    <n v="96"/>
  </r>
  <r>
    <x v="32"/>
    <x v="2"/>
    <s v="m: Sept"/>
    <x v="2"/>
    <s v="Yoga for Golf - Thursday September 28 at 9:30 a.m."/>
    <x v="1"/>
    <x v="0"/>
    <x v="0"/>
    <n v="4"/>
    <n v="67"/>
  </r>
  <r>
    <x v="32"/>
    <x v="2"/>
    <s v="m: Sept"/>
    <x v="2"/>
    <s v="Yoga for Golf - Thursday September 7 at 9:30 a.m."/>
    <x v="1"/>
    <x v="0"/>
    <x v="0"/>
    <n v="6"/>
    <n v="118"/>
  </r>
  <r>
    <x v="32"/>
    <x v="2"/>
    <s v="m: Sept"/>
    <x v="2"/>
    <s v="$100 Gift Card"/>
    <x v="3"/>
    <x v="0"/>
    <x v="0"/>
    <n v="1"/>
    <n v="100"/>
  </r>
  <r>
    <x v="32"/>
    <x v="2"/>
    <s v="m: Sept"/>
    <x v="2"/>
    <s v="$200 Gift Card"/>
    <x v="3"/>
    <x v="0"/>
    <x v="0"/>
    <n v="1"/>
    <n v="200"/>
  </r>
  <r>
    <x v="32"/>
    <x v="2"/>
    <s v="m: Sept"/>
    <x v="2"/>
    <s v="100 Years Of Hockey 9 Hole Outing"/>
    <x v="10"/>
    <x v="0"/>
    <x v="0"/>
    <n v="9"/>
    <n v="270"/>
  </r>
  <r>
    <x v="32"/>
    <x v="2"/>
    <s v="m: Sept"/>
    <x v="2"/>
    <s v="100 Years Of Hockey Outing"/>
    <x v="10"/>
    <x v="0"/>
    <x v="0"/>
    <n v="26"/>
    <n v="1170"/>
  </r>
  <r>
    <x v="32"/>
    <x v="2"/>
    <s v="m: Sept"/>
    <x v="2"/>
    <s v="Alternate Shot Team Registration"/>
    <x v="10"/>
    <x v="0"/>
    <x v="0"/>
    <n v="9"/>
    <n v="540"/>
  </r>
  <r>
    <x v="32"/>
    <x v="2"/>
    <s v="m: Sept"/>
    <x v="2"/>
    <s v="Package of 3 Half Hour Adult Golf Lessons"/>
    <x v="4"/>
    <x v="0"/>
    <x v="0"/>
    <n v="1"/>
    <n v="125"/>
  </r>
  <r>
    <x v="32"/>
    <x v="2"/>
    <s v="m: Sept"/>
    <x v="2"/>
    <s v="Middlebury College Student - 2025 Membership (Must be enrolled at Middlebury College)"/>
    <x v="5"/>
    <x v="3"/>
    <x v="2"/>
    <n v="9"/>
    <n v="900"/>
  </r>
  <r>
    <x v="32"/>
    <x v="2"/>
    <s v="m: Sept"/>
    <x v="2"/>
    <s v="JBT 22&quot; x 42&quot; Middlebury Panther Step and repeat caddy towel (no clip)"/>
    <x v="11"/>
    <x v="0"/>
    <x v="0"/>
    <n v="1"/>
    <n v="29"/>
  </r>
  <r>
    <x v="32"/>
    <x v="2"/>
    <s v="m: Sept"/>
    <x v="2"/>
    <s v="No product title"/>
    <x v="6"/>
    <x v="0"/>
    <x v="0"/>
    <n v="9"/>
    <n v="1050"/>
  </r>
  <r>
    <x v="33"/>
    <x v="2"/>
    <s v="n: Oct"/>
    <x v="2"/>
    <s v="Yoga for Golf - Thursday November 2 at 10:30 a.m."/>
    <x v="1"/>
    <x v="0"/>
    <x v="0"/>
    <n v="2"/>
    <n v="0"/>
  </r>
  <r>
    <x v="33"/>
    <x v="2"/>
    <s v="n: Oct"/>
    <x v="2"/>
    <s v="Yoga for Golf - Thursday October 5 at 9:30 a.m."/>
    <x v="1"/>
    <x v="0"/>
    <x v="0"/>
    <n v="1"/>
    <n v="15"/>
  </r>
  <r>
    <x v="33"/>
    <x v="2"/>
    <s v="n: Oct"/>
    <x v="2"/>
    <s v="Middlebury College Student Golf Experience"/>
    <x v="1"/>
    <x v="0"/>
    <x v="0"/>
    <n v="12"/>
    <n v="0"/>
  </r>
  <r>
    <x v="33"/>
    <x v="2"/>
    <s v="n: Oct"/>
    <x v="2"/>
    <s v="Alternate Shot Team Registration"/>
    <x v="10"/>
    <x v="0"/>
    <x v="0"/>
    <n v="5"/>
    <n v="430"/>
  </r>
  <r>
    <x v="33"/>
    <x v="2"/>
    <s v="n: Oct"/>
    <x v="2"/>
    <s v="Greenskeeper's Revenge - MacAskill's Mayhem"/>
    <x v="10"/>
    <x v="0"/>
    <x v="0"/>
    <n v="14"/>
    <n v="1015"/>
  </r>
  <r>
    <x v="33"/>
    <x v="2"/>
    <s v="n: Oct"/>
    <x v="2"/>
    <s v="No product title"/>
    <x v="6"/>
    <x v="0"/>
    <x v="0"/>
    <n v="11"/>
    <n v="875"/>
  </r>
  <r>
    <x v="34"/>
    <x v="3"/>
    <s v="a: Nov"/>
    <x v="0"/>
    <s v="Golf Cart - 10 Nine Hole Round Punch Pass"/>
    <x v="0"/>
    <x v="0"/>
    <x v="0"/>
    <n v="1"/>
    <n v="90"/>
  </r>
  <r>
    <x v="34"/>
    <x v="3"/>
    <s v="a: Nov"/>
    <x v="0"/>
    <s v="Ralph Myhre Icon Hat - Breaker Blue"/>
    <x v="8"/>
    <x v="0"/>
    <x v="0"/>
    <n v="1"/>
    <n v="26"/>
  </r>
  <r>
    <x v="34"/>
    <x v="3"/>
    <s v="a: Nov"/>
    <x v="0"/>
    <s v="Yoga for Golf - Thursday November 2 at 10:30 a.m."/>
    <x v="1"/>
    <x v="0"/>
    <x v="0"/>
    <n v="1"/>
    <n v="0"/>
  </r>
  <r>
    <x v="34"/>
    <x v="3"/>
    <s v="a: Nov"/>
    <x v="0"/>
    <s v="$100 Gift Card"/>
    <x v="3"/>
    <x v="0"/>
    <x v="0"/>
    <n v="1"/>
    <n v="100"/>
  </r>
  <r>
    <x v="34"/>
    <x v="3"/>
    <s v="a: Nov"/>
    <x v="0"/>
    <s v="Half Off Golf for 2 at the Ralph Myhre Golf Course!"/>
    <x v="10"/>
    <x v="0"/>
    <x v="0"/>
    <n v="29"/>
    <n v="2075.66"/>
  </r>
  <r>
    <x v="34"/>
    <x v="3"/>
    <s v="a: Nov"/>
    <x v="0"/>
    <s v="No product title"/>
    <x v="6"/>
    <x v="0"/>
    <x v="0"/>
    <n v="4"/>
    <n v="560"/>
  </r>
  <r>
    <x v="35"/>
    <x v="3"/>
    <s v="b: Dec"/>
    <x v="0"/>
    <s v="Golf Cart - 10 Nine Hole Round Punch Pass"/>
    <x v="0"/>
    <x v="0"/>
    <x v="0"/>
    <n v="0"/>
    <n v="0"/>
  </r>
  <r>
    <x v="35"/>
    <x v="3"/>
    <s v="b: Dec"/>
    <x v="0"/>
    <s v="Season Cart Fee - Plus Tax"/>
    <x v="0"/>
    <x v="0"/>
    <x v="0"/>
    <n v="1"/>
    <n v="800"/>
  </r>
  <r>
    <x v="35"/>
    <x v="3"/>
    <s v="b: Dec"/>
    <x v="0"/>
    <s v="Middlebury Panther Driver and Fairway Head Cover in Navy"/>
    <x v="9"/>
    <x v="0"/>
    <x v="0"/>
    <n v="7"/>
    <n v="270"/>
  </r>
  <r>
    <x v="35"/>
    <x v="3"/>
    <s v="b: Dec"/>
    <x v="0"/>
    <s v="$50 Gift Card"/>
    <x v="3"/>
    <x v="0"/>
    <x v="0"/>
    <n v="5"/>
    <n v="250"/>
  </r>
  <r>
    <x v="35"/>
    <x v="3"/>
    <s v="b: Dec"/>
    <x v="0"/>
    <s v="$100 Gift Card"/>
    <x v="3"/>
    <x v="0"/>
    <x v="0"/>
    <n v="2"/>
    <n v="200"/>
  </r>
  <r>
    <x v="35"/>
    <x v="3"/>
    <s v="b: Dec"/>
    <x v="0"/>
    <s v="Half Off Golf for 2 at the Ralph Myhre Golf Course!"/>
    <x v="10"/>
    <x v="0"/>
    <x v="0"/>
    <n v="35"/>
    <n v="2502.5"/>
  </r>
  <r>
    <x v="35"/>
    <x v="3"/>
    <s v="b: Dec"/>
    <x v="0"/>
    <s v="Greens Fee - 10 Nine Hole Rounds Punch Pass"/>
    <x v="10"/>
    <x v="0"/>
    <x v="0"/>
    <n v="1"/>
    <n v="200"/>
  </r>
  <r>
    <x v="35"/>
    <x v="3"/>
    <s v="b: Dec"/>
    <x v="0"/>
    <s v="Package of 3 Half Hour Adult Golf Lessons"/>
    <x v="4"/>
    <x v="0"/>
    <x v="0"/>
    <n v="2"/>
    <n v="250"/>
  </r>
  <r>
    <x v="35"/>
    <x v="3"/>
    <s v="b: Dec"/>
    <x v="0"/>
    <s v="Adult and Adult Spouse 2025 Membership - RANGE INCLUDED"/>
    <x v="5"/>
    <x v="1"/>
    <x v="0"/>
    <n v="1"/>
    <n v="950"/>
  </r>
  <r>
    <x v="35"/>
    <x v="3"/>
    <s v="b: Dec"/>
    <x v="0"/>
    <s v="JBT 22&quot; x 42&quot; Middlebury Panther Step and repeat caddy towel (no clip)"/>
    <x v="11"/>
    <x v="0"/>
    <x v="0"/>
    <n v="1"/>
    <n v="29"/>
  </r>
  <r>
    <x v="35"/>
    <x v="3"/>
    <s v="b: Dec"/>
    <x v="0"/>
    <s v="No product title"/>
    <x v="6"/>
    <x v="0"/>
    <x v="0"/>
    <n v="2"/>
    <n v="900"/>
  </r>
  <r>
    <x v="36"/>
    <x v="3"/>
    <s v="c: Jan"/>
    <x v="0"/>
    <s v="$50 Gift Card"/>
    <x v="3"/>
    <x v="0"/>
    <x v="0"/>
    <n v="1"/>
    <n v="50"/>
  </r>
  <r>
    <x v="37"/>
    <x v="3"/>
    <s v="d: Feb"/>
    <x v="0"/>
    <s v="Middlebury Panther Driver and Fairway Head Cover in Navy"/>
    <x v="9"/>
    <x v="0"/>
    <x v="0"/>
    <n v="1"/>
    <n v="40"/>
  </r>
  <r>
    <x v="37"/>
    <x v="3"/>
    <s v="d: Feb"/>
    <x v="0"/>
    <s v="GHIN Service"/>
    <x v="2"/>
    <x v="0"/>
    <x v="0"/>
    <n v="1"/>
    <n v="30"/>
  </r>
  <r>
    <x v="37"/>
    <x v="3"/>
    <s v="d: Feb"/>
    <x v="0"/>
    <s v="50th Reunion Golf Outing"/>
    <x v="10"/>
    <x v="0"/>
    <x v="0"/>
    <n v="1"/>
    <n v="0"/>
  </r>
  <r>
    <x v="37"/>
    <x v="3"/>
    <s v="d: Feb"/>
    <x v="0"/>
    <s v="Middlebury College Alumni Golf Weekend â€“ July 18-20, 2025"/>
    <x v="10"/>
    <x v="0"/>
    <x v="0"/>
    <n v="1"/>
    <n v="550"/>
  </r>
  <r>
    <x v="37"/>
    <x v="3"/>
    <s v="d: Feb"/>
    <x v="0"/>
    <s v="No product title"/>
    <x v="6"/>
    <x v="0"/>
    <x v="0"/>
    <n v="0"/>
    <n v="0"/>
  </r>
  <r>
    <x v="38"/>
    <x v="3"/>
    <s v="e: Mar"/>
    <x v="0"/>
    <s v="Season Cart Fee - Plus Tax"/>
    <x v="0"/>
    <x v="0"/>
    <x v="0"/>
    <n v="5"/>
    <n v="4000"/>
  </r>
  <r>
    <x v="38"/>
    <x v="3"/>
    <s v="e: Mar"/>
    <x v="0"/>
    <s v="Season Cart Second Rider Fee"/>
    <x v="0"/>
    <x v="0"/>
    <x v="0"/>
    <n v="1"/>
    <n v="700"/>
  </r>
  <r>
    <x v="38"/>
    <x v="3"/>
    <s v="e: Mar"/>
    <x v="0"/>
    <s v="Ralph Myhre Icon Hat - White"/>
    <x v="8"/>
    <x v="0"/>
    <x v="0"/>
    <n v="1"/>
    <n v="26"/>
  </r>
  <r>
    <x v="38"/>
    <x v="3"/>
    <s v="e: Mar"/>
    <x v="0"/>
    <s v="Middlebury Student Season Range Pass"/>
    <x v="7"/>
    <x v="0"/>
    <x v="2"/>
    <n v="2"/>
    <n v="180"/>
  </r>
  <r>
    <x v="38"/>
    <x v="3"/>
    <s v="e: Mar"/>
    <x v="0"/>
    <s v="Season Range Pass"/>
    <x v="7"/>
    <x v="0"/>
    <x v="0"/>
    <n v="1"/>
    <n v="350"/>
  </r>
  <r>
    <x v="38"/>
    <x v="3"/>
    <s v="e: Mar"/>
    <x v="0"/>
    <s v="Ping Fitting Day - 5/30/25"/>
    <x v="1"/>
    <x v="0"/>
    <x v="0"/>
    <n v="1"/>
    <n v="0"/>
  </r>
  <r>
    <x v="38"/>
    <x v="3"/>
    <s v="e: Mar"/>
    <x v="0"/>
    <s v="GHIN Service"/>
    <x v="2"/>
    <x v="0"/>
    <x v="0"/>
    <n v="20"/>
    <n v="600"/>
  </r>
  <r>
    <x v="38"/>
    <x v="3"/>
    <s v="e: Mar"/>
    <x v="0"/>
    <s v="Adult and Adult Spouse 2025 Membership - RANGE INCLUDED"/>
    <x v="5"/>
    <x v="1"/>
    <x v="0"/>
    <n v="24"/>
    <n v="25280"/>
  </r>
  <r>
    <x v="38"/>
    <x v="3"/>
    <s v="e: Mar"/>
    <x v="0"/>
    <s v="Middlebury College Retiree/Retiree Spouse - Adult 2025 Membership"/>
    <x v="5"/>
    <x v="2"/>
    <x v="4"/>
    <n v="15"/>
    <n v="7125"/>
  </r>
  <r>
    <x v="38"/>
    <x v="3"/>
    <s v="e: Mar"/>
    <x v="0"/>
    <s v="Middlebury College Student - 2025 Membership (Must be enrolled at Middlebury College)"/>
    <x v="5"/>
    <x v="3"/>
    <x v="2"/>
    <n v="5"/>
    <n v="500"/>
  </r>
  <r>
    <x v="38"/>
    <x v="3"/>
    <s v="e: Mar"/>
    <x v="0"/>
    <s v="Middlebury College Fac/Staff and Fac/Staff Spouse - Adult 2025 Membership"/>
    <x v="5"/>
    <x v="1"/>
    <x v="1"/>
    <n v="8"/>
    <n v="5250"/>
  </r>
  <r>
    <x v="38"/>
    <x v="3"/>
    <s v="e: Mar"/>
    <x v="0"/>
    <s v="Multi Membership (Second Membership for Customers that already belong to another local club for the 2025 Season)"/>
    <x v="5"/>
    <x v="0"/>
    <x v="0"/>
    <n v="1"/>
    <n v="795"/>
  </r>
  <r>
    <x v="38"/>
    <x v="3"/>
    <s v="e: Mar"/>
    <x v="0"/>
    <s v="Middlebury College Non Resident Alumni or Middlebury Parent - 2025 Membership (Alumni with permanent residence more than 50 miles from Middlebury)"/>
    <x v="5"/>
    <x v="1"/>
    <x v="3"/>
    <n v="2"/>
    <n v="1485"/>
  </r>
  <r>
    <x v="38"/>
    <x v="3"/>
    <s v="e: Mar"/>
    <x v="0"/>
    <s v="Senior and Senior Spouse - 2025 Membership"/>
    <x v="5"/>
    <x v="2"/>
    <x v="0"/>
    <n v="16"/>
    <n v="16360"/>
  </r>
  <r>
    <x v="38"/>
    <x v="3"/>
    <s v="e: Mar"/>
    <x v="0"/>
    <s v="Middlebury College Alumni Senior &amp; Alumni Senior Spouse - 2024 Membership (62 and Up)"/>
    <x v="5"/>
    <x v="2"/>
    <x v="3"/>
    <n v="1"/>
    <n v="1375"/>
  </r>
  <r>
    <x v="38"/>
    <x v="3"/>
    <s v="e: Mar"/>
    <x v="0"/>
    <s v="Student 2025 Membership - Ages 16 &amp; Up (Non Middlebury College)"/>
    <x v="5"/>
    <x v="3"/>
    <x v="0"/>
    <n v="3"/>
    <n v="750"/>
  </r>
  <r>
    <x v="38"/>
    <x v="3"/>
    <s v="e: Mar"/>
    <x v="0"/>
    <s v="No product title"/>
    <x v="6"/>
    <x v="0"/>
    <x v="0"/>
    <n v="0"/>
    <n v="0"/>
  </r>
  <r>
    <x v="39"/>
    <x v="3"/>
    <s v="f: Apr"/>
    <x v="0"/>
    <s v="Golf Cart - 10 Nine Hole Round Punch Pass"/>
    <x v="0"/>
    <x v="0"/>
    <x v="0"/>
    <n v="1"/>
    <n v="140"/>
  </r>
  <r>
    <x v="39"/>
    <x v="3"/>
    <s v="f: Apr"/>
    <x v="0"/>
    <s v="Season Cart Fee - Plus Tax"/>
    <x v="0"/>
    <x v="0"/>
    <x v="0"/>
    <n v="2"/>
    <n v="1600"/>
  </r>
  <r>
    <x v="39"/>
    <x v="3"/>
    <s v="f: Apr"/>
    <x v="0"/>
    <s v="Driving Range - 10 Token Punch Pass"/>
    <x v="7"/>
    <x v="0"/>
    <x v="0"/>
    <n v="1"/>
    <n v="50"/>
  </r>
  <r>
    <x v="39"/>
    <x v="3"/>
    <s v="f: Apr"/>
    <x v="0"/>
    <s v="Middlebury Student Season Range Pass"/>
    <x v="7"/>
    <x v="0"/>
    <x v="2"/>
    <n v="4"/>
    <n v="360"/>
  </r>
  <r>
    <x v="39"/>
    <x v="3"/>
    <s v="f: Apr"/>
    <x v="0"/>
    <s v="Season Range Pass"/>
    <x v="7"/>
    <x v="0"/>
    <x v="0"/>
    <n v="3"/>
    <n v="1050"/>
  </r>
  <r>
    <x v="39"/>
    <x v="3"/>
    <s v="f: Apr"/>
    <x v="0"/>
    <s v="Ping Fitting Day - 5/30/25"/>
    <x v="1"/>
    <x v="0"/>
    <x v="0"/>
    <n v="1"/>
    <n v="0"/>
  </r>
  <r>
    <x v="39"/>
    <x v="3"/>
    <s v="f: Apr"/>
    <x v="0"/>
    <s v="GHIN Service"/>
    <x v="2"/>
    <x v="0"/>
    <x v="0"/>
    <n v="10"/>
    <n v="300"/>
  </r>
  <r>
    <x v="39"/>
    <x v="3"/>
    <s v="f: Apr"/>
    <x v="0"/>
    <s v="$50 Gift Card"/>
    <x v="3"/>
    <x v="0"/>
    <x v="0"/>
    <n v="3"/>
    <n v="150"/>
  </r>
  <r>
    <x v="39"/>
    <x v="3"/>
    <s v="f: Apr"/>
    <x v="0"/>
    <s v="$150 Gift Card"/>
    <x v="3"/>
    <x v="0"/>
    <x v="0"/>
    <n v="1"/>
    <n v="150"/>
  </r>
  <r>
    <x v="39"/>
    <x v="3"/>
    <s v="f: Apr"/>
    <x v="0"/>
    <s v="Greens Fee - 10 Nine Hole Rounds Punch Pass"/>
    <x v="10"/>
    <x v="0"/>
    <x v="0"/>
    <n v="2"/>
    <n v="460"/>
  </r>
  <r>
    <x v="39"/>
    <x v="3"/>
    <s v="f: Apr"/>
    <x v="0"/>
    <s v="1 Day Member Guest May 10th"/>
    <x v="10"/>
    <x v="0"/>
    <x v="0"/>
    <n v="2"/>
    <n v="100"/>
  </r>
  <r>
    <x v="39"/>
    <x v="3"/>
    <s v="f: Apr"/>
    <x v="0"/>
    <s v="Middlebury College Alumni Golf Weekend â€“ July 18-20, 2025"/>
    <x v="10"/>
    <x v="0"/>
    <x v="0"/>
    <n v="8"/>
    <n v="4400"/>
  </r>
  <r>
    <x v="39"/>
    <x v="3"/>
    <s v="f: Apr"/>
    <x v="0"/>
    <s v="Adult and Adult Spouse 2025 Membership - RANGE INCLUDED"/>
    <x v="5"/>
    <x v="1"/>
    <x v="0"/>
    <n v="13"/>
    <n v="13635"/>
  </r>
  <r>
    <x v="39"/>
    <x v="3"/>
    <s v="f: Apr"/>
    <x v="0"/>
    <s v="Middlebury College Retiree/Retiree Spouse - Adult 2025 Membership"/>
    <x v="5"/>
    <x v="2"/>
    <x v="4"/>
    <n v="8"/>
    <n v="3750"/>
  </r>
  <r>
    <x v="39"/>
    <x v="3"/>
    <s v="f: Apr"/>
    <x v="0"/>
    <s v="Middlebury College Student - 2025 Membership (Must be enrolled at Middlebury College)"/>
    <x v="5"/>
    <x v="3"/>
    <x v="2"/>
    <n v="26"/>
    <n v="2600"/>
  </r>
  <r>
    <x v="39"/>
    <x v="3"/>
    <s v="f: Apr"/>
    <x v="0"/>
    <s v="Middlebury College Fac/Staff and Fac/Staff Spouse - Adult 2025 Membership"/>
    <x v="5"/>
    <x v="1"/>
    <x v="1"/>
    <n v="11"/>
    <n v="6825"/>
  </r>
  <r>
    <x v="39"/>
    <x v="3"/>
    <s v="f: Apr"/>
    <x v="0"/>
    <s v="Junior 2025 Membership - Ages 13 to 15"/>
    <x v="5"/>
    <x v="4"/>
    <x v="0"/>
    <n v="3"/>
    <n v="525"/>
  </r>
  <r>
    <x v="39"/>
    <x v="3"/>
    <s v="f: Apr"/>
    <x v="0"/>
    <s v="Kids 2025 Membership - Ages 12 and Under (Free with a paid adult membership)"/>
    <x v="5"/>
    <x v="5"/>
    <x v="0"/>
    <n v="1"/>
    <n v="0"/>
  </r>
  <r>
    <x v="39"/>
    <x v="3"/>
    <s v="f: Apr"/>
    <x v="0"/>
    <s v="Middlebury College Non Resident Alumni or Middlebury Parent - 2025 Membership (Alumni with permanent residence more than 50 miles from Middlebury)"/>
    <x v="5"/>
    <x v="1"/>
    <x v="3"/>
    <n v="5"/>
    <n v="3291"/>
  </r>
  <r>
    <x v="39"/>
    <x v="3"/>
    <s v="f: Apr"/>
    <x v="0"/>
    <s v="Senior and Senior Spouse - 2025 Membership"/>
    <x v="5"/>
    <x v="2"/>
    <x v="0"/>
    <n v="15"/>
    <n v="14105"/>
  </r>
  <r>
    <x v="39"/>
    <x v="3"/>
    <s v="f: Apr"/>
    <x v="0"/>
    <s v="Middlebury College Alumni Senior &amp; Alumni Senior Spouse - 2024 Membership (62 and Up)"/>
    <x v="5"/>
    <x v="2"/>
    <x v="3"/>
    <n v="3"/>
    <n v="2875"/>
  </r>
  <r>
    <x v="39"/>
    <x v="3"/>
    <s v="f: Apr"/>
    <x v="0"/>
    <s v="Student 2025 Membership - Ages 16 &amp; Up (Non Middlebury College)"/>
    <x v="5"/>
    <x v="3"/>
    <x v="0"/>
    <n v="6"/>
    <n v="1500"/>
  </r>
  <r>
    <x v="39"/>
    <x v="3"/>
    <s v="f: Apr"/>
    <x v="0"/>
    <s v="Young Adult and Young Adult Spouse 2025 Membership - Ages 19 to 27"/>
    <x v="5"/>
    <x v="6"/>
    <x v="0"/>
    <n v="2"/>
    <n v="1100"/>
  </r>
  <r>
    <x v="39"/>
    <x v="3"/>
    <s v="f: Apr"/>
    <x v="0"/>
    <s v="No product title"/>
    <x v="6"/>
    <x v="0"/>
    <x v="0"/>
    <n v="0"/>
    <n v="0"/>
  </r>
  <r>
    <x v="40"/>
    <x v="3"/>
    <s v="g: May"/>
    <x v="1"/>
    <s v="Driving Range - 10 Token Punch Pass"/>
    <x v="7"/>
    <x v="0"/>
    <x v="0"/>
    <n v="1"/>
    <n v="50"/>
  </r>
  <r>
    <x v="40"/>
    <x v="3"/>
    <s v="g: May"/>
    <x v="1"/>
    <s v="Middlebury Student Season Range Pass"/>
    <x v="7"/>
    <x v="0"/>
    <x v="2"/>
    <n v="1"/>
    <n v="90"/>
  </r>
  <r>
    <x v="40"/>
    <x v="3"/>
    <s v="g: May"/>
    <x v="1"/>
    <s v="Middlebury Panther Driver and Fairway Head Cover in Navy"/>
    <x v="9"/>
    <x v="0"/>
    <x v="0"/>
    <n v="1"/>
    <n v="35"/>
  </r>
  <r>
    <x v="40"/>
    <x v="3"/>
    <s v="g: May"/>
    <x v="1"/>
    <s v="Hit and Sip Women's Golf Clinic - Wednesday June 12th @ 6 p.m."/>
    <x v="1"/>
    <x v="0"/>
    <x v="0"/>
    <n v="3"/>
    <n v="90"/>
  </r>
  <r>
    <x v="40"/>
    <x v="3"/>
    <s v="g: May"/>
    <x v="1"/>
    <s v="Ping Fitting Day - 5/30/25"/>
    <x v="1"/>
    <x v="0"/>
    <x v="0"/>
    <n v="12"/>
    <n v="0"/>
  </r>
  <r>
    <x v="40"/>
    <x v="3"/>
    <s v="g: May"/>
    <x v="1"/>
    <s v="GHIN Service"/>
    <x v="2"/>
    <x v="0"/>
    <x v="0"/>
    <n v="9"/>
    <n v="270"/>
  </r>
  <r>
    <x v="40"/>
    <x v="3"/>
    <s v="g: May"/>
    <x v="1"/>
    <s v="$150 Gift Card"/>
    <x v="3"/>
    <x v="0"/>
    <x v="0"/>
    <n v="1"/>
    <n v="150"/>
  </r>
  <r>
    <x v="40"/>
    <x v="3"/>
    <s v="g: May"/>
    <x v="1"/>
    <s v="Greens Fee - 10 Nine Hole Rounds Punch Pass"/>
    <x v="10"/>
    <x v="0"/>
    <x v="0"/>
    <n v="1"/>
    <n v="230"/>
  </r>
  <r>
    <x v="40"/>
    <x v="3"/>
    <s v="g: May"/>
    <x v="1"/>
    <s v="1 Day Member Guest May 10th"/>
    <x v="10"/>
    <x v="0"/>
    <x v="0"/>
    <n v="14"/>
    <n v="700"/>
  </r>
  <r>
    <x v="40"/>
    <x v="3"/>
    <s v="g: May"/>
    <x v="1"/>
    <s v="25th Reunion Golf Outing"/>
    <x v="10"/>
    <x v="0"/>
    <x v="0"/>
    <n v="1"/>
    <n v="0"/>
  </r>
  <r>
    <x v="40"/>
    <x v="3"/>
    <s v="g: May"/>
    <x v="1"/>
    <s v="43rd Annual Ralph Myhre Women's Invitational Registration"/>
    <x v="10"/>
    <x v="0"/>
    <x v="0"/>
    <n v="7"/>
    <n v="1210"/>
  </r>
  <r>
    <x v="40"/>
    <x v="3"/>
    <s v="g: May"/>
    <x v="1"/>
    <s v="Member - Member Registration June 21 and 22"/>
    <x v="10"/>
    <x v="0"/>
    <x v="0"/>
    <n v="4"/>
    <n v="276"/>
  </r>
  <r>
    <x v="40"/>
    <x v="3"/>
    <s v="g: May"/>
    <x v="1"/>
    <s v="Middlebury College Alumni Golf Weekend â€“ July 18-20, 2025"/>
    <x v="10"/>
    <x v="0"/>
    <x v="0"/>
    <n v="2"/>
    <n v="1108.7"/>
  </r>
  <r>
    <x v="40"/>
    <x v="3"/>
    <s v="g: May"/>
    <x v="1"/>
    <s v="Package of 3 Half Hour Adult Golf Lessons"/>
    <x v="4"/>
    <x v="0"/>
    <x v="0"/>
    <n v="3"/>
    <n v="385"/>
  </r>
  <r>
    <x v="40"/>
    <x v="3"/>
    <s v="g: May"/>
    <x v="1"/>
    <s v="Middlebury College Retiree/Retiree Spouse - Adult 2025 Membership"/>
    <x v="5"/>
    <x v="2"/>
    <x v="4"/>
    <n v="2"/>
    <n v="750"/>
  </r>
  <r>
    <x v="40"/>
    <x v="3"/>
    <s v="g: May"/>
    <x v="1"/>
    <s v="Middlebury College Fac/Staff and Fac/Staff Spouse - Adult 2025 Membership"/>
    <x v="5"/>
    <x v="1"/>
    <x v="1"/>
    <n v="8"/>
    <n v="5250"/>
  </r>
  <r>
    <x v="40"/>
    <x v="3"/>
    <s v="g: May"/>
    <x v="1"/>
    <s v="Junior 2025 Membership - Ages 13 to 15"/>
    <x v="5"/>
    <x v="4"/>
    <x v="0"/>
    <n v="3"/>
    <n v="525"/>
  </r>
  <r>
    <x v="40"/>
    <x v="3"/>
    <s v="g: May"/>
    <x v="1"/>
    <s v="Multi Membership (Second Membership for Customers that already belong to another local club for the 2025 Season)"/>
    <x v="5"/>
    <x v="0"/>
    <x v="0"/>
    <n v="1"/>
    <n v="795"/>
  </r>
  <r>
    <x v="40"/>
    <x v="3"/>
    <s v="g: May"/>
    <x v="1"/>
    <s v="Middlebury College Non Resident Alumni or Middlebury Parent - 2025 Membership (Alumni with permanent residence more than 50 miles from Middlebury)"/>
    <x v="5"/>
    <x v="1"/>
    <x v="3"/>
    <n v="2"/>
    <n v="1485"/>
  </r>
  <r>
    <x v="40"/>
    <x v="3"/>
    <s v="g: May"/>
    <x v="1"/>
    <s v="Senior and Senior Spouse - 2025 Membership"/>
    <x v="5"/>
    <x v="2"/>
    <x v="0"/>
    <n v="1"/>
    <n v="1575"/>
  </r>
  <r>
    <x v="40"/>
    <x v="3"/>
    <s v="g: May"/>
    <x v="1"/>
    <s v="Middlebury College Alumni Senior &amp; Alumni Senior Spouse - 2024 Membership (62 and Up)"/>
    <x v="5"/>
    <x v="2"/>
    <x v="3"/>
    <n v="1"/>
    <n v="750"/>
  </r>
  <r>
    <x v="40"/>
    <x v="3"/>
    <s v="g: May"/>
    <x v="1"/>
    <s v="Student 2025 Membership - Ages 16 &amp; Up (Non Middlebury College)"/>
    <x v="5"/>
    <x v="3"/>
    <x v="0"/>
    <n v="5"/>
    <n v="1250"/>
  </r>
  <r>
    <x v="40"/>
    <x v="3"/>
    <s v="g: May"/>
    <x v="1"/>
    <s v="No product title"/>
    <x v="6"/>
    <x v="0"/>
    <x v="0"/>
    <n v="1"/>
    <n v="200"/>
  </r>
  <r>
    <x v="41"/>
    <x v="3"/>
    <s v="h: June"/>
    <x v="1"/>
    <s v="Ralph Myhre Icon Hat - Trucker Navy/White"/>
    <x v="8"/>
    <x v="0"/>
    <x v="0"/>
    <n v="1"/>
    <n v="26"/>
  </r>
  <r>
    <x v="41"/>
    <x v="3"/>
    <s v="h: June"/>
    <x v="1"/>
    <s v="Middlebury Student Season Range Pass"/>
    <x v="7"/>
    <x v="0"/>
    <x v="2"/>
    <n v="1"/>
    <n v="90"/>
  </r>
  <r>
    <x v="41"/>
    <x v="3"/>
    <s v="h: June"/>
    <x v="1"/>
    <s v="Middlebury Panther Driver and Fairway Head Cover in Navy"/>
    <x v="9"/>
    <x v="0"/>
    <x v="0"/>
    <n v="1"/>
    <n v="40"/>
  </r>
  <r>
    <x v="41"/>
    <x v="3"/>
    <s v="h: June"/>
    <x v="1"/>
    <s v="Hit and Sip Women's Golf Clinic - Wednesday August 7th @ 6 p.m."/>
    <x v="1"/>
    <x v="0"/>
    <x v="0"/>
    <n v="2"/>
    <n v="60"/>
  </r>
  <r>
    <x v="41"/>
    <x v="3"/>
    <s v="h: June"/>
    <x v="1"/>
    <s v="Hit and Sip Women's Golf Clinic - Wednesday July 17th @ 6 p.m."/>
    <x v="1"/>
    <x v="0"/>
    <x v="0"/>
    <n v="9"/>
    <n v="270"/>
  </r>
  <r>
    <x v="41"/>
    <x v="3"/>
    <s v="h: June"/>
    <x v="1"/>
    <s v="Hit and Sip Women's Golf Clinic - Wednesday June 12th @ 6 p.m."/>
    <x v="1"/>
    <x v="0"/>
    <x v="0"/>
    <n v="7"/>
    <n v="210"/>
  </r>
  <r>
    <x v="41"/>
    <x v="3"/>
    <s v="h: June"/>
    <x v="1"/>
    <s v="GHIN Service"/>
    <x v="2"/>
    <x v="0"/>
    <x v="0"/>
    <n v="2"/>
    <n v="60"/>
  </r>
  <r>
    <x v="41"/>
    <x v="3"/>
    <s v="h: June"/>
    <x v="1"/>
    <s v="$100 Gift Card"/>
    <x v="3"/>
    <x v="0"/>
    <x v="0"/>
    <n v="1"/>
    <n v="100"/>
  </r>
  <r>
    <x v="41"/>
    <x v="3"/>
    <s v="h: June"/>
    <x v="1"/>
    <s v="$150 Gift Card"/>
    <x v="3"/>
    <x v="0"/>
    <x v="0"/>
    <n v="2"/>
    <n v="300"/>
  </r>
  <r>
    <x v="41"/>
    <x v="3"/>
    <s v="h: June"/>
    <x v="1"/>
    <s v="$200 Gift Card"/>
    <x v="3"/>
    <x v="0"/>
    <x v="0"/>
    <n v="1"/>
    <n v="200"/>
  </r>
  <r>
    <x v="41"/>
    <x v="3"/>
    <s v="h: June"/>
    <x v="1"/>
    <s v="25th Reunion Golf Outing"/>
    <x v="10"/>
    <x v="0"/>
    <x v="0"/>
    <n v="1"/>
    <n v="0"/>
  </r>
  <r>
    <x v="41"/>
    <x v="3"/>
    <s v="h: June"/>
    <x v="1"/>
    <s v="43rd Annual Ralph Myhre Women's Invitational Registration"/>
    <x v="10"/>
    <x v="0"/>
    <x v="0"/>
    <n v="9"/>
    <n v="1490"/>
  </r>
  <r>
    <x v="41"/>
    <x v="3"/>
    <s v="h: June"/>
    <x v="1"/>
    <s v="Member - Member Registration June 21 and 22"/>
    <x v="10"/>
    <x v="0"/>
    <x v="0"/>
    <n v="20"/>
    <n v="1684"/>
  </r>
  <r>
    <x v="41"/>
    <x v="3"/>
    <s v="h: June"/>
    <x v="1"/>
    <s v="Middlebury College Alumni Golf Weekend â€“ July 18-20, 2025"/>
    <x v="10"/>
    <x v="0"/>
    <x v="0"/>
    <n v="1"/>
    <n v="550"/>
  </r>
  <r>
    <x v="41"/>
    <x v="3"/>
    <s v="h: June"/>
    <x v="1"/>
    <s v="2024 Hawaiian Open Team Registration"/>
    <x v="10"/>
    <x v="0"/>
    <x v="0"/>
    <n v="3"/>
    <n v="780"/>
  </r>
  <r>
    <x v="41"/>
    <x v="3"/>
    <s v="h: June"/>
    <x v="1"/>
    <s v="2024 Match Play Championship"/>
    <x v="10"/>
    <x v="0"/>
    <x v="0"/>
    <n v="23"/>
    <n v="0"/>
  </r>
  <r>
    <x v="41"/>
    <x v="3"/>
    <s v="h: June"/>
    <x v="1"/>
    <s v="Package of 3 Half Hour Adult Golf Lessons"/>
    <x v="4"/>
    <x v="0"/>
    <x v="0"/>
    <n v="2"/>
    <n v="260"/>
  </r>
  <r>
    <x v="41"/>
    <x v="3"/>
    <s v="h: June"/>
    <x v="1"/>
    <s v="Adult and Adult Spouse 2025 Membership - RANGE INCLUDED"/>
    <x v="5"/>
    <x v="1"/>
    <x v="0"/>
    <n v="1"/>
    <n v="995"/>
  </r>
  <r>
    <x v="41"/>
    <x v="3"/>
    <s v="h: June"/>
    <x v="1"/>
    <s v="Middlebury College Student - 2025 Membership (Must be enrolled at Middlebury College)"/>
    <x v="5"/>
    <x v="3"/>
    <x v="2"/>
    <n v="5"/>
    <n v="500"/>
  </r>
  <r>
    <x v="41"/>
    <x v="3"/>
    <s v="h: June"/>
    <x v="1"/>
    <s v="Middlebury College Fac/Staff and Fac/Staff Spouse - Adult 2025 Membership"/>
    <x v="5"/>
    <x v="1"/>
    <x v="1"/>
    <n v="4"/>
    <n v="2100"/>
  </r>
  <r>
    <x v="41"/>
    <x v="3"/>
    <s v="h: June"/>
    <x v="1"/>
    <s v="Junior 2025 Membership - Ages 13 to 15"/>
    <x v="5"/>
    <x v="4"/>
    <x v="0"/>
    <n v="1"/>
    <n v="175"/>
  </r>
  <r>
    <x v="41"/>
    <x v="3"/>
    <s v="h: June"/>
    <x v="1"/>
    <s v="Kids 2025 Membership - Ages 12 and Under (Free with a paid adult membership)"/>
    <x v="5"/>
    <x v="5"/>
    <x v="0"/>
    <n v="1"/>
    <n v="0"/>
  </r>
  <r>
    <x v="41"/>
    <x v="3"/>
    <s v="h: June"/>
    <x v="1"/>
    <s v="Student 2025 Membership - Ages 16 &amp; Up (Non Middlebury College)"/>
    <x v="5"/>
    <x v="3"/>
    <x v="0"/>
    <n v="2"/>
    <n v="500"/>
  </r>
  <r>
    <x v="41"/>
    <x v="3"/>
    <s v="h: June"/>
    <x v="1"/>
    <s v="No product title"/>
    <x v="6"/>
    <x v="0"/>
    <x v="0"/>
    <n v="2"/>
    <n v="182"/>
  </r>
  <r>
    <x v="42"/>
    <x v="3"/>
    <s v="j: July"/>
    <x v="1"/>
    <s v="Middlebury Student Season Range Pass"/>
    <x v="7"/>
    <x v="0"/>
    <x v="2"/>
    <n v="1"/>
    <n v="90"/>
  </r>
  <r>
    <x v="42"/>
    <x v="3"/>
    <s v="j: July"/>
    <x v="1"/>
    <s v="Middlebury Panther Driver and Fairway Head Cover in Navy"/>
    <x v="9"/>
    <x v="0"/>
    <x v="0"/>
    <n v="1"/>
    <n v="40"/>
  </r>
  <r>
    <x v="42"/>
    <x v="3"/>
    <s v="j: July"/>
    <x v="1"/>
    <s v="Hit and Sip Women's Golf Clinic - Wednesday August 7th @ 6 p.m."/>
    <x v="1"/>
    <x v="0"/>
    <x v="0"/>
    <n v="1"/>
    <n v="30"/>
  </r>
  <r>
    <x v="42"/>
    <x v="3"/>
    <s v="j: July"/>
    <x v="1"/>
    <s v="Ping Driver Fitting Day - 7/20/24"/>
    <x v="1"/>
    <x v="0"/>
    <x v="0"/>
    <n v="6"/>
    <n v="0"/>
  </r>
  <r>
    <x v="42"/>
    <x v="3"/>
    <s v="j: July"/>
    <x v="1"/>
    <s v="$100 Gift Card"/>
    <x v="3"/>
    <x v="0"/>
    <x v="0"/>
    <n v="3"/>
    <n v="300"/>
  </r>
  <r>
    <x v="42"/>
    <x v="3"/>
    <s v="j: July"/>
    <x v="1"/>
    <s v="2024 Club Championship Registration - Saturday and Sunday Aug 24 and 25"/>
    <x v="10"/>
    <x v="0"/>
    <x v="0"/>
    <n v="4"/>
    <n v="0"/>
  </r>
  <r>
    <x v="42"/>
    <x v="3"/>
    <s v="j: July"/>
    <x v="1"/>
    <s v="Middlebury College Alumni Golf Weekend â€“ July 18-20, 2025"/>
    <x v="10"/>
    <x v="0"/>
    <x v="0"/>
    <n v="-1"/>
    <n v="-550"/>
  </r>
  <r>
    <x v="42"/>
    <x v="3"/>
    <s v="j: July"/>
    <x v="1"/>
    <s v="2024 Hawaiian Open Team Registration"/>
    <x v="10"/>
    <x v="0"/>
    <x v="0"/>
    <n v="16"/>
    <n v="4900"/>
  </r>
  <r>
    <x v="42"/>
    <x v="3"/>
    <s v="j: July"/>
    <x v="1"/>
    <s v="2024 Match Play Championship"/>
    <x v="10"/>
    <x v="0"/>
    <x v="0"/>
    <n v="20"/>
    <n v="0"/>
  </r>
  <r>
    <x v="42"/>
    <x v="3"/>
    <s v="j: July"/>
    <x v="1"/>
    <s v="Package of 3 Half Hour Adult Golf Lessons"/>
    <x v="4"/>
    <x v="0"/>
    <x v="0"/>
    <n v="1"/>
    <n v="130"/>
  </r>
  <r>
    <x v="42"/>
    <x v="3"/>
    <s v="j: July"/>
    <x v="1"/>
    <s v="Package of 3 Half Hour Junior Golf Lessons"/>
    <x v="4"/>
    <x v="0"/>
    <x v="0"/>
    <n v="1"/>
    <n v="100"/>
  </r>
  <r>
    <x v="42"/>
    <x v="3"/>
    <s v="j: July"/>
    <x v="1"/>
    <s v="Middlebury College Student - 2025 Membership (Must be enrolled at Middlebury College)"/>
    <x v="5"/>
    <x v="3"/>
    <x v="2"/>
    <n v="1"/>
    <n v="100"/>
  </r>
  <r>
    <x v="42"/>
    <x v="3"/>
    <s v="j: July"/>
    <x v="1"/>
    <s v="No product title"/>
    <x v="6"/>
    <x v="0"/>
    <x v="0"/>
    <n v="14"/>
    <n v="1292"/>
  </r>
  <r>
    <x v="43"/>
    <x v="3"/>
    <s v="k: Aug"/>
    <x v="1"/>
    <s v="Hit and Sip Women's Golf Clinic - Wednesday August 7th @ 6 p.m."/>
    <x v="1"/>
    <x v="0"/>
    <x v="0"/>
    <n v="1"/>
    <n v="30"/>
  </r>
  <r>
    <x v="43"/>
    <x v="3"/>
    <s v="k: Aug"/>
    <x v="1"/>
    <s v="2024 Club Championship Registration - Saturday and Sunday Aug 24 and 25"/>
    <x v="10"/>
    <x v="0"/>
    <x v="0"/>
    <n v="49"/>
    <n v="0"/>
  </r>
  <r>
    <x v="43"/>
    <x v="3"/>
    <s v="k: Aug"/>
    <x v="1"/>
    <s v="2024 Hawaiian Open Team Registration"/>
    <x v="10"/>
    <x v="0"/>
    <x v="0"/>
    <n v="2"/>
    <n v="440"/>
  </r>
  <r>
    <x v="43"/>
    <x v="3"/>
    <s v="k: Aug"/>
    <x v="1"/>
    <s v="Package of 3 Half Hour Adult Golf Lessons"/>
    <x v="4"/>
    <x v="0"/>
    <x v="0"/>
    <n v="1"/>
    <n v="130"/>
  </r>
  <r>
    <x v="43"/>
    <x v="3"/>
    <s v="k: Aug"/>
    <x v="1"/>
    <s v="Junior 2025 Membership - Ages 13 to 15"/>
    <x v="5"/>
    <x v="4"/>
    <x v="0"/>
    <n v="1"/>
    <n v="175"/>
  </r>
  <r>
    <x v="43"/>
    <x v="3"/>
    <s v="k: Aug"/>
    <x v="1"/>
    <s v="No product title"/>
    <x v="6"/>
    <x v="0"/>
    <x v="0"/>
    <n v="0"/>
    <n v="-12"/>
  </r>
  <r>
    <x v="44"/>
    <x v="3"/>
    <s v="m: Sept"/>
    <x v="2"/>
    <s v="Driving Range - 10 Token Punch Pass"/>
    <x v="7"/>
    <x v="0"/>
    <x v="0"/>
    <n v="1"/>
    <n v="50"/>
  </r>
  <r>
    <x v="44"/>
    <x v="3"/>
    <s v="m: Sept"/>
    <x v="2"/>
    <s v="Middlebury Student Season Range Pass"/>
    <x v="7"/>
    <x v="0"/>
    <x v="2"/>
    <n v="1"/>
    <n v="90"/>
  </r>
  <r>
    <x v="44"/>
    <x v="3"/>
    <s v="m: Sept"/>
    <x v="2"/>
    <s v="Alternate Shot Team Registration"/>
    <x v="10"/>
    <x v="0"/>
    <x v="0"/>
    <n v="10"/>
    <n v="680"/>
  </r>
  <r>
    <x v="44"/>
    <x v="3"/>
    <s v="m: Sept"/>
    <x v="2"/>
    <s v="Package of 3 Half Hour Adult Golf Lessons"/>
    <x v="4"/>
    <x v="0"/>
    <x v="0"/>
    <n v="3"/>
    <n v="390"/>
  </r>
  <r>
    <x v="44"/>
    <x v="3"/>
    <s v="m: Sept"/>
    <x v="2"/>
    <s v="Middlebury College Student - 2025 Membership (Must be enrolled at Middlebury College)"/>
    <x v="5"/>
    <x v="3"/>
    <x v="2"/>
    <n v="3"/>
    <n v="300"/>
  </r>
  <r>
    <x v="45"/>
    <x v="3"/>
    <s v="n: Oct"/>
    <x v="2"/>
    <s v="Middlebury Panther Driver and Fairway Head Cover in Navy"/>
    <x v="9"/>
    <x v="0"/>
    <x v="0"/>
    <n v="1"/>
    <n v="40"/>
  </r>
  <r>
    <x v="45"/>
    <x v="3"/>
    <s v="n: Oct"/>
    <x v="2"/>
    <s v="$50 Gift Card"/>
    <x v="3"/>
    <x v="0"/>
    <x v="0"/>
    <n v="1"/>
    <n v="50"/>
  </r>
  <r>
    <x v="45"/>
    <x v="3"/>
    <s v="n: Oct"/>
    <x v="2"/>
    <s v="Alternate Shot Team Registration"/>
    <x v="10"/>
    <x v="0"/>
    <x v="0"/>
    <n v="6"/>
    <n v="480"/>
  </r>
  <r>
    <x v="45"/>
    <x v="3"/>
    <s v="n: Oct"/>
    <x v="2"/>
    <s v="Greenskeeper's Revenge - MacAskill's Mayhem"/>
    <x v="10"/>
    <x v="0"/>
    <x v="0"/>
    <n v="19"/>
    <n v="1320"/>
  </r>
  <r>
    <x v="45"/>
    <x v="3"/>
    <s v="n: Oct"/>
    <x v="2"/>
    <s v="No product title"/>
    <x v="6"/>
    <x v="0"/>
    <x v="0"/>
    <n v="11"/>
    <n v="665"/>
  </r>
  <r>
    <x v="46"/>
    <x v="4"/>
    <s v="a: Nov"/>
    <x v="0"/>
    <s v="Driving Range - 10 Token Punch Pass"/>
    <x v="7"/>
    <x v="0"/>
    <x v="0"/>
    <n v="1"/>
    <n v="50"/>
  </r>
  <r>
    <x v="46"/>
    <x v="4"/>
    <s v="a: Nov"/>
    <x v="0"/>
    <s v="Titleist Pro V1 or Pro V1 X - Middlebury Panther Logo Golf Balls"/>
    <x v="9"/>
    <x v="0"/>
    <x v="0"/>
    <n v="3"/>
    <n v="179.4"/>
  </r>
  <r>
    <x v="46"/>
    <x v="4"/>
    <s v="a: Nov"/>
    <x v="0"/>
    <s v="Middlebury Panther Driver and Fairway Head Cover in Navy"/>
    <x v="9"/>
    <x v="0"/>
    <x v="0"/>
    <n v="4"/>
    <n v="160"/>
  </r>
  <r>
    <x v="46"/>
    <x v="4"/>
    <s v="a: Nov"/>
    <x v="0"/>
    <s v="Half Off Golf for 2 at the Ralph Myhre Golf Course!"/>
    <x v="10"/>
    <x v="0"/>
    <x v="0"/>
    <n v="19"/>
    <n v="1615"/>
  </r>
  <r>
    <x v="46"/>
    <x v="4"/>
    <s v="a: Nov"/>
    <x v="0"/>
    <s v="Greens Fee - 10 Nine Hole Rounds Punch Pass"/>
    <x v="10"/>
    <x v="0"/>
    <x v="0"/>
    <n v="1"/>
    <n v="230"/>
  </r>
  <r>
    <x v="46"/>
    <x v="4"/>
    <s v="a: Nov"/>
    <x v="0"/>
    <s v="Kids 2025 Membership - Ages 12 and Under (Free with a paid adult membership)"/>
    <x v="5"/>
    <x v="5"/>
    <x v="0"/>
    <n v="1"/>
    <n v="0"/>
  </r>
  <r>
    <x v="46"/>
    <x v="4"/>
    <s v="a: Nov"/>
    <x v="0"/>
    <s v="No product title"/>
    <x v="6"/>
    <x v="0"/>
    <x v="0"/>
    <n v="0"/>
    <n v="0"/>
  </r>
  <r>
    <x v="47"/>
    <x v="4"/>
    <s v="b: Dec"/>
    <x v="0"/>
    <s v="Season Cart Fee - Plus Tax"/>
    <x v="0"/>
    <x v="0"/>
    <x v="0"/>
    <n v="3"/>
    <n v="2880"/>
  </r>
  <r>
    <x v="47"/>
    <x v="4"/>
    <s v="b: Dec"/>
    <x v="0"/>
    <s v="Panther Rope Hat - White and Navy"/>
    <x v="8"/>
    <x v="0"/>
    <x v="0"/>
    <n v="1"/>
    <n v="38"/>
  </r>
  <r>
    <x v="47"/>
    <x v="4"/>
    <s v="b: Dec"/>
    <x v="0"/>
    <s v="Vest - Levelwear - Women's Sense - White"/>
    <x v="8"/>
    <x v="0"/>
    <x v="0"/>
    <n v="1"/>
    <n v="90"/>
  </r>
  <r>
    <x v="47"/>
    <x v="4"/>
    <s v="b: Dec"/>
    <x v="0"/>
    <s v="Titleist Pro V1 or Pro V1 X - Middlebury Panther Logo Golf Balls"/>
    <x v="9"/>
    <x v="0"/>
    <x v="0"/>
    <n v="3"/>
    <n v="177.6"/>
  </r>
  <r>
    <x v="47"/>
    <x v="4"/>
    <s v="b: Dec"/>
    <x v="0"/>
    <s v="GHIN Service"/>
    <x v="2"/>
    <x v="0"/>
    <x v="0"/>
    <n v="5"/>
    <n v="200"/>
  </r>
  <r>
    <x v="47"/>
    <x v="4"/>
    <s v="b: Dec"/>
    <x v="0"/>
    <s v="GHIN Service for Juniors 17 years of age and under"/>
    <x v="2"/>
    <x v="0"/>
    <x v="0"/>
    <n v="2"/>
    <n v="0"/>
  </r>
  <r>
    <x v="47"/>
    <x v="4"/>
    <s v="b: Dec"/>
    <x v="0"/>
    <s v="$50 Gift Card"/>
    <x v="3"/>
    <x v="0"/>
    <x v="0"/>
    <n v="3"/>
    <n v="150"/>
  </r>
  <r>
    <x v="47"/>
    <x v="4"/>
    <s v="b: Dec"/>
    <x v="0"/>
    <s v="$100 Gift Card"/>
    <x v="3"/>
    <x v="0"/>
    <x v="0"/>
    <n v="4"/>
    <n v="400"/>
  </r>
  <r>
    <x v="47"/>
    <x v="4"/>
    <s v="b: Dec"/>
    <x v="0"/>
    <s v="$200 Gift Card"/>
    <x v="3"/>
    <x v="0"/>
    <x v="0"/>
    <n v="1"/>
    <n v="200"/>
  </r>
  <r>
    <x v="47"/>
    <x v="4"/>
    <s v="b: Dec"/>
    <x v="0"/>
    <s v="Half Off Golf for 2 at the Ralph Myhre Golf Course!"/>
    <x v="10"/>
    <x v="0"/>
    <x v="0"/>
    <n v="114"/>
    <n v="9693.84"/>
  </r>
  <r>
    <x v="47"/>
    <x v="4"/>
    <s v="b: Dec"/>
    <x v="0"/>
    <s v="Package of 3 Half Hour Adult Golf Lessons"/>
    <x v="4"/>
    <x v="0"/>
    <x v="0"/>
    <n v="2"/>
    <n v="260"/>
  </r>
  <r>
    <x v="47"/>
    <x v="4"/>
    <s v="b: Dec"/>
    <x v="0"/>
    <s v="Package of 3 Half Hour Junior Golf Lessons"/>
    <x v="4"/>
    <x v="0"/>
    <x v="0"/>
    <n v="2"/>
    <n v="200"/>
  </r>
  <r>
    <x v="47"/>
    <x v="4"/>
    <s v="b: Dec"/>
    <x v="0"/>
    <s v="Adult and Adult Spouse 2025 Membership - RANGE INCLUDED"/>
    <x v="5"/>
    <x v="1"/>
    <x v="0"/>
    <n v="4"/>
    <n v="4776"/>
  </r>
  <r>
    <x v="47"/>
    <x v="4"/>
    <s v="b: Dec"/>
    <x v="0"/>
    <s v="Middlebury College Alumni and Alumni Spouse - 2025 Membership"/>
    <x v="5"/>
    <x v="1"/>
    <x v="3"/>
    <n v="2"/>
    <n v="2500"/>
  </r>
  <r>
    <x v="47"/>
    <x v="4"/>
    <s v="b: Dec"/>
    <x v="0"/>
    <s v="Middlebury College Retiree/Retiree Spouse - Adult 2025 Membership"/>
    <x v="5"/>
    <x v="2"/>
    <x v="4"/>
    <n v="3"/>
    <n v="1800"/>
  </r>
  <r>
    <x v="47"/>
    <x v="4"/>
    <s v="b: Dec"/>
    <x v="0"/>
    <s v="Middlebury College Student - 2025 Membership (Must be enrolled at Middlebury College)"/>
    <x v="5"/>
    <x v="3"/>
    <x v="2"/>
    <n v="1"/>
    <n v="120"/>
  </r>
  <r>
    <x v="47"/>
    <x v="4"/>
    <s v="b: Dec"/>
    <x v="0"/>
    <s v="Middlebury College Fac/Staff and Fac/Staff Spouse - Adult 2025 Membership"/>
    <x v="5"/>
    <x v="1"/>
    <x v="1"/>
    <n v="4"/>
    <n v="2495"/>
  </r>
  <r>
    <x v="47"/>
    <x v="4"/>
    <s v="b: Dec"/>
    <x v="0"/>
    <s v="Kids 2025 Membership - Ages 12 and Under (Free with a paid adult membership)"/>
    <x v="5"/>
    <x v="5"/>
    <x v="0"/>
    <n v="2"/>
    <n v="0"/>
  </r>
  <r>
    <x v="47"/>
    <x v="4"/>
    <s v="b: Dec"/>
    <x v="0"/>
    <s v="Senior and Senior Spouse - 2025 Membership"/>
    <x v="5"/>
    <x v="2"/>
    <x v="0"/>
    <n v="4"/>
    <n v="4296"/>
  </r>
  <r>
    <x v="47"/>
    <x v="4"/>
    <s v="b: Dec"/>
    <x v="0"/>
    <s v="Student 2025 Membership - Ages 16 &amp; Up (Non Middlebury College)"/>
    <x v="5"/>
    <x v="3"/>
    <x v="0"/>
    <n v="3"/>
    <n v="900"/>
  </r>
  <r>
    <x v="47"/>
    <x v="4"/>
    <s v="b: Dec"/>
    <x v="0"/>
    <s v="JBT 22&quot; x 42&quot; Middlebury Panther caddy towel (no clip)"/>
    <x v="11"/>
    <x v="0"/>
    <x v="0"/>
    <n v="2"/>
    <n v="80"/>
  </r>
  <r>
    <x v="47"/>
    <x v="4"/>
    <s v="b: Dec"/>
    <x v="0"/>
    <s v="No product title"/>
    <x v="6"/>
    <x v="0"/>
    <x v="0"/>
    <n v="0"/>
    <n v="0"/>
  </r>
  <r>
    <x v="48"/>
    <x v="4"/>
    <s v="c: Jan"/>
    <x v="0"/>
    <s v="Season Cart Fee - Plus Tax"/>
    <x v="0"/>
    <x v="0"/>
    <x v="0"/>
    <n v="2"/>
    <n v="1920"/>
  </r>
  <r>
    <x v="48"/>
    <x v="4"/>
    <s v="c: Jan"/>
    <x v="0"/>
    <s v="GHIN Service"/>
    <x v="2"/>
    <x v="0"/>
    <x v="0"/>
    <n v="3"/>
    <n v="120.94"/>
  </r>
  <r>
    <x v="48"/>
    <x v="4"/>
    <s v="c: Jan"/>
    <x v="0"/>
    <s v="GHIN Service for Juniors 17 years of age and under"/>
    <x v="2"/>
    <x v="0"/>
    <x v="0"/>
    <n v="1"/>
    <n v="0"/>
  </r>
  <r>
    <x v="48"/>
    <x v="4"/>
    <s v="c: Jan"/>
    <x v="0"/>
    <s v="$100 Gift Card"/>
    <x v="3"/>
    <x v="0"/>
    <x v="0"/>
    <n v="1"/>
    <n v="100"/>
  </r>
  <r>
    <x v="48"/>
    <x v="4"/>
    <s v="c: Jan"/>
    <x v="0"/>
    <s v="Adult and Adult Spouse 2025 Membership - RANGE INCLUDED"/>
    <x v="5"/>
    <x v="1"/>
    <x v="0"/>
    <n v="6"/>
    <n v="7182.08"/>
  </r>
  <r>
    <x v="48"/>
    <x v="4"/>
    <s v="c: Jan"/>
    <x v="0"/>
    <s v="Middlebury College Fac/Staff and Fac/Staff Spouse - Adult 2025 Membership"/>
    <x v="5"/>
    <x v="1"/>
    <x v="1"/>
    <n v="1"/>
    <n v="499"/>
  </r>
  <r>
    <x v="48"/>
    <x v="4"/>
    <s v="c: Jan"/>
    <x v="0"/>
    <s v="Kids 2025 Membership - Ages 12 and Under (Free with a paid adult membership)"/>
    <x v="5"/>
    <x v="5"/>
    <x v="0"/>
    <n v="2"/>
    <n v="0"/>
  </r>
  <r>
    <x v="48"/>
    <x v="4"/>
    <s v="c: Jan"/>
    <x v="0"/>
    <s v="Senior and Senior Spouse - 2025 Membership"/>
    <x v="5"/>
    <x v="2"/>
    <x v="0"/>
    <n v="7"/>
    <n v="9150"/>
  </r>
  <r>
    <x v="49"/>
    <x v="4"/>
    <s v="d: Feb"/>
    <x v="0"/>
    <s v="Season Range Pass"/>
    <x v="7"/>
    <x v="0"/>
    <x v="0"/>
    <n v="1"/>
    <n v="420"/>
  </r>
  <r>
    <x v="49"/>
    <x v="4"/>
    <s v="d: Feb"/>
    <x v="0"/>
    <s v="Titleist Pro V1 or Pro V1 X - Middlebury Panther Logo Golf Balls"/>
    <x v="9"/>
    <x v="0"/>
    <x v="0"/>
    <n v="1"/>
    <n v="58"/>
  </r>
  <r>
    <x v="49"/>
    <x v="4"/>
    <s v="d: Feb"/>
    <x v="0"/>
    <s v="Middlebury Panther Driver and Fairway Head Cover in Navy"/>
    <x v="9"/>
    <x v="0"/>
    <x v="0"/>
    <n v="3"/>
    <n v="125"/>
  </r>
  <r>
    <x v="49"/>
    <x v="4"/>
    <s v="d: Feb"/>
    <x v="0"/>
    <s v="GHIN Service"/>
    <x v="2"/>
    <x v="0"/>
    <x v="0"/>
    <n v="3"/>
    <n v="120"/>
  </r>
  <r>
    <x v="49"/>
    <x v="4"/>
    <s v="d: Feb"/>
    <x v="0"/>
    <s v="GHIN Service for Juniors 17 years of age and under"/>
    <x v="2"/>
    <x v="0"/>
    <x v="0"/>
    <n v="1"/>
    <n v="0"/>
  </r>
  <r>
    <x v="49"/>
    <x v="4"/>
    <s v="d: Feb"/>
    <x v="0"/>
    <s v="$50 Gift Card"/>
    <x v="3"/>
    <x v="0"/>
    <x v="0"/>
    <n v="1"/>
    <n v="50"/>
  </r>
  <r>
    <x v="49"/>
    <x v="4"/>
    <s v="d: Feb"/>
    <x v="0"/>
    <s v="$100 Gift Card"/>
    <x v="3"/>
    <x v="0"/>
    <x v="0"/>
    <n v="1"/>
    <n v="100"/>
  </r>
  <r>
    <x v="49"/>
    <x v="4"/>
    <s v="d: Feb"/>
    <x v="0"/>
    <s v="Adult and Adult Spouse 2025 Membership - RANGE INCLUDED"/>
    <x v="5"/>
    <x v="1"/>
    <x v="0"/>
    <n v="2"/>
    <n v="3228"/>
  </r>
  <r>
    <x v="49"/>
    <x v="4"/>
    <s v="d: Feb"/>
    <x v="0"/>
    <s v="Middlebury College Alumni and Alumni Spouse - 2025 Membership"/>
    <x v="5"/>
    <x v="1"/>
    <x v="3"/>
    <n v="2"/>
    <n v="1700"/>
  </r>
  <r>
    <x v="49"/>
    <x v="4"/>
    <s v="d: Feb"/>
    <x v="0"/>
    <s v="Middlebury College Retiree/Retiree Spouse - Adult 2025 Membership"/>
    <x v="5"/>
    <x v="2"/>
    <x v="4"/>
    <n v="3"/>
    <n v="1350"/>
  </r>
  <r>
    <x v="49"/>
    <x v="4"/>
    <s v="d: Feb"/>
    <x v="0"/>
    <s v="Middlebury College Student - 2025 Membership (Must be enrolled at Middlebury College)"/>
    <x v="5"/>
    <x v="3"/>
    <x v="2"/>
    <n v="1"/>
    <n v="121.93"/>
  </r>
  <r>
    <x v="49"/>
    <x v="4"/>
    <s v="d: Feb"/>
    <x v="0"/>
    <s v="Middlebury College Fac/Staff and Fac/Staff Spouse - Adult 2025 Membership"/>
    <x v="5"/>
    <x v="1"/>
    <x v="1"/>
    <n v="1"/>
    <n v="499"/>
  </r>
  <r>
    <x v="49"/>
    <x v="4"/>
    <s v="d: Feb"/>
    <x v="0"/>
    <s v="Kids 2025 Membership - Ages 12 and Under (Free with a paid adult membership)"/>
    <x v="5"/>
    <x v="5"/>
    <x v="0"/>
    <n v="2"/>
    <n v="0"/>
  </r>
  <r>
    <x v="49"/>
    <x v="4"/>
    <s v="d: Feb"/>
    <x v="0"/>
    <s v="Senior and Senior Spouse - 2025 Membership"/>
    <x v="5"/>
    <x v="2"/>
    <x v="0"/>
    <n v="3"/>
    <n v="4038"/>
  </r>
  <r>
    <x v="49"/>
    <x v="4"/>
    <s v="d: Feb"/>
    <x v="0"/>
    <s v="No product title"/>
    <x v="6"/>
    <x v="0"/>
    <x v="0"/>
    <n v="0"/>
    <n v="0"/>
  </r>
  <r>
    <x v="50"/>
    <x v="4"/>
    <s v="e: Mar"/>
    <x v="0"/>
    <s v="Season Cart Fee - Plus Tax"/>
    <x v="0"/>
    <x v="0"/>
    <x v="0"/>
    <n v="4"/>
    <n v="3840"/>
  </r>
  <r>
    <x v="50"/>
    <x v="4"/>
    <s v="e: Mar"/>
    <x v="0"/>
    <s v="Ralph Hat with Logo on Side - White"/>
    <x v="8"/>
    <x v="0"/>
    <x v="0"/>
    <n v="1"/>
    <n v="38"/>
  </r>
  <r>
    <x v="50"/>
    <x v="4"/>
    <s v="e: Mar"/>
    <x v="0"/>
    <s v="Middlebury Student Season Range Pass"/>
    <x v="7"/>
    <x v="0"/>
    <x v="2"/>
    <n v="7"/>
    <n v="665"/>
  </r>
  <r>
    <x v="50"/>
    <x v="4"/>
    <s v="e: Mar"/>
    <x v="0"/>
    <s v="Middlebury Panther Driver and Fairway Head Cover in Navy"/>
    <x v="9"/>
    <x v="0"/>
    <x v="0"/>
    <n v="1"/>
    <n v="45"/>
  </r>
  <r>
    <x v="50"/>
    <x v="4"/>
    <s v="e: Mar"/>
    <x v="0"/>
    <s v="GHIN Service"/>
    <x v="2"/>
    <x v="0"/>
    <x v="0"/>
    <n v="18"/>
    <n v="720"/>
  </r>
  <r>
    <x v="50"/>
    <x v="4"/>
    <s v="e: Mar"/>
    <x v="0"/>
    <s v="GHIN Service for Juniors 17 years of age and under"/>
    <x v="2"/>
    <x v="0"/>
    <x v="0"/>
    <n v="2"/>
    <n v="0"/>
  </r>
  <r>
    <x v="50"/>
    <x v="4"/>
    <s v="e: Mar"/>
    <x v="0"/>
    <s v="$100 Gift Card"/>
    <x v="3"/>
    <x v="0"/>
    <x v="0"/>
    <n v="1"/>
    <n v="100"/>
  </r>
  <r>
    <x v="50"/>
    <x v="4"/>
    <s v="e: Mar"/>
    <x v="0"/>
    <s v="1 Day Member Guest May 10th"/>
    <x v="10"/>
    <x v="0"/>
    <x v="0"/>
    <n v="1"/>
    <n v="50"/>
  </r>
  <r>
    <x v="50"/>
    <x v="4"/>
    <s v="e: Mar"/>
    <x v="0"/>
    <s v="Middlebury College Alumni Golf Weekend â€“ July 18-20, 2025"/>
    <x v="10"/>
    <x v="0"/>
    <x v="0"/>
    <n v="1"/>
    <n v="575"/>
  </r>
  <r>
    <x v="50"/>
    <x v="4"/>
    <s v="e: Mar"/>
    <x v="0"/>
    <s v="Package of 3 Half Hour Adult Golf Lessons"/>
    <x v="4"/>
    <x v="0"/>
    <x v="0"/>
    <n v="1"/>
    <n v="130"/>
  </r>
  <r>
    <x v="50"/>
    <x v="4"/>
    <s v="e: Mar"/>
    <x v="0"/>
    <s v="Adult and Adult Spouse 2025 Membership - RANGE INCLUDED"/>
    <x v="5"/>
    <x v="1"/>
    <x v="0"/>
    <n v="28"/>
    <n v="35112"/>
  </r>
  <r>
    <x v="50"/>
    <x v="4"/>
    <s v="e: Mar"/>
    <x v="0"/>
    <s v="Middlebury College Alumni and Alumni Spouse - 2025 Membership"/>
    <x v="5"/>
    <x v="1"/>
    <x v="3"/>
    <n v="6"/>
    <n v="5900"/>
  </r>
  <r>
    <x v="50"/>
    <x v="4"/>
    <s v="e: Mar"/>
    <x v="0"/>
    <s v="Middlebury College Retiree/Retiree Spouse - Adult 2025 Membership"/>
    <x v="5"/>
    <x v="2"/>
    <x v="4"/>
    <n v="16"/>
    <n v="9000"/>
  </r>
  <r>
    <x v="50"/>
    <x v="4"/>
    <s v="e: Mar"/>
    <x v="0"/>
    <s v="Middlebury College Student - 2025 Membership (Must be enrolled at Middlebury College)"/>
    <x v="5"/>
    <x v="3"/>
    <x v="2"/>
    <n v="24"/>
    <n v="2884.42"/>
  </r>
  <r>
    <x v="50"/>
    <x v="4"/>
    <s v="e: Mar"/>
    <x v="0"/>
    <s v="Middlebury College Fac/Staff and Fac/Staff Spouse - Adult 2025 Membership"/>
    <x v="5"/>
    <x v="1"/>
    <x v="1"/>
    <n v="20"/>
    <n v="12475"/>
  </r>
  <r>
    <x v="50"/>
    <x v="4"/>
    <s v="e: Mar"/>
    <x v="0"/>
    <s v="Junior 2025 Membership - Ages 13 to 15"/>
    <x v="5"/>
    <x v="4"/>
    <x v="0"/>
    <n v="2"/>
    <n v="420"/>
  </r>
  <r>
    <x v="50"/>
    <x v="4"/>
    <s v="e: Mar"/>
    <x v="0"/>
    <s v="Kids 2025 Membership - Ages 12 and Under (Free with a paid adult membership)"/>
    <x v="5"/>
    <x v="5"/>
    <x v="0"/>
    <n v="7"/>
    <n v="0"/>
  </r>
  <r>
    <x v="50"/>
    <x v="4"/>
    <s v="e: Mar"/>
    <x v="0"/>
    <s v="Middlebury College Non Resident Alumni or Middlebury Parent - 2025 Membership (Alumni with permanent residence more than 50 miles from Middlebury)"/>
    <x v="5"/>
    <x v="1"/>
    <x v="3"/>
    <n v="5"/>
    <n v="3570"/>
  </r>
  <r>
    <x v="50"/>
    <x v="4"/>
    <s v="e: Mar"/>
    <x v="0"/>
    <s v="Senior and Senior Spouse - 2025 Membership"/>
    <x v="5"/>
    <x v="2"/>
    <x v="0"/>
    <n v="25"/>
    <n v="30114"/>
  </r>
  <r>
    <x v="50"/>
    <x v="4"/>
    <s v="e: Mar"/>
    <x v="0"/>
    <s v="Student 2025 Membership - Ages 16 &amp; Up (Non Middlebury College)"/>
    <x v="5"/>
    <x v="3"/>
    <x v="0"/>
    <n v="7"/>
    <n v="2100"/>
  </r>
  <r>
    <x v="50"/>
    <x v="4"/>
    <s v="e: Mar"/>
    <x v="0"/>
    <s v="Young Adult and Young Adult Spouse 2025 Membership - Ages 19 to 27"/>
    <x v="5"/>
    <x v="6"/>
    <x v="0"/>
    <n v="2"/>
    <n v="1320"/>
  </r>
  <r>
    <x v="50"/>
    <x v="4"/>
    <s v="e: Mar"/>
    <x v="0"/>
    <s v="No product title"/>
    <x v="6"/>
    <x v="0"/>
    <x v="0"/>
    <n v="0"/>
    <n v="0"/>
  </r>
  <r>
    <x v="51"/>
    <x v="4"/>
    <s v="f: Apr"/>
    <x v="0"/>
    <s v="Middlebury College Student - 2025 Membership (Must be enrolled at Middlebury College)"/>
    <x v="5"/>
    <x v="3"/>
    <x v="2"/>
    <n v="2"/>
    <n v="24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s v="Ralph Myhre Icon Hat - Breaker Blue"/>
    <x v="0"/>
    <x v="0"/>
    <x v="0"/>
    <x v="0"/>
    <n v="0"/>
    <n v="0"/>
  </r>
  <r>
    <x v="0"/>
    <s v="Antigua Men's Tribute Middlebury Panther Logo Shirt Navy - S"/>
    <x v="0"/>
    <x v="0"/>
    <x v="0"/>
    <x v="0"/>
    <n v="0"/>
    <n v="0"/>
  </r>
  <r>
    <x v="0"/>
    <s v="Antigua Men's Tribute Middlebury Panther Logo Shirt White - S"/>
    <x v="0"/>
    <x v="0"/>
    <x v="0"/>
    <x v="0"/>
    <n v="0"/>
    <n v="0"/>
  </r>
  <r>
    <x v="0"/>
    <s v="Antigua Women's Tribute Middlebury Panther Logo Shirt Navy - XS"/>
    <x v="0"/>
    <x v="0"/>
    <x v="0"/>
    <x v="0"/>
    <n v="0"/>
    <n v="0"/>
  </r>
  <r>
    <x v="0"/>
    <s v="Shirt - Levelwear - Men's Peak Long sleeve Quarter Zip- Charcoal - M"/>
    <x v="0"/>
    <x v="0"/>
    <x v="0"/>
    <x v="0"/>
    <n v="0"/>
    <n v="0"/>
  </r>
  <r>
    <x v="0"/>
    <s v="Shirt - Levelwear - Men's Peak Long sleeve Quarter Zip- Charcoal - S"/>
    <x v="0"/>
    <x v="0"/>
    <x v="0"/>
    <x v="0"/>
    <n v="0"/>
    <n v="0"/>
  </r>
  <r>
    <x v="0"/>
    <s v="Vest - Levelwear - Men's Milo - Heather Navy/Navy - S"/>
    <x v="0"/>
    <x v="0"/>
    <x v="0"/>
    <x v="0"/>
    <n v="0"/>
    <n v="0"/>
  </r>
  <r>
    <x v="0"/>
    <s v="Vest - Levelwear - Women's Sense - Navy - XS"/>
    <x v="0"/>
    <x v="0"/>
    <x v="0"/>
    <x v="0"/>
    <n v="0"/>
    <n v="0"/>
  </r>
  <r>
    <x v="0"/>
    <s v="Middlebury Student Season Range Pass"/>
    <x v="0"/>
    <x v="1"/>
    <x v="0"/>
    <x v="0"/>
    <n v="0"/>
    <n v="0"/>
  </r>
  <r>
    <x v="0"/>
    <s v="Middlebury Panther Titleist Team Carry Bag with Panther"/>
    <x v="0"/>
    <x v="2"/>
    <x v="0"/>
    <x v="0"/>
    <n v="0"/>
    <n v="0"/>
  </r>
  <r>
    <x v="0"/>
    <s v="Middlebury Panther Driver and Fairway Head Cover in Navy - Driver"/>
    <x v="0"/>
    <x v="2"/>
    <x v="0"/>
    <x v="0"/>
    <n v="0"/>
    <n v="0"/>
  </r>
  <r>
    <x v="0"/>
    <s v="Middlebury Panther Fairway Club Head Cover in White"/>
    <x v="0"/>
    <x v="2"/>
    <x v="0"/>
    <x v="0"/>
    <n v="0"/>
    <n v="0"/>
  </r>
  <r>
    <x v="0"/>
    <s v="JBT 22&quot; x 42&quot; Middlebury Panther Step and repeat caddy towel (no clip)"/>
    <x v="0"/>
    <x v="2"/>
    <x v="0"/>
    <x v="0"/>
    <n v="0"/>
    <n v="0"/>
  </r>
  <r>
    <x v="0"/>
    <s v="GHIN Service"/>
    <x v="0"/>
    <x v="3"/>
    <x v="0"/>
    <x v="0"/>
    <n v="0"/>
    <n v="0"/>
  </r>
  <r>
    <x v="0"/>
    <s v="$50 Gift Card"/>
    <x v="0"/>
    <x v="4"/>
    <x v="0"/>
    <x v="0"/>
    <n v="1"/>
    <n v="50"/>
  </r>
  <r>
    <x v="0"/>
    <s v="Middlebury College Alumni Golf Weekend – July 19-21, 2024"/>
    <x v="0"/>
    <x v="5"/>
    <x v="0"/>
    <x v="0"/>
    <n v="0"/>
    <n v="0"/>
  </r>
  <r>
    <x v="0"/>
    <s v="Package of 3 Half Hour Adult Golf Lessons"/>
    <x v="0"/>
    <x v="6"/>
    <x v="0"/>
    <x v="0"/>
    <n v="0"/>
    <n v="0"/>
  </r>
  <r>
    <x v="1"/>
    <s v="Season Cart Fee"/>
    <x v="0"/>
    <x v="7"/>
    <x v="0"/>
    <x v="0"/>
    <n v="0"/>
    <n v="0"/>
  </r>
  <r>
    <x v="1"/>
    <s v="Season Cart Second Rider Fee"/>
    <x v="0"/>
    <x v="7"/>
    <x v="0"/>
    <x v="0"/>
    <n v="0"/>
    <n v="0"/>
  </r>
  <r>
    <x v="1"/>
    <s v="Ralph Hat with Logo on Side - Grey"/>
    <x v="0"/>
    <x v="0"/>
    <x v="0"/>
    <x v="0"/>
    <n v="0"/>
    <n v="0"/>
  </r>
  <r>
    <x v="1"/>
    <s v="Ralph Myhre Icon Hat - Fog"/>
    <x v="0"/>
    <x v="0"/>
    <x v="0"/>
    <x v="0"/>
    <n v="0"/>
    <n v="0"/>
  </r>
  <r>
    <x v="1"/>
    <s v="Antigua Men's Tribute Middlebury Panther Logo Shirt Navy"/>
    <x v="0"/>
    <x v="0"/>
    <x v="0"/>
    <x v="0"/>
    <n v="0"/>
    <n v="0"/>
  </r>
  <r>
    <x v="1"/>
    <s v="Antigua Men's Tribute Middlebury Panther Logo Shirt Navy - S"/>
    <x v="0"/>
    <x v="0"/>
    <x v="0"/>
    <x v="0"/>
    <n v="0"/>
    <n v="0"/>
  </r>
  <r>
    <x v="1"/>
    <s v="Antigua Men's Tribute Middlebury Panther Logo Shirt White - S"/>
    <x v="0"/>
    <x v="0"/>
    <x v="0"/>
    <x v="0"/>
    <n v="0"/>
    <n v="0"/>
  </r>
  <r>
    <x v="1"/>
    <s v="Antigua Women's Tribute Middlebury Panther Logo Shirt Navy - XS"/>
    <x v="0"/>
    <x v="0"/>
    <x v="0"/>
    <x v="0"/>
    <n v="0"/>
    <n v="0"/>
  </r>
  <r>
    <x v="1"/>
    <s v="Vest - Levelwear - Women's Sense - Navy - XS"/>
    <x v="0"/>
    <x v="0"/>
    <x v="0"/>
    <x v="0"/>
    <n v="0"/>
    <n v="0"/>
  </r>
  <r>
    <x v="1"/>
    <s v="Vest - Levelwear - Women's Sense - White - XS"/>
    <x v="0"/>
    <x v="0"/>
    <x v="0"/>
    <x v="0"/>
    <n v="0"/>
    <n v="0"/>
  </r>
  <r>
    <x v="1"/>
    <s v="2023 Driving Range - 10 Token Punch Pass"/>
    <x v="0"/>
    <x v="1"/>
    <x v="0"/>
    <x v="0"/>
    <n v="0"/>
    <n v="0"/>
  </r>
  <r>
    <x v="1"/>
    <s v="Season Range Pass"/>
    <x v="0"/>
    <x v="1"/>
    <x v="0"/>
    <x v="0"/>
    <n v="0"/>
    <n v="0"/>
  </r>
  <r>
    <x v="1"/>
    <s v="Middlebury Student Season Range Pass"/>
    <x v="0"/>
    <x v="1"/>
    <x v="0"/>
    <x v="0"/>
    <n v="0"/>
    <n v="0"/>
  </r>
  <r>
    <x v="1"/>
    <s v="Middlebury Panther Titleist Team Carry Bag with Panther"/>
    <x v="0"/>
    <x v="2"/>
    <x v="0"/>
    <x v="0"/>
    <n v="0"/>
    <n v="0"/>
  </r>
  <r>
    <x v="1"/>
    <s v="Titleist Pro V1 - Middlebury Panther Logo Golf Balls"/>
    <x v="0"/>
    <x v="2"/>
    <x v="0"/>
    <x v="0"/>
    <n v="0"/>
    <n v="0"/>
  </r>
  <r>
    <x v="1"/>
    <s v="Middlebury Panther Driver and Fairway Head Cover in Navy"/>
    <x v="0"/>
    <x v="2"/>
    <x v="0"/>
    <x v="0"/>
    <n v="0"/>
    <n v="0"/>
  </r>
  <r>
    <x v="1"/>
    <s v="Middlebury Panther Driver and Fairway Head Cover in Navy - Driver"/>
    <x v="0"/>
    <x v="2"/>
    <x v="0"/>
    <x v="0"/>
    <n v="1"/>
    <n v="40"/>
  </r>
  <r>
    <x v="1"/>
    <s v="Middlebury Panther Fairway Club Head Cover in White"/>
    <x v="0"/>
    <x v="2"/>
    <x v="0"/>
    <x v="0"/>
    <n v="0"/>
    <n v="0"/>
  </r>
  <r>
    <x v="1"/>
    <s v="JBT 22&quot; x 42&quot; Middlebury Panther Step and repeat caddy towel (no clip)"/>
    <x v="0"/>
    <x v="2"/>
    <x v="0"/>
    <x v="0"/>
    <n v="0"/>
    <n v="0"/>
  </r>
  <r>
    <x v="1"/>
    <s v="JBT Ralph Myhre Golf Towel with Clip"/>
    <x v="0"/>
    <x v="2"/>
    <x v="0"/>
    <x v="0"/>
    <n v="0"/>
    <n v="0"/>
  </r>
  <r>
    <x v="1"/>
    <s v="Ping Fitting Day - 5/31/24 - 10:00 am"/>
    <x v="0"/>
    <x v="8"/>
    <x v="0"/>
    <x v="0"/>
    <n v="0"/>
    <n v="0"/>
  </r>
  <r>
    <x v="1"/>
    <s v="Ping Fitting Day - 9/14/23 - 10:00 am"/>
    <x v="0"/>
    <x v="8"/>
    <x v="0"/>
    <x v="0"/>
    <n v="0"/>
    <n v="0"/>
  </r>
  <r>
    <x v="1"/>
    <s v="GHIN Service"/>
    <x v="0"/>
    <x v="3"/>
    <x v="0"/>
    <x v="0"/>
    <n v="1"/>
    <n v="30"/>
  </r>
  <r>
    <x v="1"/>
    <s v="$50 Gift Card"/>
    <x v="0"/>
    <x v="4"/>
    <x v="0"/>
    <x v="0"/>
    <n v="0"/>
    <n v="0"/>
  </r>
  <r>
    <x v="1"/>
    <s v="1 Day Member Guest May 11th"/>
    <x v="0"/>
    <x v="5"/>
    <x v="0"/>
    <x v="0"/>
    <n v="0"/>
    <n v="0"/>
  </r>
  <r>
    <x v="1"/>
    <s v="2023 Greens Fee - 10 Nine Hole Rounds Punch Pass"/>
    <x v="0"/>
    <x v="5"/>
    <x v="0"/>
    <x v="0"/>
    <n v="0"/>
    <n v="0"/>
  </r>
  <r>
    <x v="1"/>
    <s v="25th Reunion Golf Outing"/>
    <x v="0"/>
    <x v="5"/>
    <x v="0"/>
    <x v="0"/>
    <n v="0"/>
    <n v="0"/>
  </r>
  <r>
    <x v="1"/>
    <s v="50th Reunion Golf Outing"/>
    <x v="0"/>
    <x v="5"/>
    <x v="0"/>
    <x v="0"/>
    <n v="0"/>
    <n v="0"/>
  </r>
  <r>
    <x v="1"/>
    <s v="50th Reunion Golf Outing - 10:00 a.m."/>
    <x v="0"/>
    <x v="5"/>
    <x v="0"/>
    <x v="0"/>
    <n v="1"/>
    <n v="0"/>
  </r>
  <r>
    <x v="1"/>
    <s v="Middlebury College Alumni Golf Weekend – July 19-21, 2024"/>
    <x v="0"/>
    <x v="5"/>
    <x v="0"/>
    <x v="0"/>
    <n v="1"/>
    <n v="550"/>
  </r>
  <r>
    <x v="1"/>
    <s v="Package of 3 Half Hour Adult Golf Lessons"/>
    <x v="0"/>
    <x v="6"/>
    <x v="0"/>
    <x v="0"/>
    <n v="0"/>
    <n v="0"/>
  </r>
  <r>
    <x v="1"/>
    <s v="Package of 4 Half Hour Junior Golf Lessons"/>
    <x v="0"/>
    <x v="6"/>
    <x v="0"/>
    <x v="0"/>
    <n v="0"/>
    <n v="0"/>
  </r>
  <r>
    <x v="1"/>
    <s v="Adult and Adult Spouse 2024 Membership - Membership"/>
    <x v="0"/>
    <x v="9"/>
    <x v="1"/>
    <x v="0"/>
    <n v="0"/>
    <n v="0"/>
  </r>
  <r>
    <x v="1"/>
    <s v="Adult and Adult Spouse 2024 Membership - RANGE INCLUDED - Membership"/>
    <x v="0"/>
    <x v="9"/>
    <x v="1"/>
    <x v="0"/>
    <n v="0"/>
    <n v="0"/>
  </r>
  <r>
    <x v="1"/>
    <s v="Adult and Adult Spouse 2024 Membership - RANGE INCLUDED - Membership (Membership for 1)"/>
    <x v="0"/>
    <x v="9"/>
    <x v="1"/>
    <x v="0"/>
    <n v="0"/>
    <n v="0"/>
  </r>
  <r>
    <x v="1"/>
    <s v="Middlebury College Alumni and Alumni Spouse - 2024 Membership (61 and Under) - Membership"/>
    <x v="0"/>
    <x v="9"/>
    <x v="1"/>
    <x v="1"/>
    <n v="0"/>
    <n v="0"/>
  </r>
  <r>
    <x v="1"/>
    <s v="Middlebury College Alumni and Alumni Spouse - 2024 Membership (61 and Under) - Membership (Membershi"/>
    <x v="0"/>
    <x v="9"/>
    <x v="1"/>
    <x v="1"/>
    <n v="0"/>
    <n v="0"/>
  </r>
  <r>
    <x v="1"/>
    <s v="Middlebury College Retiree/Retiree Spouse - Adult 2024 Membership - Membership"/>
    <x v="0"/>
    <x v="9"/>
    <x v="2"/>
    <x v="2"/>
    <n v="0"/>
    <n v="0"/>
  </r>
  <r>
    <x v="1"/>
    <s v="Middlebury College Retiree/Retiree Spouse - Adult 2024 Membership - Membership and Spouse Membership"/>
    <x v="0"/>
    <x v="9"/>
    <x v="2"/>
    <x v="2"/>
    <n v="0"/>
    <n v="0"/>
  </r>
  <r>
    <x v="1"/>
    <s v="Middlebury College Fac/Staff - Adult 2024 Membership - Fac/Staff Membership"/>
    <x v="0"/>
    <x v="9"/>
    <x v="1"/>
    <x v="3"/>
    <n v="0"/>
    <n v="0"/>
  </r>
  <r>
    <x v="1"/>
    <s v="Junior 2024 Membership - Ages 13 to 15"/>
    <x v="0"/>
    <x v="9"/>
    <x v="3"/>
    <x v="0"/>
    <n v="0"/>
    <n v="0"/>
  </r>
  <r>
    <x v="1"/>
    <s v="Kids 2024 Membership - Ages 12 and Under (Free with a paid adult membership)"/>
    <x v="0"/>
    <x v="9"/>
    <x v="4"/>
    <x v="0"/>
    <n v="0"/>
    <n v="0"/>
  </r>
  <r>
    <x v="1"/>
    <s v="Multi Membership (Second Membership for Customers that already belong to another local club for the "/>
    <x v="0"/>
    <x v="9"/>
    <x v="0"/>
    <x v="0"/>
    <n v="0"/>
    <n v="0"/>
  </r>
  <r>
    <x v="1"/>
    <s v="Middlebury College Non Resident Alumni or Middlebury Parent - 2024 Membership (Alumni with permanent"/>
    <x v="0"/>
    <x v="9"/>
    <x v="1"/>
    <x v="1"/>
    <n v="0"/>
    <n v="0"/>
  </r>
  <r>
    <x v="1"/>
    <s v="Senior and Senior Spouse - 2024 Membership - Membership"/>
    <x v="0"/>
    <x v="9"/>
    <x v="2"/>
    <x v="0"/>
    <n v="0"/>
    <n v="0"/>
  </r>
  <r>
    <x v="1"/>
    <s v="Middlebury College Alumni Senior &amp; Alumni Senior Spouse - 2024 Membership (62 and Up) - Membership"/>
    <x v="0"/>
    <x v="9"/>
    <x v="2"/>
    <x v="1"/>
    <n v="0"/>
    <n v="0"/>
  </r>
  <r>
    <x v="1"/>
    <s v="Student 2024 Membership - Ages 16 &amp; Up (Non Middlebury College)"/>
    <x v="0"/>
    <x v="9"/>
    <x v="5"/>
    <x v="0"/>
    <n v="0"/>
    <n v="0"/>
  </r>
  <r>
    <x v="1"/>
    <s v="Young Adult and Young Adult Spouse 2024 Membership - Ages 19 to 27 - Membership"/>
    <x v="0"/>
    <x v="9"/>
    <x v="6"/>
    <x v="0"/>
    <n v="0"/>
    <n v="0"/>
  </r>
  <r>
    <x v="2"/>
    <s v="2023 Golf Cart - 10 Nine Hole Round Punch Pass"/>
    <x v="0"/>
    <x v="10"/>
    <x v="0"/>
    <x v="0"/>
    <n v="0"/>
    <n v="0"/>
  </r>
  <r>
    <x v="2"/>
    <s v="Season Cart Fee"/>
    <x v="0"/>
    <x v="7"/>
    <x v="0"/>
    <x v="0"/>
    <n v="1"/>
    <n v="800"/>
  </r>
  <r>
    <x v="2"/>
    <s v="Season Cart Fee - Plus Tax"/>
    <x v="0"/>
    <x v="7"/>
    <x v="0"/>
    <x v="0"/>
    <n v="1"/>
    <n v="800"/>
  </r>
  <r>
    <x v="2"/>
    <s v="Season Cart Second Rider Fee"/>
    <x v="0"/>
    <x v="7"/>
    <x v="0"/>
    <x v="0"/>
    <n v="1"/>
    <n v="700"/>
  </r>
  <r>
    <x v="2"/>
    <s v="Ralph Hat with Logo on Side - Grey"/>
    <x v="0"/>
    <x v="0"/>
    <x v="0"/>
    <x v="0"/>
    <n v="0"/>
    <n v="0"/>
  </r>
  <r>
    <x v="2"/>
    <s v="Ralph Hat with Logo on Side - Heather Navy"/>
    <x v="0"/>
    <x v="0"/>
    <x v="0"/>
    <x v="0"/>
    <n v="0"/>
    <n v="0"/>
  </r>
  <r>
    <x v="2"/>
    <s v="Ralph Hat with Logo on Side - White"/>
    <x v="0"/>
    <x v="0"/>
    <x v="0"/>
    <x v="0"/>
    <n v="0"/>
    <n v="0"/>
  </r>
  <r>
    <x v="2"/>
    <s v="Ralph Myhre Icon Hat - True Navy/White"/>
    <x v="0"/>
    <x v="0"/>
    <x v="0"/>
    <x v="0"/>
    <n v="0"/>
    <n v="0"/>
  </r>
  <r>
    <x v="2"/>
    <s v="Ralph Myhre Icon Hat - White"/>
    <x v="0"/>
    <x v="0"/>
    <x v="0"/>
    <x v="0"/>
    <n v="1"/>
    <n v="26"/>
  </r>
  <r>
    <x v="2"/>
    <s v="Antigua Men's Tribute Middlebury Panther Logo Shirt Navy - S"/>
    <x v="0"/>
    <x v="0"/>
    <x v="0"/>
    <x v="0"/>
    <n v="0"/>
    <n v="0"/>
  </r>
  <r>
    <x v="2"/>
    <s v="Antigua Men's Tribute Middlebury Panther Logo Shirt White - S"/>
    <x v="0"/>
    <x v="0"/>
    <x v="0"/>
    <x v="0"/>
    <n v="0"/>
    <n v="0"/>
  </r>
  <r>
    <x v="2"/>
    <s v="Shirt - Levelwear - Men's Peak Long sleeve Quarter Zip- Charcoal - S"/>
    <x v="0"/>
    <x v="0"/>
    <x v="0"/>
    <x v="0"/>
    <n v="0"/>
    <n v="0"/>
  </r>
  <r>
    <x v="2"/>
    <s v="Shirt - Levelwear - Men's Peak Long sleeve Quarter Zip- Navy - M"/>
    <x v="0"/>
    <x v="0"/>
    <x v="0"/>
    <x v="0"/>
    <n v="0"/>
    <n v="0"/>
  </r>
  <r>
    <x v="2"/>
    <s v="Shirt - Levelwear - Men's Peak Long sleeve Quarter Zip- Navy - S"/>
    <x v="0"/>
    <x v="0"/>
    <x v="0"/>
    <x v="0"/>
    <n v="0"/>
    <n v="0"/>
  </r>
  <r>
    <x v="2"/>
    <s v="Shirt - Levelwear - Women's Energy Long Sleeve Quarter Zip - Navy - XS"/>
    <x v="0"/>
    <x v="0"/>
    <x v="0"/>
    <x v="0"/>
    <n v="0"/>
    <n v="0"/>
  </r>
  <r>
    <x v="2"/>
    <s v="Shirt - Levelwear - Women's Energy Long Sleeve Quarter Zip - White - XS"/>
    <x v="0"/>
    <x v="0"/>
    <x v="0"/>
    <x v="0"/>
    <n v="0"/>
    <n v="0"/>
  </r>
  <r>
    <x v="2"/>
    <s v="Vest - Levelwear - Men's Milo - Heather Navy/Navy - S"/>
    <x v="0"/>
    <x v="0"/>
    <x v="0"/>
    <x v="0"/>
    <n v="0"/>
    <n v="0"/>
  </r>
  <r>
    <x v="2"/>
    <s v="Vest - Levelwear - Men's Milo - Pebble/Black - S"/>
    <x v="0"/>
    <x v="0"/>
    <x v="0"/>
    <x v="0"/>
    <n v="0"/>
    <n v="0"/>
  </r>
  <r>
    <x v="2"/>
    <s v="Vest - Levelwear - Women's Sense - Navy - XS"/>
    <x v="0"/>
    <x v="0"/>
    <x v="0"/>
    <x v="0"/>
    <n v="0"/>
    <n v="0"/>
  </r>
  <r>
    <x v="2"/>
    <s v="Couples Range Pass"/>
    <x v="0"/>
    <x v="1"/>
    <x v="0"/>
    <x v="0"/>
    <n v="0"/>
    <n v="0"/>
  </r>
  <r>
    <x v="2"/>
    <s v="Family Season Range Pass"/>
    <x v="0"/>
    <x v="1"/>
    <x v="0"/>
    <x v="0"/>
    <n v="0"/>
    <n v="0"/>
  </r>
  <r>
    <x v="2"/>
    <s v="Season Range Pass"/>
    <x v="0"/>
    <x v="1"/>
    <x v="0"/>
    <x v="0"/>
    <n v="1"/>
    <n v="350"/>
  </r>
  <r>
    <x v="2"/>
    <s v="Middlebury Student Season Range Pass"/>
    <x v="0"/>
    <x v="1"/>
    <x v="0"/>
    <x v="0"/>
    <n v="2"/>
    <n v="180"/>
  </r>
  <r>
    <x v="2"/>
    <s v="Middlebury Panther Titleist Team Carry Bag with Panther"/>
    <x v="0"/>
    <x v="2"/>
    <x v="0"/>
    <x v="0"/>
    <n v="0"/>
    <n v="0"/>
  </r>
  <r>
    <x v="2"/>
    <s v="Middlebury Panther Driver and Fairway Head Cover in Navy"/>
    <x v="0"/>
    <x v="2"/>
    <x v="0"/>
    <x v="0"/>
    <n v="0"/>
    <n v="0"/>
  </r>
  <r>
    <x v="2"/>
    <s v="Middlebury Panther Driver and Fairway Head Cover in Navy - Driver"/>
    <x v="0"/>
    <x v="2"/>
    <x v="0"/>
    <x v="0"/>
    <n v="0"/>
    <n v="0"/>
  </r>
  <r>
    <x v="2"/>
    <s v="Middlebury Panther Driver and Fairway Head Cover in Navy - Fairway"/>
    <x v="0"/>
    <x v="2"/>
    <x v="0"/>
    <x v="0"/>
    <n v="0"/>
    <n v="0"/>
  </r>
  <r>
    <x v="2"/>
    <s v="Middlebury Panther Fairway Club Head Cover in White"/>
    <x v="0"/>
    <x v="2"/>
    <x v="0"/>
    <x v="0"/>
    <n v="0"/>
    <n v="0"/>
  </r>
  <r>
    <x v="2"/>
    <s v="JBT 22&quot; x 42&quot; Middlebury Panther Step and repeat caddy towel (no clip)"/>
    <x v="0"/>
    <x v="2"/>
    <x v="0"/>
    <x v="0"/>
    <n v="0"/>
    <n v="0"/>
  </r>
  <r>
    <x v="2"/>
    <s v="JBT Ralph Myhre Golf Towel with Clip"/>
    <x v="0"/>
    <x v="2"/>
    <x v="0"/>
    <x v="0"/>
    <n v="0"/>
    <n v="0"/>
  </r>
  <r>
    <x v="2"/>
    <s v="Ping Fitting Day - 5/31/24 - 10:00 am"/>
    <x v="0"/>
    <x v="8"/>
    <x v="0"/>
    <x v="0"/>
    <n v="0"/>
    <n v="0"/>
  </r>
  <r>
    <x v="2"/>
    <s v="GHIN Service"/>
    <x v="0"/>
    <x v="3"/>
    <x v="0"/>
    <x v="0"/>
    <n v="16"/>
    <n v="480"/>
  </r>
  <r>
    <x v="2"/>
    <s v="$100 Gift Card"/>
    <x v="0"/>
    <x v="4"/>
    <x v="0"/>
    <x v="0"/>
    <n v="0"/>
    <n v="0"/>
  </r>
  <r>
    <x v="2"/>
    <s v="1 Day Member Guest May 11th"/>
    <x v="0"/>
    <x v="5"/>
    <x v="0"/>
    <x v="0"/>
    <n v="0"/>
    <n v="0"/>
  </r>
  <r>
    <x v="2"/>
    <s v="2023 Greens Fee - 10 Nine Hole Rounds Punch Pass"/>
    <x v="0"/>
    <x v="5"/>
    <x v="0"/>
    <x v="0"/>
    <n v="0"/>
    <n v="0"/>
  </r>
  <r>
    <x v="2"/>
    <s v="25th Reunion Golf Outing"/>
    <x v="0"/>
    <x v="5"/>
    <x v="0"/>
    <x v="0"/>
    <n v="0"/>
    <n v="0"/>
  </r>
  <r>
    <x v="2"/>
    <s v="50th Reunion Golf Outing - 10:00 a.m."/>
    <x v="0"/>
    <x v="5"/>
    <x v="0"/>
    <x v="0"/>
    <n v="0"/>
    <n v="0"/>
  </r>
  <r>
    <x v="2"/>
    <s v="Middlebury College Alumni Golf Weekend – July 19-21, 2024"/>
    <x v="0"/>
    <x v="5"/>
    <x v="0"/>
    <x v="0"/>
    <n v="0"/>
    <n v="0"/>
  </r>
  <r>
    <x v="2"/>
    <s v="Package of 3 Half Hour Adult Golf Lessons"/>
    <x v="0"/>
    <x v="6"/>
    <x v="0"/>
    <x v="0"/>
    <n v="0"/>
    <n v="0"/>
  </r>
  <r>
    <x v="2"/>
    <s v="Package of 4 Half Hour Junior Golf Lessons"/>
    <x v="0"/>
    <x v="6"/>
    <x v="0"/>
    <x v="0"/>
    <n v="0"/>
    <n v="0"/>
  </r>
  <r>
    <x v="2"/>
    <s v="Package of 5 Half Hour Adult Golf Lessons"/>
    <x v="0"/>
    <x v="6"/>
    <x v="0"/>
    <x v="0"/>
    <n v="0"/>
    <n v="0"/>
  </r>
  <r>
    <x v="2"/>
    <s v="Adult and Adult Spouse 2024 Membership - RANGE INCLUDED"/>
    <x v="0"/>
    <x v="9"/>
    <x v="1"/>
    <x v="0"/>
    <n v="0"/>
    <n v="0"/>
  </r>
  <r>
    <x v="2"/>
    <s v="Adult and Adult Spouse 2024 Membership - RANGE INCLUDED - Membership (Membership for 1)"/>
    <x v="0"/>
    <x v="9"/>
    <x v="1"/>
    <x v="0"/>
    <n v="18"/>
    <n v="17910"/>
  </r>
  <r>
    <x v="2"/>
    <s v="Adult and Adult Spouse 2024 Membership - RANGE INCLUDED - Spousal Membership (Membership for 2)"/>
    <x v="0"/>
    <x v="9"/>
    <x v="1"/>
    <x v="0"/>
    <n v="2"/>
    <n v="3390"/>
  </r>
  <r>
    <x v="2"/>
    <s v="Middlebury College Alumni and Alumni Spouse - 2024 Membership (61 and Under) - Membership (Membershi"/>
    <x v="0"/>
    <x v="9"/>
    <x v="1"/>
    <x v="1"/>
    <n v="0"/>
    <n v="0"/>
  </r>
  <r>
    <x v="2"/>
    <s v="Middlebury College Retiree/Retiree Spouse - Adult 2024 Membership"/>
    <x v="0"/>
    <x v="9"/>
    <x v="2"/>
    <x v="2"/>
    <n v="0"/>
    <n v="0"/>
  </r>
  <r>
    <x v="2"/>
    <s v="Middlebury College Retiree/Retiree Spouse - Adult 2024 Membership - Membership (Membership for 1)"/>
    <x v="0"/>
    <x v="9"/>
    <x v="2"/>
    <x v="2"/>
    <n v="10"/>
    <n v="3750"/>
  </r>
  <r>
    <x v="2"/>
    <s v="Middlebury College Retiree/Retiree Spouse - Adult 2024 Membership - Membership and Spouse Membership"/>
    <x v="0"/>
    <x v="9"/>
    <x v="2"/>
    <x v="2"/>
    <n v="4"/>
    <n v="3000"/>
  </r>
  <r>
    <x v="2"/>
    <s v="Middlebury College Student - 2024 Membership (Must be enrolled at Middlebury College)"/>
    <x v="0"/>
    <x v="9"/>
    <x v="5"/>
    <x v="4"/>
    <n v="5"/>
    <n v="500"/>
  </r>
  <r>
    <x v="2"/>
    <s v="Middlebury College Fac/Staff and Fac/Staff Spouse - Adult 2024 Membership"/>
    <x v="0"/>
    <x v="9"/>
    <x v="1"/>
    <x v="3"/>
    <n v="0"/>
    <n v="0"/>
  </r>
  <r>
    <x v="2"/>
    <s v="Middlebury College Fac/Staff and Fac/Staff Spouse - Adult 2024 Membership - Fac/Staff Membership (Me"/>
    <x v="0"/>
    <x v="9"/>
    <x v="1"/>
    <x v="3"/>
    <n v="6"/>
    <n v="3150"/>
  </r>
  <r>
    <x v="2"/>
    <s v="Middlebury College Fac/Staff and Fac/Staff Spouse - Adult 2024 Membership - Fac/Staff Spousal Member"/>
    <x v="0"/>
    <x v="9"/>
    <x v="1"/>
    <x v="3"/>
    <n v="2"/>
    <n v="2100"/>
  </r>
  <r>
    <x v="2"/>
    <s v="Junior 2024 Membership - Ages 13 to 15"/>
    <x v="0"/>
    <x v="9"/>
    <x v="3"/>
    <x v="0"/>
    <n v="0"/>
    <n v="0"/>
  </r>
  <r>
    <x v="2"/>
    <s v="Kids 2024 Membership - Ages 12 and Under (Free with a paid adult membership)"/>
    <x v="0"/>
    <x v="9"/>
    <x v="4"/>
    <x v="0"/>
    <n v="0"/>
    <n v="0"/>
  </r>
  <r>
    <x v="2"/>
    <s v="Multi Membership (Second Membership for Customers that already belong to another local club for the "/>
    <x v="0"/>
    <x v="9"/>
    <x v="0"/>
    <x v="0"/>
    <n v="1"/>
    <n v="795"/>
  </r>
  <r>
    <x v="2"/>
    <s v="Middlebury College Non Resident Alumni or Middlebury Parent - 2024 Membership (Alumni with permanent"/>
    <x v="0"/>
    <x v="9"/>
    <x v="1"/>
    <x v="1"/>
    <n v="2"/>
    <n v="1485"/>
  </r>
  <r>
    <x v="2"/>
    <s v="Senior and Senior Spouse - 2024 Membership"/>
    <x v="0"/>
    <x v="9"/>
    <x v="2"/>
    <x v="0"/>
    <n v="0"/>
    <n v="0"/>
  </r>
  <r>
    <x v="2"/>
    <s v="Senior and Senior Spouse - 2024 Membership - Membership (Membership for 1)"/>
    <x v="0"/>
    <x v="9"/>
    <x v="2"/>
    <x v="0"/>
    <n v="12"/>
    <n v="10740"/>
  </r>
  <r>
    <x v="2"/>
    <s v="Senior and Senior Spouse - 2024 Membership - Spousal Membership (Membership for 2)"/>
    <x v="0"/>
    <x v="9"/>
    <x v="2"/>
    <x v="0"/>
    <n v="3"/>
    <n v="4725"/>
  </r>
  <r>
    <x v="2"/>
    <s v="Middlebury College Alumni Senior &amp; Alumni Senior Spouse - 2024 Membership (62 and Up) - Membership ("/>
    <x v="0"/>
    <x v="9"/>
    <x v="2"/>
    <x v="1"/>
    <n v="0"/>
    <n v="0"/>
  </r>
  <r>
    <x v="2"/>
    <s v="Middlebury College Alumni Senior &amp; Alumni Senior Spouse - 2024 Membership (62 and Up) - Spousal Memb"/>
    <x v="0"/>
    <x v="9"/>
    <x v="2"/>
    <x v="1"/>
    <n v="1"/>
    <n v="1375"/>
  </r>
  <r>
    <x v="2"/>
    <s v="Student 2024 Membership - Ages 16 &amp; Up (Non Middlebury College)"/>
    <x v="0"/>
    <x v="9"/>
    <x v="5"/>
    <x v="0"/>
    <n v="3"/>
    <n v="750"/>
  </r>
  <r>
    <x v="2"/>
    <s v="Young Adult and Young Adult Spouse 2024 Membership - Ages 19 to 27 - Membership (Membership for 1)"/>
    <x v="0"/>
    <x v="9"/>
    <x v="6"/>
    <x v="0"/>
    <n v="0"/>
    <n v="0"/>
  </r>
  <r>
    <x v="3"/>
    <s v="2023 Golf Cart - 10 Nine Hole Round Punch Pass"/>
    <x v="0"/>
    <x v="10"/>
    <x v="0"/>
    <x v="0"/>
    <n v="0"/>
    <n v="0"/>
  </r>
  <r>
    <x v="3"/>
    <s v="Golf Cart - 10 Nine Hole Round Punch Pass"/>
    <x v="0"/>
    <x v="7"/>
    <x v="0"/>
    <x v="0"/>
    <n v="1"/>
    <n v="140"/>
  </r>
  <r>
    <x v="3"/>
    <s v="Season Cart Fee - Plus Tax"/>
    <x v="0"/>
    <x v="7"/>
    <x v="0"/>
    <x v="0"/>
    <n v="2"/>
    <n v="1600"/>
  </r>
  <r>
    <x v="3"/>
    <s v="Ralph Hat with Logo on Side - Grey"/>
    <x v="0"/>
    <x v="0"/>
    <x v="0"/>
    <x v="0"/>
    <n v="0"/>
    <n v="0"/>
  </r>
  <r>
    <x v="3"/>
    <s v="Ralph Hat with Logo on Side - Heather Navy"/>
    <x v="0"/>
    <x v="0"/>
    <x v="0"/>
    <x v="0"/>
    <n v="0"/>
    <n v="0"/>
  </r>
  <r>
    <x v="3"/>
    <s v="Antigua Men's Tribute Middlebury Panther Logo Shirt Navy - S"/>
    <x v="0"/>
    <x v="0"/>
    <x v="0"/>
    <x v="0"/>
    <n v="0"/>
    <n v="0"/>
  </r>
  <r>
    <x v="3"/>
    <s v="Antigua Men's Tribute Middlebury Panther Logo Shirt White - S"/>
    <x v="0"/>
    <x v="0"/>
    <x v="0"/>
    <x v="0"/>
    <n v="0"/>
    <n v="0"/>
  </r>
  <r>
    <x v="3"/>
    <s v="Antigua Women's Tribute Middlebury Panther Logo Shirt Navy - XS"/>
    <x v="0"/>
    <x v="0"/>
    <x v="0"/>
    <x v="0"/>
    <n v="0"/>
    <n v="0"/>
  </r>
  <r>
    <x v="3"/>
    <s v="Shirt - Levelwear - Men's Peak Long sleeve Quarter Zip- Navy - S"/>
    <x v="0"/>
    <x v="0"/>
    <x v="0"/>
    <x v="0"/>
    <n v="0"/>
    <n v="0"/>
  </r>
  <r>
    <x v="3"/>
    <s v="Vest - Levelwear - Men's Milo - Heather Navy/Navy - S"/>
    <x v="0"/>
    <x v="0"/>
    <x v="0"/>
    <x v="0"/>
    <n v="0"/>
    <n v="0"/>
  </r>
  <r>
    <x v="3"/>
    <s v="Vest - Levelwear - Women's Sense - Navy - XS"/>
    <x v="0"/>
    <x v="0"/>
    <x v="0"/>
    <x v="0"/>
    <n v="0"/>
    <n v="0"/>
  </r>
  <r>
    <x v="3"/>
    <s v="Vest - Levelwear - Women's Sense - White - XS"/>
    <x v="0"/>
    <x v="0"/>
    <x v="0"/>
    <x v="0"/>
    <n v="0"/>
    <n v="0"/>
  </r>
  <r>
    <x v="3"/>
    <s v="Family Season Range Pass"/>
    <x v="0"/>
    <x v="1"/>
    <x v="0"/>
    <x v="0"/>
    <n v="0"/>
    <n v="0"/>
  </r>
  <r>
    <x v="3"/>
    <s v="2023 Driving Range - 10 Token Punch Pass"/>
    <x v="0"/>
    <x v="1"/>
    <x v="0"/>
    <x v="0"/>
    <n v="0"/>
    <n v="0"/>
  </r>
  <r>
    <x v="3"/>
    <s v="Driving Range - 10 Token Punch Pass"/>
    <x v="0"/>
    <x v="1"/>
    <x v="0"/>
    <x v="0"/>
    <n v="1"/>
    <n v="50"/>
  </r>
  <r>
    <x v="3"/>
    <s v="Season Range Pass"/>
    <x v="0"/>
    <x v="1"/>
    <x v="0"/>
    <x v="0"/>
    <n v="3"/>
    <n v="1050"/>
  </r>
  <r>
    <x v="3"/>
    <s v="Middlebury Student Season Range Pass"/>
    <x v="0"/>
    <x v="1"/>
    <x v="0"/>
    <x v="0"/>
    <n v="3"/>
    <n v="270"/>
  </r>
  <r>
    <x v="3"/>
    <s v="Middlebury Panther Titleist Team Carry Bag with Panther"/>
    <x v="0"/>
    <x v="2"/>
    <x v="0"/>
    <x v="0"/>
    <n v="0"/>
    <n v="0"/>
  </r>
  <r>
    <x v="3"/>
    <s v="Titleist Pro V1 - Middlebury Panther Logo Golf Balls"/>
    <x v="0"/>
    <x v="2"/>
    <x v="0"/>
    <x v="0"/>
    <n v="0"/>
    <n v="0"/>
  </r>
  <r>
    <x v="3"/>
    <s v="Middlebury Panther Driver and Fairway Head Cover in Navy - Driver"/>
    <x v="0"/>
    <x v="2"/>
    <x v="0"/>
    <x v="0"/>
    <n v="0"/>
    <n v="0"/>
  </r>
  <r>
    <x v="3"/>
    <s v="Middlebury Panther Fairway Club Head Cover in White"/>
    <x v="0"/>
    <x v="2"/>
    <x v="0"/>
    <x v="0"/>
    <n v="0"/>
    <n v="0"/>
  </r>
  <r>
    <x v="3"/>
    <s v="JBT 22&quot; x 42&quot; Middlebury Panther Step and repeat caddy towel (no clip)"/>
    <x v="0"/>
    <x v="2"/>
    <x v="0"/>
    <x v="0"/>
    <n v="0"/>
    <n v="0"/>
  </r>
  <r>
    <x v="3"/>
    <s v="JBT Ralph Myhre Golf Towel with Clip"/>
    <x v="0"/>
    <x v="2"/>
    <x v="0"/>
    <x v="0"/>
    <n v="0"/>
    <n v="0"/>
  </r>
  <r>
    <x v="3"/>
    <s v="Ping Fitting Day - 5/31/24 - 1:30 pm"/>
    <x v="0"/>
    <x v="8"/>
    <x v="0"/>
    <x v="0"/>
    <n v="1"/>
    <n v="0"/>
  </r>
  <r>
    <x v="3"/>
    <s v="Ping Fitting Day - 5/31/24 - 10:00 am"/>
    <x v="0"/>
    <x v="8"/>
    <x v="0"/>
    <x v="0"/>
    <n v="0"/>
    <n v="0"/>
  </r>
  <r>
    <x v="3"/>
    <s v="GHIN Service"/>
    <x v="0"/>
    <x v="3"/>
    <x v="0"/>
    <x v="0"/>
    <n v="10"/>
    <n v="300"/>
  </r>
  <r>
    <x v="3"/>
    <s v="GHIN Service for Juniors 17 years of age and under"/>
    <x v="0"/>
    <x v="3"/>
    <x v="0"/>
    <x v="0"/>
    <n v="0"/>
    <n v="0"/>
  </r>
  <r>
    <x v="3"/>
    <s v="$50 Gift Card"/>
    <x v="0"/>
    <x v="4"/>
    <x v="0"/>
    <x v="0"/>
    <n v="3"/>
    <n v="150"/>
  </r>
  <r>
    <x v="3"/>
    <s v="$150 Gift Card"/>
    <x v="0"/>
    <x v="4"/>
    <x v="0"/>
    <x v="0"/>
    <n v="1"/>
    <n v="150"/>
  </r>
  <r>
    <x v="3"/>
    <s v="1 Day Member Guest May 11th"/>
    <x v="0"/>
    <x v="5"/>
    <x v="0"/>
    <x v="0"/>
    <n v="2"/>
    <n v="100"/>
  </r>
  <r>
    <x v="3"/>
    <s v="2023 Greens Fee - 10 Nine Hole Rounds Punch Pass"/>
    <x v="0"/>
    <x v="5"/>
    <x v="0"/>
    <x v="0"/>
    <n v="0"/>
    <n v="0"/>
  </r>
  <r>
    <x v="3"/>
    <s v="Greens Fee - 10 Nine Hole Rounds Punch Pass"/>
    <x v="0"/>
    <x v="5"/>
    <x v="0"/>
    <x v="0"/>
    <n v="1"/>
    <n v="230"/>
  </r>
  <r>
    <x v="3"/>
    <s v="25th Reunion Golf Outing"/>
    <x v="0"/>
    <x v="5"/>
    <x v="0"/>
    <x v="0"/>
    <n v="0"/>
    <n v="0"/>
  </r>
  <r>
    <x v="3"/>
    <s v="42nd Annual Ralph Myhre Women's Invitational Registration - Team Registration Only (No Cart)"/>
    <x v="0"/>
    <x v="5"/>
    <x v="0"/>
    <x v="0"/>
    <n v="0"/>
    <n v="0"/>
  </r>
  <r>
    <x v="3"/>
    <s v="Member - Member Registration June 22 and 23 - Registration Only (no cart)"/>
    <x v="0"/>
    <x v="5"/>
    <x v="0"/>
    <x v="0"/>
    <n v="0"/>
    <n v="0"/>
  </r>
  <r>
    <x v="3"/>
    <s v="Middlebury College Alumni Golf Weekend – July 19-21, 2024"/>
    <x v="0"/>
    <x v="5"/>
    <x v="0"/>
    <x v="0"/>
    <n v="7"/>
    <n v="3850"/>
  </r>
  <r>
    <x v="3"/>
    <s v="Package of 3 Half Hour Adult Golf Lessons"/>
    <x v="0"/>
    <x v="6"/>
    <x v="0"/>
    <x v="0"/>
    <n v="0"/>
    <n v="0"/>
  </r>
  <r>
    <x v="3"/>
    <s v="Package of 5 Half Hour Adult Golf Lessons"/>
    <x v="0"/>
    <x v="6"/>
    <x v="0"/>
    <x v="0"/>
    <n v="0"/>
    <n v="0"/>
  </r>
  <r>
    <x v="3"/>
    <s v="Adult and Adult Spouse 2024 Membership - RANGE INCLUDED"/>
    <x v="0"/>
    <x v="9"/>
    <x v="1"/>
    <x v="0"/>
    <n v="0"/>
    <n v="0"/>
  </r>
  <r>
    <x v="3"/>
    <s v="Adult and Adult Spouse 2024 Membership - RANGE INCLUDED - Membership (Membership for 1)"/>
    <x v="0"/>
    <x v="9"/>
    <x v="1"/>
    <x v="0"/>
    <n v="12"/>
    <n v="11940"/>
  </r>
  <r>
    <x v="3"/>
    <s v="Adult and Adult Spouse 2024 Membership - RANGE INCLUDED - Spousal Membership (Membership for 2)"/>
    <x v="0"/>
    <x v="9"/>
    <x v="1"/>
    <x v="0"/>
    <n v="1"/>
    <n v="1695"/>
  </r>
  <r>
    <x v="3"/>
    <s v="Middlebury College Alumni and Alumni Spouse - 2024 Membership (61 and Under) - Membership (Membershi"/>
    <x v="0"/>
    <x v="9"/>
    <x v="1"/>
    <x v="1"/>
    <n v="0"/>
    <n v="0"/>
  </r>
  <r>
    <x v="3"/>
    <s v="Middlebury College Retiree/Retiree Spouse - Adult 2024 Membership"/>
    <x v="0"/>
    <x v="9"/>
    <x v="2"/>
    <x v="2"/>
    <n v="0"/>
    <n v="0"/>
  </r>
  <r>
    <x v="3"/>
    <s v="Middlebury College Retiree/Retiree Spouse - Adult 2024 Membership - Membership (Membership for 1)"/>
    <x v="0"/>
    <x v="9"/>
    <x v="2"/>
    <x v="2"/>
    <n v="5"/>
    <n v="1875"/>
  </r>
  <r>
    <x v="3"/>
    <s v="Middlebury College Retiree/Retiree Spouse - Adult 2024 Membership - Membership and Spouse Membership"/>
    <x v="0"/>
    <x v="9"/>
    <x v="2"/>
    <x v="2"/>
    <n v="2"/>
    <n v="1500"/>
  </r>
  <r>
    <x v="3"/>
    <s v="Middlebury College Student - 2024 Membership (Must be enrolled at Middlebury College)"/>
    <x v="0"/>
    <x v="9"/>
    <x v="5"/>
    <x v="4"/>
    <n v="21"/>
    <n v="2100"/>
  </r>
  <r>
    <x v="3"/>
    <s v="Middlebury College Fac/Staff and Fac/Staff Spouse - Adult 2024 Membership"/>
    <x v="0"/>
    <x v="9"/>
    <x v="1"/>
    <x v="3"/>
    <n v="0"/>
    <n v="0"/>
  </r>
  <r>
    <x v="3"/>
    <s v="Middlebury College Fac/Staff and Fac/Staff Spouse - Adult 2024 Membership - Fac/Staff Membership (Me"/>
    <x v="0"/>
    <x v="9"/>
    <x v="1"/>
    <x v="3"/>
    <n v="10"/>
    <n v="5250"/>
  </r>
  <r>
    <x v="3"/>
    <s v="Middlebury College Fac/Staff and Fac/Staff Spouse - Adult 2024 Membership - Fac/Staff Spousal Member"/>
    <x v="0"/>
    <x v="9"/>
    <x v="1"/>
    <x v="3"/>
    <n v="2"/>
    <n v="2100"/>
  </r>
  <r>
    <x v="3"/>
    <s v="Junior 2024 Membership - Ages 13 to 15"/>
    <x v="0"/>
    <x v="9"/>
    <x v="3"/>
    <x v="0"/>
    <n v="2"/>
    <n v="350"/>
  </r>
  <r>
    <x v="3"/>
    <s v="Kids 2024 Membership - Ages 12 and Under (Free with a paid adult membership)"/>
    <x v="0"/>
    <x v="9"/>
    <x v="4"/>
    <x v="0"/>
    <n v="1"/>
    <n v="0"/>
  </r>
  <r>
    <x v="3"/>
    <s v="Multi Membership (Second Membership for Customers that already belong to another local club for the "/>
    <x v="0"/>
    <x v="9"/>
    <x v="0"/>
    <x v="0"/>
    <n v="0"/>
    <n v="0"/>
  </r>
  <r>
    <x v="3"/>
    <s v="Middlebury College Non Resident Alumni or Middlebury Parent - 2024 Membership (Alumni with permanent"/>
    <x v="0"/>
    <x v="9"/>
    <x v="1"/>
    <x v="1"/>
    <n v="5"/>
    <n v="3291"/>
  </r>
  <r>
    <x v="3"/>
    <s v="Senior and Senior Spouse - 2024 Membership"/>
    <x v="0"/>
    <x v="9"/>
    <x v="2"/>
    <x v="0"/>
    <n v="0"/>
    <n v="0"/>
  </r>
  <r>
    <x v="3"/>
    <s v="Senior and Senior Spouse - 2024 Membership - Membership (Membership for 1)"/>
    <x v="0"/>
    <x v="9"/>
    <x v="2"/>
    <x v="0"/>
    <n v="13"/>
    <n v="11635"/>
  </r>
  <r>
    <x v="3"/>
    <s v="Senior and Senior Spouse - 2024 Membership - Spousal Membership (Membership for 2)"/>
    <x v="0"/>
    <x v="9"/>
    <x v="2"/>
    <x v="0"/>
    <n v="1"/>
    <n v="1575"/>
  </r>
  <r>
    <x v="3"/>
    <s v="Middlebury College Alumni Senior &amp; Alumni Senior Spouse - 2024 Membership (62 and Up)"/>
    <x v="0"/>
    <x v="9"/>
    <x v="2"/>
    <x v="1"/>
    <n v="0"/>
    <n v="0"/>
  </r>
  <r>
    <x v="3"/>
    <s v="Middlebury College Alumni Senior &amp; Alumni Senior Spouse - 2024 Membership (62 and Up) - Membership ("/>
    <x v="0"/>
    <x v="9"/>
    <x v="2"/>
    <x v="1"/>
    <n v="2"/>
    <n v="1500"/>
  </r>
  <r>
    <x v="3"/>
    <s v="Middlebury College Alumni Senior &amp; Alumni Senior Spouse - 2024 Membership (62 and Up) - Spousal Memb"/>
    <x v="0"/>
    <x v="9"/>
    <x v="2"/>
    <x v="1"/>
    <n v="1"/>
    <n v="1375"/>
  </r>
  <r>
    <x v="3"/>
    <s v="Student 2024 Membership - Ages 16 &amp; Up (Non Middlebury College)"/>
    <x v="0"/>
    <x v="9"/>
    <x v="5"/>
    <x v="0"/>
    <n v="5"/>
    <n v="1250"/>
  </r>
  <r>
    <x v="3"/>
    <s v="Young Adult and Young Adult Spouse 2024 Membership - Ages 19 to 27"/>
    <x v="0"/>
    <x v="9"/>
    <x v="6"/>
    <x v="0"/>
    <n v="0"/>
    <n v="0"/>
  </r>
  <r>
    <x v="3"/>
    <s v="Young Adult and Young Adult Spouse 2024 Membership - Ages 19 to 27 - Membership (Membership for 1)"/>
    <x v="0"/>
    <x v="9"/>
    <x v="6"/>
    <x v="0"/>
    <n v="2"/>
    <n v="1100"/>
  </r>
  <r>
    <x v="4"/>
    <s v="Golf Cart - 10 Nine Hole Round Punch Pass"/>
    <x v="1"/>
    <x v="7"/>
    <x v="0"/>
    <x v="0"/>
    <n v="0"/>
    <n v="0"/>
  </r>
  <r>
    <x v="4"/>
    <s v="Season Cart Fee - Plus Tax"/>
    <x v="1"/>
    <x v="7"/>
    <x v="0"/>
    <x v="0"/>
    <n v="0"/>
    <n v="0"/>
  </r>
  <r>
    <x v="4"/>
    <s v="Ralph Hat with Logo on Side - Heather Navy"/>
    <x v="1"/>
    <x v="0"/>
    <x v="0"/>
    <x v="0"/>
    <n v="0"/>
    <n v="0"/>
  </r>
  <r>
    <x v="4"/>
    <s v="Ralph Myhre Icon Hat - True Navy"/>
    <x v="1"/>
    <x v="0"/>
    <x v="0"/>
    <x v="0"/>
    <n v="0"/>
    <n v="0"/>
  </r>
  <r>
    <x v="4"/>
    <s v="Ralph Myhre Icon Hat - White"/>
    <x v="1"/>
    <x v="0"/>
    <x v="0"/>
    <x v="0"/>
    <n v="0"/>
    <n v="0"/>
  </r>
  <r>
    <x v="4"/>
    <s v="Antigua Men's Tribute Middlebury Panther Logo Shirt Navy - S"/>
    <x v="1"/>
    <x v="0"/>
    <x v="0"/>
    <x v="0"/>
    <n v="0"/>
    <n v="0"/>
  </r>
  <r>
    <x v="4"/>
    <s v="Antigua Men's Tribute Middlebury Panther Logo Shirt White - S"/>
    <x v="1"/>
    <x v="0"/>
    <x v="0"/>
    <x v="0"/>
    <n v="0"/>
    <n v="0"/>
  </r>
  <r>
    <x v="4"/>
    <s v="Antigua Women's Tribute Middlebury Panther Logo Shirt Navy - XS"/>
    <x v="1"/>
    <x v="0"/>
    <x v="0"/>
    <x v="0"/>
    <n v="0"/>
    <n v="0"/>
  </r>
  <r>
    <x v="4"/>
    <s v="Antigua Women's Tribute Middlebury Panther Logo Shirt White - XS"/>
    <x v="1"/>
    <x v="0"/>
    <x v="0"/>
    <x v="0"/>
    <n v="0"/>
    <n v="0"/>
  </r>
  <r>
    <x v="4"/>
    <s v="Shirt - Levelwear - Men's Peak Long sleeve Quarter Zip- Charcoal - S"/>
    <x v="1"/>
    <x v="0"/>
    <x v="0"/>
    <x v="0"/>
    <n v="0"/>
    <n v="0"/>
  </r>
  <r>
    <x v="4"/>
    <s v="Shirt - Levelwear - Women's Energy Long Sleeve Quarter Zip - White - XS"/>
    <x v="1"/>
    <x v="0"/>
    <x v="0"/>
    <x v="0"/>
    <n v="0"/>
    <n v="0"/>
  </r>
  <r>
    <x v="4"/>
    <s v="Vest - Levelwear - Men's Milo - Heather Navy/Navy - S"/>
    <x v="1"/>
    <x v="0"/>
    <x v="0"/>
    <x v="0"/>
    <n v="0"/>
    <n v="0"/>
  </r>
  <r>
    <x v="4"/>
    <s v="Vest - Levelwear - Men's Milo - Pebble/Black - S"/>
    <x v="1"/>
    <x v="0"/>
    <x v="0"/>
    <x v="0"/>
    <n v="0"/>
    <n v="0"/>
  </r>
  <r>
    <x v="4"/>
    <s v="Vest - Levelwear - Women's Sense - Navy - XS"/>
    <x v="1"/>
    <x v="0"/>
    <x v="0"/>
    <x v="0"/>
    <n v="0"/>
    <n v="0"/>
  </r>
  <r>
    <x v="4"/>
    <s v="Vest - Levelwear - Women's Sense - White - XS"/>
    <x v="1"/>
    <x v="0"/>
    <x v="0"/>
    <x v="0"/>
    <n v="0"/>
    <n v="0"/>
  </r>
  <r>
    <x v="4"/>
    <s v="Driving Range - 10 Token Punch Pass"/>
    <x v="1"/>
    <x v="1"/>
    <x v="0"/>
    <x v="0"/>
    <n v="1"/>
    <n v="50"/>
  </r>
  <r>
    <x v="4"/>
    <s v="Middlebury Student Season Range Pass"/>
    <x v="1"/>
    <x v="1"/>
    <x v="0"/>
    <x v="0"/>
    <n v="1"/>
    <n v="90"/>
  </r>
  <r>
    <x v="4"/>
    <s v="Middlebury Panther Titleist Team Carry Bag with Panther"/>
    <x v="1"/>
    <x v="2"/>
    <x v="0"/>
    <x v="0"/>
    <n v="0"/>
    <n v="0"/>
  </r>
  <r>
    <x v="4"/>
    <s v="Titleist Pro V1 - Middlebury Panther Logo Golf Balls"/>
    <x v="1"/>
    <x v="2"/>
    <x v="0"/>
    <x v="0"/>
    <n v="0"/>
    <n v="0"/>
  </r>
  <r>
    <x v="4"/>
    <s v="Middlebury Panther Driver and Fairway Head Cover in Navy - Driver"/>
    <x v="1"/>
    <x v="2"/>
    <x v="0"/>
    <x v="0"/>
    <n v="0"/>
    <n v="0"/>
  </r>
  <r>
    <x v="4"/>
    <s v="Middlebury Panther Fairway Club Head Cover in White"/>
    <x v="1"/>
    <x v="2"/>
    <x v="0"/>
    <x v="0"/>
    <n v="0"/>
    <n v="0"/>
  </r>
  <r>
    <x v="4"/>
    <s v="JBT 22&quot; x 42&quot; Middlebury Panther Step and repeat caddy towel (no clip)"/>
    <x v="1"/>
    <x v="2"/>
    <x v="0"/>
    <x v="0"/>
    <n v="0"/>
    <n v="0"/>
  </r>
  <r>
    <x v="4"/>
    <s v="JBT Ralph Myhre Golf Towel with Clip"/>
    <x v="1"/>
    <x v="2"/>
    <x v="0"/>
    <x v="0"/>
    <n v="0"/>
    <n v="0"/>
  </r>
  <r>
    <x v="4"/>
    <s v="Hit and Sip Women's Golf Clinic - Wednesday August 7th @ 6 p.m."/>
    <x v="1"/>
    <x v="8"/>
    <x v="0"/>
    <x v="0"/>
    <n v="0"/>
    <n v="0"/>
  </r>
  <r>
    <x v="4"/>
    <s v="Hit and Sip Women's Golf Clinic - Wednesday July 17th @ 6 p.m."/>
    <x v="1"/>
    <x v="8"/>
    <x v="0"/>
    <x v="0"/>
    <n v="0"/>
    <n v="0"/>
  </r>
  <r>
    <x v="4"/>
    <s v="Hit and Sip Women's Golf Clinic - Wednesday June 12th @ 6 p.m."/>
    <x v="1"/>
    <x v="8"/>
    <x v="0"/>
    <x v="0"/>
    <n v="2"/>
    <n v="60"/>
  </r>
  <r>
    <x v="4"/>
    <s v="Ping Fitting Day - 5/31/24"/>
    <x v="1"/>
    <x v="8"/>
    <x v="0"/>
    <x v="0"/>
    <n v="0"/>
    <n v="0"/>
  </r>
  <r>
    <x v="4"/>
    <s v="Ping Fitting Day - 5/31/24 - 1:00 pm"/>
    <x v="1"/>
    <x v="8"/>
    <x v="0"/>
    <x v="0"/>
    <n v="1"/>
    <n v="0"/>
  </r>
  <r>
    <x v="4"/>
    <s v="Ping Fitting Day - 5/31/24 - 1:30 pm"/>
    <x v="1"/>
    <x v="8"/>
    <x v="0"/>
    <x v="0"/>
    <n v="1"/>
    <n v="0"/>
  </r>
  <r>
    <x v="4"/>
    <s v="Ping Fitting Day - 5/31/24 - 10:00 am"/>
    <x v="1"/>
    <x v="8"/>
    <x v="0"/>
    <x v="0"/>
    <n v="2"/>
    <n v="0"/>
  </r>
  <r>
    <x v="4"/>
    <s v="Ping Fitting Day - 5/31/24 - 10:30 am"/>
    <x v="1"/>
    <x v="8"/>
    <x v="0"/>
    <x v="0"/>
    <n v="2"/>
    <n v="0"/>
  </r>
  <r>
    <x v="4"/>
    <s v="Ping Fitting Day - 5/31/24 - 11:00 am"/>
    <x v="1"/>
    <x v="8"/>
    <x v="0"/>
    <x v="0"/>
    <n v="2"/>
    <n v="0"/>
  </r>
  <r>
    <x v="4"/>
    <s v="Ping Fitting Day - 5/31/24 - 11:30 am"/>
    <x v="1"/>
    <x v="8"/>
    <x v="0"/>
    <x v="0"/>
    <n v="1"/>
    <n v="0"/>
  </r>
  <r>
    <x v="4"/>
    <s v="Ping Fitting Day - 5/31/24 - 12:00 pm"/>
    <x v="1"/>
    <x v="8"/>
    <x v="0"/>
    <x v="0"/>
    <n v="2"/>
    <n v="0"/>
  </r>
  <r>
    <x v="4"/>
    <s v="Ping Fitting Day - 5/31/24 - 12:30 pm"/>
    <x v="1"/>
    <x v="8"/>
    <x v="0"/>
    <x v="0"/>
    <n v="2"/>
    <n v="0"/>
  </r>
  <r>
    <x v="4"/>
    <s v="GHIN Service"/>
    <x v="1"/>
    <x v="3"/>
    <x v="0"/>
    <x v="0"/>
    <n v="8"/>
    <n v="240"/>
  </r>
  <r>
    <x v="4"/>
    <s v="$150 Gift Card"/>
    <x v="1"/>
    <x v="4"/>
    <x v="0"/>
    <x v="0"/>
    <n v="1"/>
    <n v="150"/>
  </r>
  <r>
    <x v="4"/>
    <s v="1 Day Member Guest May 11th"/>
    <x v="1"/>
    <x v="5"/>
    <x v="0"/>
    <x v="0"/>
    <n v="13"/>
    <n v="650"/>
  </r>
  <r>
    <x v="4"/>
    <s v="Greens Fee - 10 Nine Hole Rounds Punch Pass"/>
    <x v="1"/>
    <x v="5"/>
    <x v="0"/>
    <x v="0"/>
    <n v="0"/>
    <n v="0"/>
  </r>
  <r>
    <x v="4"/>
    <s v="25th Reunion Golf Outing"/>
    <x v="1"/>
    <x v="5"/>
    <x v="0"/>
    <x v="0"/>
    <n v="0"/>
    <n v="0"/>
  </r>
  <r>
    <x v="4"/>
    <s v="25th Reunion Golf Outing - 8:00 a.m."/>
    <x v="1"/>
    <x v="5"/>
    <x v="0"/>
    <x v="0"/>
    <n v="0"/>
    <n v="0"/>
  </r>
  <r>
    <x v="4"/>
    <s v="50th Reunion Golf Outing - 10:00 a.m."/>
    <x v="1"/>
    <x v="5"/>
    <x v="0"/>
    <x v="0"/>
    <n v="0"/>
    <n v="0"/>
  </r>
  <r>
    <x v="4"/>
    <s v="50th Reunion Golf Outing - 11:30 a.m."/>
    <x v="1"/>
    <x v="5"/>
    <x v="0"/>
    <x v="0"/>
    <n v="0"/>
    <n v="0"/>
  </r>
  <r>
    <x v="4"/>
    <s v="42nd Annual Ralph Myhre Women's Invitational Registration"/>
    <x v="1"/>
    <x v="5"/>
    <x v="0"/>
    <x v="0"/>
    <n v="0"/>
    <n v="0"/>
  </r>
  <r>
    <x v="4"/>
    <s v="42nd Annual Ralph Myhre Women's Invitational Registration - Team Registration and Cart for two peopl"/>
    <x v="1"/>
    <x v="5"/>
    <x v="0"/>
    <x v="0"/>
    <n v="4"/>
    <n v="760"/>
  </r>
  <r>
    <x v="4"/>
    <s v="42nd Annual Ralph Myhre Women's Invitational Registration - Team Registration Only (No Cart)"/>
    <x v="1"/>
    <x v="5"/>
    <x v="0"/>
    <x v="0"/>
    <n v="3"/>
    <n v="450"/>
  </r>
  <r>
    <x v="4"/>
    <s v="Member - Member Registration June 22 and 23"/>
    <x v="1"/>
    <x v="5"/>
    <x v="0"/>
    <x v="0"/>
    <n v="0"/>
    <n v="0"/>
  </r>
  <r>
    <x v="4"/>
    <s v="Member - Member Registration June 22 and 23 - Registration and cart for two people"/>
    <x v="1"/>
    <x v="5"/>
    <x v="0"/>
    <x v="0"/>
    <n v="1"/>
    <n v="126"/>
  </r>
  <r>
    <x v="4"/>
    <s v="Member - Member Registration June 22 and 23 - Registration Only (no cart)"/>
    <x v="1"/>
    <x v="5"/>
    <x v="0"/>
    <x v="0"/>
    <n v="2"/>
    <n v="100"/>
  </r>
  <r>
    <x v="4"/>
    <s v="Middlebury College Alumni Golf Weekend – July 19-21, 2024"/>
    <x v="1"/>
    <x v="5"/>
    <x v="0"/>
    <x v="0"/>
    <n v="1"/>
    <n v="559.15398300000004"/>
  </r>
  <r>
    <x v="4"/>
    <s v="Package of 3 Half Hour Adult Golf Lessons"/>
    <x v="1"/>
    <x v="6"/>
    <x v="0"/>
    <x v="0"/>
    <n v="2"/>
    <n v="260"/>
  </r>
  <r>
    <x v="4"/>
    <s v="Package of 3 Half Hour Junior Golf Lessons"/>
    <x v="1"/>
    <x v="6"/>
    <x v="0"/>
    <x v="0"/>
    <n v="0"/>
    <n v="0"/>
  </r>
  <r>
    <x v="4"/>
    <s v="Package of 5 Half Hour Adult Golf Lessons"/>
    <x v="1"/>
    <x v="6"/>
    <x v="0"/>
    <x v="0"/>
    <n v="1"/>
    <n v="200"/>
  </r>
  <r>
    <x v="4"/>
    <s v="Adult and Adult Spouse 2024 Membership - RANGE INCLUDED - Membership (Membership for 1)"/>
    <x v="1"/>
    <x v="9"/>
    <x v="1"/>
    <x v="0"/>
    <n v="0"/>
    <n v="0"/>
  </r>
  <r>
    <x v="4"/>
    <s v="Adult and Adult Spouse 2024 Membership - RANGE INCLUDED - Spousal Membership (Membership for 2)"/>
    <x v="1"/>
    <x v="9"/>
    <x v="1"/>
    <x v="0"/>
    <n v="0"/>
    <n v="0"/>
  </r>
  <r>
    <x v="4"/>
    <s v="Middlebury College Alumni and Alumni Spouse - 2024 Membership (61 and Under) - Membership (Membershi"/>
    <x v="1"/>
    <x v="9"/>
    <x v="1"/>
    <x v="1"/>
    <n v="0"/>
    <n v="0"/>
  </r>
  <r>
    <x v="4"/>
    <s v="Middlebury College Retiree/Retiree Spouse - Adult 2024 Membership"/>
    <x v="1"/>
    <x v="9"/>
    <x v="2"/>
    <x v="2"/>
    <n v="0"/>
    <n v="0"/>
  </r>
  <r>
    <x v="4"/>
    <s v="Middlebury College Retiree/Retiree Spouse - Adult 2024 Membership - Membership (Membership for 1)"/>
    <x v="1"/>
    <x v="9"/>
    <x v="2"/>
    <x v="2"/>
    <n v="1"/>
    <n v="375"/>
  </r>
  <r>
    <x v="4"/>
    <s v="Middlebury College Student - 2024 Membership (Must be enrolled at Middlebury College)"/>
    <x v="1"/>
    <x v="9"/>
    <x v="5"/>
    <x v="4"/>
    <n v="0"/>
    <n v="0"/>
  </r>
  <r>
    <x v="4"/>
    <s v="Middlebury College Fac/Staff and Fac/Staff Spouse - Adult 2024 Membership"/>
    <x v="1"/>
    <x v="9"/>
    <x v="1"/>
    <x v="3"/>
    <n v="0"/>
    <n v="0"/>
  </r>
  <r>
    <x v="4"/>
    <s v="Middlebury College Fac/Staff and Fac/Staff Spouse - Adult 2024 Membership - Fac/Staff Membership (Me"/>
    <x v="1"/>
    <x v="9"/>
    <x v="1"/>
    <x v="3"/>
    <n v="6"/>
    <n v="3150"/>
  </r>
  <r>
    <x v="4"/>
    <s v="Middlebury College Fac/Staff and Fac/Staff Spouse - Adult 2024 Membership - Fac/Staff Spousal Member"/>
    <x v="1"/>
    <x v="9"/>
    <x v="1"/>
    <x v="3"/>
    <n v="2"/>
    <n v="2100"/>
  </r>
  <r>
    <x v="4"/>
    <s v="Junior 2024 Membership - Ages 13 to 15"/>
    <x v="1"/>
    <x v="9"/>
    <x v="3"/>
    <x v="0"/>
    <n v="3"/>
    <n v="525"/>
  </r>
  <r>
    <x v="4"/>
    <s v="Kids 2024 Membership - Ages 12 and Under (Free with a paid adult membership)"/>
    <x v="1"/>
    <x v="9"/>
    <x v="4"/>
    <x v="0"/>
    <n v="0"/>
    <n v="0"/>
  </r>
  <r>
    <x v="4"/>
    <s v="Multi Membership (Second Membership for Customers that already belong to another local club for the "/>
    <x v="1"/>
    <x v="9"/>
    <x v="0"/>
    <x v="0"/>
    <n v="1"/>
    <n v="795"/>
  </r>
  <r>
    <x v="4"/>
    <s v="Middlebury College Non Resident Alumni or Middlebury Parent - 2024 Membership (Alumni with permanent"/>
    <x v="1"/>
    <x v="9"/>
    <x v="1"/>
    <x v="1"/>
    <n v="2"/>
    <n v="1485"/>
  </r>
  <r>
    <x v="4"/>
    <s v="Senior and Senior Spouse - 2024 Membership"/>
    <x v="1"/>
    <x v="9"/>
    <x v="2"/>
    <x v="0"/>
    <n v="0"/>
    <n v="0"/>
  </r>
  <r>
    <x v="4"/>
    <s v="Senior and Senior Spouse - 2024 Membership - Membership (Membership for 1)"/>
    <x v="1"/>
    <x v="9"/>
    <x v="2"/>
    <x v="0"/>
    <n v="0"/>
    <n v="0"/>
  </r>
  <r>
    <x v="4"/>
    <s v="Senior and Senior Spouse - 2024 Membership - Spousal Membership (Membership for 2)"/>
    <x v="1"/>
    <x v="9"/>
    <x v="2"/>
    <x v="0"/>
    <n v="1"/>
    <n v="1575"/>
  </r>
  <r>
    <x v="4"/>
    <s v="Middlebury College Alumni Senior &amp; Alumni Senior Spouse - 2024 Membership (62 and Up) - Membership ("/>
    <x v="1"/>
    <x v="9"/>
    <x v="2"/>
    <x v="1"/>
    <n v="0"/>
    <n v="0"/>
  </r>
  <r>
    <x v="4"/>
    <s v="Student 2024 Membership - Ages 16 &amp; Up (Non Middlebury College)"/>
    <x v="1"/>
    <x v="9"/>
    <x v="5"/>
    <x v="0"/>
    <n v="3"/>
    <n v="750"/>
  </r>
  <r>
    <x v="4"/>
    <s v="Young Adult and Young Adult Spouse 2024 Membership - Ages 19 to 27"/>
    <x v="1"/>
    <x v="9"/>
    <x v="6"/>
    <x v="0"/>
    <n v="0"/>
    <n v="0"/>
  </r>
  <r>
    <x v="4"/>
    <s v="Young Adult and Young Adult Spouse 2024 Membership - Ages 19 to 27 - Membership (Membership for 1)"/>
    <x v="1"/>
    <x v="9"/>
    <x v="6"/>
    <x v="0"/>
    <n v="0"/>
    <n v="0"/>
  </r>
  <r>
    <x v="5"/>
    <s v="Golf Cart - 10 Nine Hole Round Punch Pass"/>
    <x v="1"/>
    <x v="7"/>
    <x v="0"/>
    <x v="0"/>
    <n v="0"/>
    <n v="0"/>
  </r>
  <r>
    <x v="5"/>
    <s v="Season Cart Fee - Plus Tax"/>
    <x v="1"/>
    <x v="7"/>
    <x v="0"/>
    <x v="0"/>
    <n v="0"/>
    <n v="0"/>
  </r>
  <r>
    <x v="5"/>
    <s v="Season Cart Second Rider Fee"/>
    <x v="1"/>
    <x v="7"/>
    <x v="0"/>
    <x v="0"/>
    <n v="0"/>
    <n v="0"/>
  </r>
  <r>
    <x v="5"/>
    <s v="Ralph Hat with Logo on Side - Grey"/>
    <x v="1"/>
    <x v="0"/>
    <x v="0"/>
    <x v="0"/>
    <n v="0"/>
    <n v="0"/>
  </r>
  <r>
    <x v="5"/>
    <s v="Ralph Myhre Icon Hat - True Navy"/>
    <x v="1"/>
    <x v="0"/>
    <x v="0"/>
    <x v="0"/>
    <n v="0"/>
    <n v="0"/>
  </r>
  <r>
    <x v="5"/>
    <s v="Ralph Myhre Icon Hat - True Navy/White"/>
    <x v="1"/>
    <x v="0"/>
    <x v="0"/>
    <x v="0"/>
    <n v="1"/>
    <n v="26"/>
  </r>
  <r>
    <x v="5"/>
    <s v="Antigua Men's Tribute Middlebury Panther Logo Shirt Navy - S"/>
    <x v="1"/>
    <x v="0"/>
    <x v="0"/>
    <x v="0"/>
    <n v="0"/>
    <n v="0"/>
  </r>
  <r>
    <x v="5"/>
    <s v="Antigua Men's Tribute Middlebury Panther Logo Shirt White - S"/>
    <x v="1"/>
    <x v="0"/>
    <x v="0"/>
    <x v="0"/>
    <n v="0"/>
    <n v="0"/>
  </r>
  <r>
    <x v="5"/>
    <s v="Antigua Women's Tribute Middlebury Panther Logo Shirt Navy - XS"/>
    <x v="1"/>
    <x v="0"/>
    <x v="0"/>
    <x v="0"/>
    <n v="0"/>
    <n v="0"/>
  </r>
  <r>
    <x v="5"/>
    <s v="Antigua Women's Tribute Middlebury Panther Logo Shirt White - XS"/>
    <x v="1"/>
    <x v="0"/>
    <x v="0"/>
    <x v="0"/>
    <n v="0"/>
    <n v="0"/>
  </r>
  <r>
    <x v="5"/>
    <s v="Shirt - Levelwear - Men's Peak Long sleeve Quarter Zip- Charcoal - S"/>
    <x v="1"/>
    <x v="0"/>
    <x v="0"/>
    <x v="0"/>
    <n v="0"/>
    <n v="0"/>
  </r>
  <r>
    <x v="5"/>
    <s v="Shirt - Levelwear - Men's Peak Long sleeve Quarter Zip- Navy - S"/>
    <x v="1"/>
    <x v="0"/>
    <x v="0"/>
    <x v="0"/>
    <n v="0"/>
    <n v="0"/>
  </r>
  <r>
    <x v="5"/>
    <s v="Shirt - Levelwear - Women's Energy Long Sleeve Quarter Zip - Navy - XS"/>
    <x v="1"/>
    <x v="0"/>
    <x v="0"/>
    <x v="0"/>
    <n v="0"/>
    <n v="0"/>
  </r>
  <r>
    <x v="5"/>
    <s v="Shirt - Levelwear - Women's Energy Long Sleeve Quarter Zip - White - XS"/>
    <x v="1"/>
    <x v="0"/>
    <x v="0"/>
    <x v="0"/>
    <n v="0"/>
    <n v="0"/>
  </r>
  <r>
    <x v="5"/>
    <s v="Staff Men's Shirt - Small Black"/>
    <x v="1"/>
    <x v="0"/>
    <x v="0"/>
    <x v="0"/>
    <n v="0"/>
    <n v="0"/>
  </r>
  <r>
    <x v="5"/>
    <s v="Staff Women's Shirt - XS Black"/>
    <x v="1"/>
    <x v="0"/>
    <x v="0"/>
    <x v="0"/>
    <n v="0"/>
    <n v="0"/>
  </r>
  <r>
    <x v="5"/>
    <s v="Vest - Levelwear - Men's Milo - Heather Navy/Navy - S"/>
    <x v="1"/>
    <x v="0"/>
    <x v="0"/>
    <x v="0"/>
    <n v="0"/>
    <n v="0"/>
  </r>
  <r>
    <x v="5"/>
    <s v="Vest - Levelwear - Men's Milo - Pebble/Black - S"/>
    <x v="1"/>
    <x v="0"/>
    <x v="0"/>
    <x v="0"/>
    <n v="0"/>
    <n v="0"/>
  </r>
  <r>
    <x v="5"/>
    <s v="Couples Range Pass"/>
    <x v="1"/>
    <x v="1"/>
    <x v="0"/>
    <x v="0"/>
    <n v="0"/>
    <n v="0"/>
  </r>
  <r>
    <x v="5"/>
    <s v="Family Season Range Pass"/>
    <x v="1"/>
    <x v="1"/>
    <x v="0"/>
    <x v="0"/>
    <n v="0"/>
    <n v="0"/>
  </r>
  <r>
    <x v="5"/>
    <s v="Driving Range - 10 Token Punch Pass"/>
    <x v="1"/>
    <x v="1"/>
    <x v="0"/>
    <x v="0"/>
    <n v="0"/>
    <n v="0"/>
  </r>
  <r>
    <x v="5"/>
    <s v="Season Range Pass"/>
    <x v="1"/>
    <x v="1"/>
    <x v="0"/>
    <x v="0"/>
    <n v="0"/>
    <n v="0"/>
  </r>
  <r>
    <x v="5"/>
    <s v="Middlebury Student Season Range Pass"/>
    <x v="1"/>
    <x v="1"/>
    <x v="0"/>
    <x v="0"/>
    <n v="0"/>
    <n v="0"/>
  </r>
  <r>
    <x v="5"/>
    <s v="Middlebury Panther Titleist Team Carry Bag with Panther"/>
    <x v="1"/>
    <x v="2"/>
    <x v="0"/>
    <x v="0"/>
    <n v="0"/>
    <n v="0"/>
  </r>
  <r>
    <x v="5"/>
    <s v="Titleist Pro V1 - Middlebury Panther Logo Golf Balls"/>
    <x v="1"/>
    <x v="2"/>
    <x v="0"/>
    <x v="0"/>
    <n v="0"/>
    <n v="0"/>
  </r>
  <r>
    <x v="5"/>
    <s v="Middlebury Panther Driver and Fairway Head Cover in Navy"/>
    <x v="1"/>
    <x v="2"/>
    <x v="0"/>
    <x v="0"/>
    <n v="0"/>
    <n v="0"/>
  </r>
  <r>
    <x v="5"/>
    <s v="Middlebury Panther Driver and Fairway Head Cover in Navy - Driver"/>
    <x v="1"/>
    <x v="2"/>
    <x v="0"/>
    <x v="0"/>
    <n v="1"/>
    <n v="40"/>
  </r>
  <r>
    <x v="5"/>
    <s v="Middlebury Panther Driver and Fairway Head Cover in Navy - Fairway"/>
    <x v="1"/>
    <x v="2"/>
    <x v="0"/>
    <x v="0"/>
    <n v="0"/>
    <n v="0"/>
  </r>
  <r>
    <x v="5"/>
    <s v="Middlebury Panther Fairway Club Head Cover in White"/>
    <x v="1"/>
    <x v="2"/>
    <x v="0"/>
    <x v="0"/>
    <n v="0"/>
    <n v="0"/>
  </r>
  <r>
    <x v="5"/>
    <s v="JBT 22&quot; x 42&quot; Middlebury Panther Step and repeat caddy towel (no clip)"/>
    <x v="1"/>
    <x v="2"/>
    <x v="0"/>
    <x v="0"/>
    <n v="0"/>
    <n v="0"/>
  </r>
  <r>
    <x v="5"/>
    <s v="Hit and Sip Women's Golf Clinic - Wednesday August 7th @ 6 p.m."/>
    <x v="1"/>
    <x v="8"/>
    <x v="0"/>
    <x v="0"/>
    <n v="2"/>
    <n v="60"/>
  </r>
  <r>
    <x v="5"/>
    <s v="Hit and Sip Women's Golf Clinic - Wednesday July 17th @ 6 p.m."/>
    <x v="1"/>
    <x v="8"/>
    <x v="0"/>
    <x v="0"/>
    <n v="8"/>
    <n v="240"/>
  </r>
  <r>
    <x v="5"/>
    <s v="Hit and Sip Women's Golf Clinic - Wednesday June 12th @ 6 p.m."/>
    <x v="1"/>
    <x v="8"/>
    <x v="0"/>
    <x v="0"/>
    <n v="8"/>
    <n v="240"/>
  </r>
  <r>
    <x v="5"/>
    <s v="Ping Fitting Day - 5/31/24 - 10:00 am"/>
    <x v="1"/>
    <x v="8"/>
    <x v="0"/>
    <x v="0"/>
    <n v="0"/>
    <n v="0"/>
  </r>
  <r>
    <x v="5"/>
    <s v="GHIN Service"/>
    <x v="1"/>
    <x v="3"/>
    <x v="0"/>
    <x v="0"/>
    <n v="2"/>
    <n v="60"/>
  </r>
  <r>
    <x v="5"/>
    <s v="GHIN Service for Juniors 17 years of age and under"/>
    <x v="1"/>
    <x v="3"/>
    <x v="0"/>
    <x v="0"/>
    <n v="0"/>
    <n v="0"/>
  </r>
  <r>
    <x v="5"/>
    <s v="$50 Gift Card"/>
    <x v="1"/>
    <x v="4"/>
    <x v="0"/>
    <x v="0"/>
    <n v="0"/>
    <n v="0"/>
  </r>
  <r>
    <x v="5"/>
    <s v="$100 Gift Card"/>
    <x v="1"/>
    <x v="4"/>
    <x v="0"/>
    <x v="0"/>
    <n v="1"/>
    <n v="100"/>
  </r>
  <r>
    <x v="5"/>
    <s v="$150 Gift Card"/>
    <x v="1"/>
    <x v="4"/>
    <x v="0"/>
    <x v="0"/>
    <n v="2"/>
    <n v="300"/>
  </r>
  <r>
    <x v="5"/>
    <s v="$200 Gift Card"/>
    <x v="1"/>
    <x v="4"/>
    <x v="0"/>
    <x v="0"/>
    <n v="1"/>
    <n v="200"/>
  </r>
  <r>
    <x v="5"/>
    <s v="Greens Fee - 10 Nine Hole Rounds Punch Pass"/>
    <x v="1"/>
    <x v="5"/>
    <x v="0"/>
    <x v="0"/>
    <n v="0"/>
    <n v="0"/>
  </r>
  <r>
    <x v="5"/>
    <s v="25th Reunion Golf Outing"/>
    <x v="1"/>
    <x v="5"/>
    <x v="0"/>
    <x v="0"/>
    <n v="0"/>
    <n v="0"/>
  </r>
  <r>
    <x v="5"/>
    <s v="25th Reunion Golf Outing - 8:00 a.m."/>
    <x v="1"/>
    <x v="5"/>
    <x v="0"/>
    <x v="0"/>
    <n v="0"/>
    <n v="0"/>
  </r>
  <r>
    <x v="5"/>
    <s v="25th Reunion Golf Outing - 8:30 a.m."/>
    <x v="1"/>
    <x v="5"/>
    <x v="0"/>
    <x v="0"/>
    <n v="0"/>
    <n v="0"/>
  </r>
  <r>
    <x v="5"/>
    <s v="25th Reunion Golf Outing - 8:50 a.m."/>
    <x v="1"/>
    <x v="5"/>
    <x v="0"/>
    <x v="0"/>
    <n v="1"/>
    <n v="0"/>
  </r>
  <r>
    <x v="5"/>
    <s v="50th Reunion Golf Outing - 11:30 a.m."/>
    <x v="1"/>
    <x v="5"/>
    <x v="0"/>
    <x v="0"/>
    <n v="0"/>
    <n v="0"/>
  </r>
  <r>
    <x v="5"/>
    <s v="2024 Hawaiian Open Team Registration - 2 Member - 2 Non Member (Team Registration)"/>
    <x v="1"/>
    <x v="5"/>
    <x v="0"/>
    <x v="0"/>
    <n v="0"/>
    <n v="0"/>
  </r>
  <r>
    <x v="5"/>
    <s v="2024 Hawaiian Open Team Registration - 3 Member - 1 Non Member (Team Registration)"/>
    <x v="1"/>
    <x v="5"/>
    <x v="0"/>
    <x v="0"/>
    <n v="0"/>
    <n v="0"/>
  </r>
  <r>
    <x v="5"/>
    <s v="2024 Hawaiian Open Team Registration - 4 Member (Team Registration)"/>
    <x v="1"/>
    <x v="5"/>
    <x v="0"/>
    <x v="0"/>
    <n v="2"/>
    <n v="302"/>
  </r>
  <r>
    <x v="5"/>
    <s v="2024 Hawaiian Open Team Registration - 4 Non Member (Team Registration)"/>
    <x v="1"/>
    <x v="5"/>
    <x v="0"/>
    <x v="0"/>
    <n v="2"/>
    <n v="440"/>
  </r>
  <r>
    <x v="5"/>
    <s v="2024 Match Play Championship"/>
    <x v="1"/>
    <x v="5"/>
    <x v="0"/>
    <x v="0"/>
    <n v="23"/>
    <n v="0"/>
  </r>
  <r>
    <x v="5"/>
    <s v="42nd Annual Ralph Myhre Women's Invitational Registration"/>
    <x v="1"/>
    <x v="5"/>
    <x v="0"/>
    <x v="0"/>
    <n v="0"/>
    <n v="0"/>
  </r>
  <r>
    <x v="5"/>
    <s v="42nd Annual Ralph Myhre Women's Invitational Registration - Team Registration and Cart for one perso"/>
    <x v="1"/>
    <x v="5"/>
    <x v="0"/>
    <x v="0"/>
    <n v="1"/>
    <n v="170"/>
  </r>
  <r>
    <x v="5"/>
    <s v="42nd Annual Ralph Myhre Women's Invitational Registration - Team Registration and Cart for two peopl"/>
    <x v="1"/>
    <x v="5"/>
    <x v="0"/>
    <x v="0"/>
    <n v="3"/>
    <n v="570"/>
  </r>
  <r>
    <x v="5"/>
    <s v="42nd Annual Ralph Myhre Women's Invitational Registration - Team Registration Only (No Cart)"/>
    <x v="1"/>
    <x v="5"/>
    <x v="0"/>
    <x v="0"/>
    <n v="6"/>
    <n v="900"/>
  </r>
  <r>
    <x v="5"/>
    <s v="Member - Member Registration June 22 and 23"/>
    <x v="1"/>
    <x v="5"/>
    <x v="0"/>
    <x v="0"/>
    <n v="0"/>
    <n v="0"/>
  </r>
  <r>
    <x v="5"/>
    <s v="Member - Member Registration June 22 and 23 - Registration and cart for one person"/>
    <x v="1"/>
    <x v="5"/>
    <x v="0"/>
    <x v="0"/>
    <n v="2"/>
    <n v="176"/>
  </r>
  <r>
    <x v="5"/>
    <s v="Member - Member Registration June 22 and 23 - Registration and cart for two people"/>
    <x v="1"/>
    <x v="5"/>
    <x v="0"/>
    <x v="0"/>
    <n v="8"/>
    <n v="1008"/>
  </r>
  <r>
    <x v="5"/>
    <s v="Member - Member Registration June 22 and 23 - Registration Only (no cart)"/>
    <x v="1"/>
    <x v="5"/>
    <x v="0"/>
    <x v="0"/>
    <n v="9"/>
    <n v="450"/>
  </r>
  <r>
    <x v="5"/>
    <s v="Middlebury College Alumni Golf Weekend – July 19-21, 2024"/>
    <x v="1"/>
    <x v="5"/>
    <x v="0"/>
    <x v="0"/>
    <n v="1"/>
    <n v="550"/>
  </r>
  <r>
    <x v="5"/>
    <s v="Package of 3 Half Hour Adult Golf Lessons"/>
    <x v="1"/>
    <x v="6"/>
    <x v="0"/>
    <x v="0"/>
    <n v="2"/>
    <n v="260"/>
  </r>
  <r>
    <x v="5"/>
    <s v="Package of 3 Half Hour Junior Golf Lessons"/>
    <x v="1"/>
    <x v="6"/>
    <x v="0"/>
    <x v="0"/>
    <n v="0"/>
    <n v="0"/>
  </r>
  <r>
    <x v="5"/>
    <s v="Adult and Adult Spouse 2024 Membership - RANGE INCLUDED - Membership (Membership for 1)"/>
    <x v="1"/>
    <x v="9"/>
    <x v="1"/>
    <x v="0"/>
    <n v="0"/>
    <n v="0"/>
  </r>
  <r>
    <x v="5"/>
    <s v="Middlebury College Alumni and Alumni Spouse - 2024 Membership (61 and Under) - Membership (Membershi"/>
    <x v="1"/>
    <x v="9"/>
    <x v="1"/>
    <x v="1"/>
    <n v="0"/>
    <n v="0"/>
  </r>
  <r>
    <x v="5"/>
    <s v="Middlebury College Student - 2024 Membership (Must be enrolled at Middlebury College)"/>
    <x v="1"/>
    <x v="9"/>
    <x v="5"/>
    <x v="4"/>
    <n v="3"/>
    <n v="300"/>
  </r>
  <r>
    <x v="5"/>
    <s v="Middlebury College Fac/Staff and Fac/Staff Spouse - Adult 2024 Membership"/>
    <x v="1"/>
    <x v="9"/>
    <x v="1"/>
    <x v="3"/>
    <n v="0"/>
    <n v="0"/>
  </r>
  <r>
    <x v="5"/>
    <s v="Middlebury College Fac/Staff and Fac/Staff Spouse - Adult 2024 Membership - Fac/Staff Membership (Me"/>
    <x v="1"/>
    <x v="9"/>
    <x v="1"/>
    <x v="3"/>
    <n v="4"/>
    <n v="2100"/>
  </r>
  <r>
    <x v="5"/>
    <s v="Junior 2024 Membership - Ages 13 to 15"/>
    <x v="1"/>
    <x v="9"/>
    <x v="3"/>
    <x v="0"/>
    <n v="1"/>
    <n v="175"/>
  </r>
  <r>
    <x v="5"/>
    <s v="Kids 2024 Membership - Ages 12 and Under (Free with a paid adult membership)"/>
    <x v="1"/>
    <x v="9"/>
    <x v="4"/>
    <x v="0"/>
    <n v="1"/>
    <n v="0"/>
  </r>
  <r>
    <x v="5"/>
    <s v="Multi Membership (Second Membership for Customers that already belong to another local club for the "/>
    <x v="1"/>
    <x v="9"/>
    <x v="0"/>
    <x v="0"/>
    <n v="0"/>
    <n v="0"/>
  </r>
  <r>
    <x v="5"/>
    <s v="Middlebury College Non Resident Alumni or Middlebury Parent - 2024 Membership (Alumni with permanent"/>
    <x v="1"/>
    <x v="9"/>
    <x v="1"/>
    <x v="1"/>
    <n v="0"/>
    <n v="0"/>
  </r>
  <r>
    <x v="5"/>
    <s v="Senior and Senior Spouse - 2024 Membership"/>
    <x v="1"/>
    <x v="9"/>
    <x v="2"/>
    <x v="0"/>
    <n v="0"/>
    <n v="0"/>
  </r>
  <r>
    <x v="5"/>
    <s v="Senior and Senior Spouse - 2024 Membership - Membership (Membership for 1)"/>
    <x v="1"/>
    <x v="9"/>
    <x v="2"/>
    <x v="0"/>
    <n v="0"/>
    <n v="0"/>
  </r>
  <r>
    <x v="5"/>
    <s v="Student 2024 Membership - Ages 16 &amp; Up (Non Middlebury College)"/>
    <x v="1"/>
    <x v="9"/>
    <x v="5"/>
    <x v="0"/>
    <n v="2"/>
    <n v="500"/>
  </r>
  <r>
    <x v="5"/>
    <s v="Young Adult and Young Adult Spouse 2024 Membership - Ages 19 to 27 - Membership (Membership for 1)"/>
    <x v="1"/>
    <x v="9"/>
    <x v="6"/>
    <x v="0"/>
    <n v="0"/>
    <n v="0"/>
  </r>
  <r>
    <x v="6"/>
    <s v="Golf Cart - 10 Nine Hole Round Punch Pass"/>
    <x v="1"/>
    <x v="7"/>
    <x v="0"/>
    <x v="0"/>
    <n v="0"/>
    <n v="0"/>
  </r>
  <r>
    <x v="6"/>
    <s v="Ralph Hat with Logo on Side - Heather Navy"/>
    <x v="1"/>
    <x v="0"/>
    <x v="0"/>
    <x v="0"/>
    <n v="0"/>
    <n v="0"/>
  </r>
  <r>
    <x v="6"/>
    <s v="Ralph Hat with Logo on Side - White"/>
    <x v="1"/>
    <x v="0"/>
    <x v="0"/>
    <x v="0"/>
    <n v="0"/>
    <n v="0"/>
  </r>
  <r>
    <x v="6"/>
    <s v="Ralph Myhre Icon Hat - Breaker Blue"/>
    <x v="1"/>
    <x v="0"/>
    <x v="0"/>
    <x v="0"/>
    <n v="0"/>
    <n v="0"/>
  </r>
  <r>
    <x v="6"/>
    <s v="Ralph Myhre Icon Hat - Fog"/>
    <x v="1"/>
    <x v="0"/>
    <x v="0"/>
    <x v="0"/>
    <n v="0"/>
    <n v="0"/>
  </r>
  <r>
    <x v="6"/>
    <s v="Ralph Myhre Icon Hat - True Navy"/>
    <x v="1"/>
    <x v="0"/>
    <x v="0"/>
    <x v="0"/>
    <n v="0"/>
    <n v="0"/>
  </r>
  <r>
    <x v="6"/>
    <s v="Ralph Myhre Icon Hat - White"/>
    <x v="1"/>
    <x v="0"/>
    <x v="0"/>
    <x v="0"/>
    <n v="0"/>
    <n v="0"/>
  </r>
  <r>
    <x v="6"/>
    <s v="Antigua Men's Tribute Middlebury Panther Logo Shirt Navy - S"/>
    <x v="1"/>
    <x v="0"/>
    <x v="0"/>
    <x v="0"/>
    <n v="0"/>
    <n v="0"/>
  </r>
  <r>
    <x v="6"/>
    <s v="Antigua Men's Tribute Middlebury Panther Logo Shirt White - S"/>
    <x v="1"/>
    <x v="0"/>
    <x v="0"/>
    <x v="0"/>
    <n v="0"/>
    <n v="0"/>
  </r>
  <r>
    <x v="6"/>
    <s v="Antigua Women's Tribute Middlebury Panther Logo Shirt Navy - XS"/>
    <x v="1"/>
    <x v="0"/>
    <x v="0"/>
    <x v="0"/>
    <n v="0"/>
    <n v="0"/>
  </r>
  <r>
    <x v="6"/>
    <s v="Shirt - Levelwear - Women's Energy Long Sleeve Quarter Zip - Navy - XS"/>
    <x v="1"/>
    <x v="0"/>
    <x v="0"/>
    <x v="0"/>
    <n v="0"/>
    <n v="0"/>
  </r>
  <r>
    <x v="6"/>
    <s v="Staff Men's Shirt - Small Black"/>
    <x v="1"/>
    <x v="0"/>
    <x v="0"/>
    <x v="0"/>
    <n v="0"/>
    <n v="0"/>
  </r>
  <r>
    <x v="6"/>
    <s v="Vest - Levelwear - Men's Milo - Heather Navy/Navy - S"/>
    <x v="1"/>
    <x v="0"/>
    <x v="0"/>
    <x v="0"/>
    <n v="0"/>
    <n v="0"/>
  </r>
  <r>
    <x v="6"/>
    <s v="Vest - Levelwear - Women's Sense - White - XS"/>
    <x v="1"/>
    <x v="0"/>
    <x v="0"/>
    <x v="0"/>
    <n v="0"/>
    <n v="0"/>
  </r>
  <r>
    <x v="6"/>
    <s v="Driving Range - 10 Token Punch Pass"/>
    <x v="1"/>
    <x v="1"/>
    <x v="0"/>
    <x v="0"/>
    <n v="0"/>
    <n v="0"/>
  </r>
  <r>
    <x v="6"/>
    <s v="Middlebury Student Season Range Pass"/>
    <x v="1"/>
    <x v="1"/>
    <x v="0"/>
    <x v="0"/>
    <n v="1"/>
    <n v="90"/>
  </r>
  <r>
    <x v="6"/>
    <s v="Middlebury Panther Titleist Team Carry Bag with Panther"/>
    <x v="1"/>
    <x v="2"/>
    <x v="0"/>
    <x v="0"/>
    <n v="0"/>
    <n v="0"/>
  </r>
  <r>
    <x v="6"/>
    <s v="Titleist Pro V1 - Middlebury Panther Logo Golf Balls"/>
    <x v="1"/>
    <x v="2"/>
    <x v="0"/>
    <x v="0"/>
    <n v="0"/>
    <n v="0"/>
  </r>
  <r>
    <x v="6"/>
    <s v="Middlebury Panther Driver and Fairway Head Cover in Navy"/>
    <x v="1"/>
    <x v="2"/>
    <x v="0"/>
    <x v="0"/>
    <n v="0"/>
    <n v="0"/>
  </r>
  <r>
    <x v="6"/>
    <s v="Middlebury Panther Driver and Fairway Head Cover in Navy - Driver"/>
    <x v="1"/>
    <x v="2"/>
    <x v="0"/>
    <x v="0"/>
    <n v="1"/>
    <n v="40"/>
  </r>
  <r>
    <x v="6"/>
    <s v="Middlebury Panther Fairway Club Head Cover in White"/>
    <x v="1"/>
    <x v="2"/>
    <x v="0"/>
    <x v="0"/>
    <n v="0"/>
    <n v="0"/>
  </r>
  <r>
    <x v="6"/>
    <s v="JBT Ralph Myhre Golf Towel with Clip"/>
    <x v="1"/>
    <x v="2"/>
    <x v="0"/>
    <x v="0"/>
    <n v="0"/>
    <n v="0"/>
  </r>
  <r>
    <x v="6"/>
    <s v="Hit and Sip Women's Golf Clinic - Wednesday August 7th @ 6 p.m."/>
    <x v="1"/>
    <x v="8"/>
    <x v="0"/>
    <x v="0"/>
    <n v="1"/>
    <n v="30"/>
  </r>
  <r>
    <x v="6"/>
    <s v="Hit and Sip Women's Golf Clinic - Wednesday July 17th @ 6 p.m."/>
    <x v="1"/>
    <x v="8"/>
    <x v="0"/>
    <x v="0"/>
    <n v="0"/>
    <n v="0"/>
  </r>
  <r>
    <x v="6"/>
    <s v="Ping Driver Fitting Day - 7/20/24"/>
    <x v="1"/>
    <x v="8"/>
    <x v="0"/>
    <x v="0"/>
    <n v="0"/>
    <n v="0"/>
  </r>
  <r>
    <x v="6"/>
    <s v="Ping Driver Fitting Day - 7/20/24 - 1:00 pm"/>
    <x v="1"/>
    <x v="8"/>
    <x v="0"/>
    <x v="0"/>
    <n v="1"/>
    <n v="0"/>
  </r>
  <r>
    <x v="6"/>
    <s v="Ping Driver Fitting Day - 7/20/24 - 1:30 pm"/>
    <x v="1"/>
    <x v="8"/>
    <x v="0"/>
    <x v="0"/>
    <n v="1"/>
    <n v="0"/>
  </r>
  <r>
    <x v="6"/>
    <s v="Ping Driver Fitting Day - 7/20/24 - 11:00 am"/>
    <x v="1"/>
    <x v="8"/>
    <x v="0"/>
    <x v="0"/>
    <n v="1"/>
    <n v="0"/>
  </r>
  <r>
    <x v="6"/>
    <s v="Ping Driver Fitting Day - 7/20/24 - 11:30 am"/>
    <x v="1"/>
    <x v="8"/>
    <x v="0"/>
    <x v="0"/>
    <n v="1"/>
    <n v="0"/>
  </r>
  <r>
    <x v="6"/>
    <s v="Ping Driver Fitting Day - 7/20/24 - 12:00 pm"/>
    <x v="1"/>
    <x v="8"/>
    <x v="0"/>
    <x v="0"/>
    <n v="1"/>
    <n v="0"/>
  </r>
  <r>
    <x v="6"/>
    <s v="Ping Driver Fitting Day - 7/20/24 - 12:30 pm"/>
    <x v="1"/>
    <x v="8"/>
    <x v="0"/>
    <x v="0"/>
    <n v="1"/>
    <n v="0"/>
  </r>
  <r>
    <x v="6"/>
    <s v="$100 Gift Card"/>
    <x v="1"/>
    <x v="4"/>
    <x v="0"/>
    <x v="0"/>
    <n v="3"/>
    <n v="300"/>
  </r>
  <r>
    <x v="6"/>
    <s v="Greens Fee - 10 Nine Hole Rounds Punch Pass"/>
    <x v="1"/>
    <x v="5"/>
    <x v="0"/>
    <x v="0"/>
    <n v="0"/>
    <n v="0"/>
  </r>
  <r>
    <x v="6"/>
    <s v="2024 Club Championship Registration - Saturday and Sunday Aug 24 and 25"/>
    <x v="1"/>
    <x v="5"/>
    <x v="0"/>
    <x v="0"/>
    <n v="4"/>
    <n v="0"/>
  </r>
  <r>
    <x v="6"/>
    <s v="2024 Hawaiian Open Team Registration"/>
    <x v="1"/>
    <x v="5"/>
    <x v="0"/>
    <x v="0"/>
    <n v="0"/>
    <n v="0"/>
  </r>
  <r>
    <x v="6"/>
    <s v="2024 Hawaiian Open Team Registration - 1 Member - 3 Non Member (Team Registration)"/>
    <x v="1"/>
    <x v="5"/>
    <x v="0"/>
    <x v="0"/>
    <n v="4"/>
    <n v="808"/>
  </r>
  <r>
    <x v="6"/>
    <s v="2024 Hawaiian Open Team Registration - 2 Member - 2 Non Member (Team Registration)"/>
    <x v="1"/>
    <x v="5"/>
    <x v="0"/>
    <x v="0"/>
    <n v="4"/>
    <n v="698"/>
  </r>
  <r>
    <x v="6"/>
    <s v="2024 Hawaiian Open Team Registration - 3 Member - 1 Non Member (Team Registration)"/>
    <x v="1"/>
    <x v="5"/>
    <x v="0"/>
    <x v="0"/>
    <n v="0"/>
    <n v="0"/>
  </r>
  <r>
    <x v="6"/>
    <s v="2024 Hawaiian Open Team Registration - 4 Member (Team Registration)"/>
    <x v="1"/>
    <x v="5"/>
    <x v="0"/>
    <x v="0"/>
    <n v="6"/>
    <n v="900"/>
  </r>
  <r>
    <x v="6"/>
    <s v="2024 Hawaiian Open Team Registration - 4 Non Member (Team Registration)"/>
    <x v="1"/>
    <x v="5"/>
    <x v="0"/>
    <x v="0"/>
    <n v="16"/>
    <n v="3786"/>
  </r>
  <r>
    <x v="6"/>
    <s v="2024 Match Play Championship"/>
    <x v="1"/>
    <x v="5"/>
    <x v="0"/>
    <x v="0"/>
    <n v="19"/>
    <n v="0"/>
  </r>
  <r>
    <x v="6"/>
    <s v="Middlebury College Alumni Golf Weekend – July 19-21, 2024"/>
    <x v="1"/>
    <x v="5"/>
    <x v="0"/>
    <x v="0"/>
    <n v="0"/>
    <n v="0"/>
  </r>
  <r>
    <x v="6"/>
    <s v="Package of 3 Half Hour Adult Golf Lessons"/>
    <x v="1"/>
    <x v="6"/>
    <x v="0"/>
    <x v="0"/>
    <n v="0"/>
    <n v="0"/>
  </r>
  <r>
    <x v="6"/>
    <s v="Package of 3 Half Hour Junior Golf Lessons"/>
    <x v="1"/>
    <x v="6"/>
    <x v="0"/>
    <x v="0"/>
    <n v="1"/>
    <n v="100"/>
  </r>
  <r>
    <x v="6"/>
    <s v="Adult and Adult Spouse 2024 Membership - RANGE INCLUDED - Membership (Membership for 1)"/>
    <x v="1"/>
    <x v="9"/>
    <x v="1"/>
    <x v="0"/>
    <n v="0"/>
    <n v="0"/>
  </r>
  <r>
    <x v="6"/>
    <s v="Middlebury College Student - 2024 Membership (Must be enrolled at Middlebury College)"/>
    <x v="1"/>
    <x v="9"/>
    <x v="5"/>
    <x v="4"/>
    <n v="1"/>
    <n v="100"/>
  </r>
  <r>
    <x v="6"/>
    <s v="Middlebury College Fac/Staff and Fac/Staff Spouse - Adult 2024 Membership - Fac/Staff Membership (Me"/>
    <x v="1"/>
    <x v="9"/>
    <x v="1"/>
    <x v="3"/>
    <n v="0"/>
    <n v="0"/>
  </r>
  <r>
    <x v="6"/>
    <s v="Multi Membership (Second Membership for Customers that already belong to another local club for the "/>
    <x v="1"/>
    <x v="9"/>
    <x v="0"/>
    <x v="0"/>
    <n v="0"/>
    <n v="0"/>
  </r>
  <r>
    <x v="6"/>
    <s v="Middlebury College Non Resident Alumni or Middlebury Parent - 2024 Membership (Alumni with permanent"/>
    <x v="1"/>
    <x v="9"/>
    <x v="1"/>
    <x v="1"/>
    <n v="0"/>
    <n v="0"/>
  </r>
  <r>
    <x v="6"/>
    <s v="Senior and Senior Spouse - 2024 Membership - Membership (Membership for 1)"/>
    <x v="1"/>
    <x v="9"/>
    <x v="2"/>
    <x v="0"/>
    <n v="0"/>
    <n v="0"/>
  </r>
  <r>
    <x v="6"/>
    <s v="Student 2024 Membership - Ages 16 &amp; Up (Non Middlebury College)"/>
    <x v="1"/>
    <x v="9"/>
    <x v="5"/>
    <x v="0"/>
    <n v="0"/>
    <n v="0"/>
  </r>
  <r>
    <x v="6"/>
    <s v="Young Adult and Young Adult Spouse 2024 Membership - Ages 19 to 27 - Membership (Membership for 1)"/>
    <x v="1"/>
    <x v="9"/>
    <x v="6"/>
    <x v="0"/>
    <n v="0"/>
    <n v="0"/>
  </r>
  <r>
    <x v="7"/>
    <s v="Golf Cart - 10 Nine Hole Round Punch Pass"/>
    <x v="1"/>
    <x v="7"/>
    <x v="0"/>
    <x v="0"/>
    <n v="0"/>
    <n v="0"/>
  </r>
  <r>
    <x v="7"/>
    <s v="Season Cart Second Rider Fee"/>
    <x v="1"/>
    <x v="7"/>
    <x v="0"/>
    <x v="0"/>
    <n v="0"/>
    <n v="0"/>
  </r>
  <r>
    <x v="7"/>
    <s v="Ralph Myhre Icon Hat - Breaker Blue"/>
    <x v="1"/>
    <x v="0"/>
    <x v="0"/>
    <x v="0"/>
    <n v="0"/>
    <n v="0"/>
  </r>
  <r>
    <x v="7"/>
    <s v="Ralph Myhre Icon Hat - Fog"/>
    <x v="1"/>
    <x v="0"/>
    <x v="0"/>
    <x v="0"/>
    <n v="0"/>
    <n v="0"/>
  </r>
  <r>
    <x v="7"/>
    <s v="Ralph Myhre Icon Hat - True Navy"/>
    <x v="1"/>
    <x v="0"/>
    <x v="0"/>
    <x v="0"/>
    <n v="0"/>
    <n v="0"/>
  </r>
  <r>
    <x v="7"/>
    <s v="Ralph Myhre Icon Hat - True Navy/White"/>
    <x v="1"/>
    <x v="0"/>
    <x v="0"/>
    <x v="0"/>
    <n v="0"/>
    <n v="0"/>
  </r>
  <r>
    <x v="7"/>
    <s v="Antigua Men's Tribute Middlebury Panther Logo Shirt Navy - S"/>
    <x v="1"/>
    <x v="0"/>
    <x v="0"/>
    <x v="0"/>
    <n v="0"/>
    <n v="0"/>
  </r>
  <r>
    <x v="7"/>
    <s v="Antigua Men's Tribute Middlebury Panther Logo Shirt White - S"/>
    <x v="1"/>
    <x v="0"/>
    <x v="0"/>
    <x v="0"/>
    <n v="0"/>
    <n v="0"/>
  </r>
  <r>
    <x v="7"/>
    <s v="Antigua Women's Tribute Middlebury Panther Logo Shirt Navy - XS"/>
    <x v="1"/>
    <x v="0"/>
    <x v="0"/>
    <x v="0"/>
    <n v="0"/>
    <n v="0"/>
  </r>
  <r>
    <x v="7"/>
    <s v="Shirt - Levelwear - Men's Peak Long sleeve Quarter Zip- Charcoal - S"/>
    <x v="1"/>
    <x v="0"/>
    <x v="0"/>
    <x v="0"/>
    <n v="0"/>
    <n v="0"/>
  </r>
  <r>
    <x v="7"/>
    <s v="Shirt - Levelwear - Women's Energy Long Sleeve Quarter Zip - Navy - XS"/>
    <x v="1"/>
    <x v="0"/>
    <x v="0"/>
    <x v="0"/>
    <n v="0"/>
    <n v="0"/>
  </r>
  <r>
    <x v="7"/>
    <s v="Staff Men's Shirt"/>
    <x v="1"/>
    <x v="0"/>
    <x v="0"/>
    <x v="0"/>
    <n v="0"/>
    <n v="0"/>
  </r>
  <r>
    <x v="7"/>
    <s v="Staff Men's Shirt - Small Black"/>
    <x v="1"/>
    <x v="0"/>
    <x v="0"/>
    <x v="0"/>
    <n v="0"/>
    <n v="0"/>
  </r>
  <r>
    <x v="7"/>
    <s v="Staff Women's Shirt - XS Black"/>
    <x v="1"/>
    <x v="0"/>
    <x v="0"/>
    <x v="0"/>
    <n v="0"/>
    <n v="0"/>
  </r>
  <r>
    <x v="7"/>
    <s v="Vest - Levelwear - Men's Milo - Pebble/Black - S"/>
    <x v="1"/>
    <x v="0"/>
    <x v="0"/>
    <x v="0"/>
    <n v="0"/>
    <n v="0"/>
  </r>
  <r>
    <x v="7"/>
    <s v="Couples Range Pass"/>
    <x v="1"/>
    <x v="1"/>
    <x v="0"/>
    <x v="0"/>
    <n v="0"/>
    <n v="0"/>
  </r>
  <r>
    <x v="7"/>
    <s v="Driving Range - 10 Token Punch Pass"/>
    <x v="1"/>
    <x v="1"/>
    <x v="0"/>
    <x v="0"/>
    <n v="0"/>
    <n v="0"/>
  </r>
  <r>
    <x v="7"/>
    <s v="Season Range Pass"/>
    <x v="1"/>
    <x v="1"/>
    <x v="0"/>
    <x v="0"/>
    <n v="0"/>
    <n v="0"/>
  </r>
  <r>
    <x v="7"/>
    <s v="Middlebury Student Season Range Pass"/>
    <x v="1"/>
    <x v="1"/>
    <x v="0"/>
    <x v="0"/>
    <n v="0"/>
    <n v="0"/>
  </r>
  <r>
    <x v="7"/>
    <s v="Middlebury Panther Titleist Team Carry Bag with Panther"/>
    <x v="1"/>
    <x v="2"/>
    <x v="0"/>
    <x v="0"/>
    <n v="0"/>
    <n v="0"/>
  </r>
  <r>
    <x v="7"/>
    <s v="Titleist Pro V1 - Middlebury Panther Logo Golf Balls"/>
    <x v="1"/>
    <x v="2"/>
    <x v="0"/>
    <x v="0"/>
    <n v="0"/>
    <n v="0"/>
  </r>
  <r>
    <x v="7"/>
    <s v="Middlebury Panther Driver and Fairway Head Cover in Navy - Driver"/>
    <x v="1"/>
    <x v="2"/>
    <x v="0"/>
    <x v="0"/>
    <n v="0"/>
    <n v="0"/>
  </r>
  <r>
    <x v="7"/>
    <s v="Middlebury Panther Driver and Fairway Head Cover in Navy - Fairway"/>
    <x v="1"/>
    <x v="2"/>
    <x v="0"/>
    <x v="0"/>
    <n v="0"/>
    <n v="0"/>
  </r>
  <r>
    <x v="7"/>
    <s v="Middlebury Panther Fairway Club Head Cover in White"/>
    <x v="1"/>
    <x v="2"/>
    <x v="0"/>
    <x v="0"/>
    <n v="0"/>
    <n v="0"/>
  </r>
  <r>
    <x v="7"/>
    <s v="JBT Ralph Myhre Golf Towel with Clip"/>
    <x v="1"/>
    <x v="2"/>
    <x v="0"/>
    <x v="0"/>
    <n v="0"/>
    <n v="0"/>
  </r>
  <r>
    <x v="7"/>
    <s v="Hit and Sip Women's Golf Clinic - Wednesday August 7th @ 6 p.m."/>
    <x v="1"/>
    <x v="8"/>
    <x v="0"/>
    <x v="0"/>
    <n v="1"/>
    <n v="30"/>
  </r>
  <r>
    <x v="7"/>
    <s v="GHIN Service"/>
    <x v="1"/>
    <x v="3"/>
    <x v="0"/>
    <x v="0"/>
    <n v="0"/>
    <n v="0"/>
  </r>
  <r>
    <x v="7"/>
    <s v="$50 Gift Card"/>
    <x v="1"/>
    <x v="4"/>
    <x v="0"/>
    <x v="0"/>
    <n v="0"/>
    <n v="0"/>
  </r>
  <r>
    <x v="7"/>
    <s v="Greens Fee - 10 Nine Hole Rounds Punch Pass"/>
    <x v="1"/>
    <x v="5"/>
    <x v="0"/>
    <x v="0"/>
    <n v="0"/>
    <n v="0"/>
  </r>
  <r>
    <x v="7"/>
    <s v="2024 Club Championship Registration - Saturday and Sunday Aug 24 and 25"/>
    <x v="1"/>
    <x v="5"/>
    <x v="0"/>
    <x v="0"/>
    <n v="47"/>
    <n v="0"/>
  </r>
  <r>
    <x v="7"/>
    <s v="2024 Hawaiian Open Team Registration"/>
    <x v="1"/>
    <x v="5"/>
    <x v="0"/>
    <x v="0"/>
    <n v="0"/>
    <n v="0"/>
  </r>
  <r>
    <x v="7"/>
    <s v="2024 Hawaiian Open Team Registration - 1 Member - 3 Non Member (Team Registration)"/>
    <x v="1"/>
    <x v="5"/>
    <x v="0"/>
    <x v="0"/>
    <n v="0"/>
    <n v="0"/>
  </r>
  <r>
    <x v="7"/>
    <s v="2024 Hawaiian Open Team Registration - 4 Member (Team Registration)"/>
    <x v="1"/>
    <x v="5"/>
    <x v="0"/>
    <x v="0"/>
    <n v="3"/>
    <n v="516"/>
  </r>
  <r>
    <x v="7"/>
    <s v="2024 Hawaiian Open Team Registration - 4 Non Member (Team Registration)"/>
    <x v="1"/>
    <x v="5"/>
    <x v="0"/>
    <x v="0"/>
    <n v="0"/>
    <n v="0"/>
  </r>
  <r>
    <x v="7"/>
    <s v="Package of 3 Half Hour Adult Golf Lessons"/>
    <x v="1"/>
    <x v="6"/>
    <x v="0"/>
    <x v="0"/>
    <n v="1"/>
    <n v="130"/>
  </r>
  <r>
    <x v="7"/>
    <s v="Package of 3 Half Hour Junior Golf Lessons"/>
    <x v="1"/>
    <x v="6"/>
    <x v="0"/>
    <x v="0"/>
    <n v="0"/>
    <n v="0"/>
  </r>
  <r>
    <x v="7"/>
    <s v="Adult and Adult Spouse 2024 Membership - RANGE INCLUDED - Membership (Membership for 1)"/>
    <x v="1"/>
    <x v="9"/>
    <x v="1"/>
    <x v="0"/>
    <n v="0"/>
    <n v="0"/>
  </r>
  <r>
    <x v="7"/>
    <s v="Middlebury College Student - 2024 Membership (Must be enrolled at Middlebury College)"/>
    <x v="1"/>
    <x v="9"/>
    <x v="5"/>
    <x v="4"/>
    <n v="0"/>
    <n v="0"/>
  </r>
  <r>
    <x v="7"/>
    <s v="Middlebury College Fac/Staff and Fac/Staff Spouse - Adult 2024 Membership - Fac/Staff Membership (Me"/>
    <x v="1"/>
    <x v="9"/>
    <x v="1"/>
    <x v="3"/>
    <n v="0"/>
    <n v="0"/>
  </r>
  <r>
    <x v="7"/>
    <s v="Junior 2024 Membership - Ages 13 to 15"/>
    <x v="1"/>
    <x v="9"/>
    <x v="3"/>
    <x v="0"/>
    <n v="1"/>
    <n v="175"/>
  </r>
  <r>
    <x v="7"/>
    <s v="Middlebury College Non Resident Alumni or Middlebury Parent - 2024 Membership (Alumni with permanent"/>
    <x v="1"/>
    <x v="9"/>
    <x v="1"/>
    <x v="1"/>
    <n v="0"/>
    <n v="0"/>
  </r>
  <r>
    <x v="7"/>
    <s v="Senior and Senior Spouse - 2024 Membership - Membership (Membership for 1)"/>
    <x v="1"/>
    <x v="9"/>
    <x v="2"/>
    <x v="0"/>
    <n v="0"/>
    <n v="0"/>
  </r>
  <r>
    <x v="7"/>
    <s v="Middlebury College Alumni Senior &amp; Alumni Senior Spouse - 2024 Membership (62 and Up) - Membership ("/>
    <x v="1"/>
    <x v="9"/>
    <x v="2"/>
    <x v="1"/>
    <n v="0"/>
    <n v="0"/>
  </r>
  <r>
    <x v="7"/>
    <s v="Young Adult and Young Adult Spouse 2024 Membership - Ages 19 to 27 - Membership (Membership for 1)"/>
    <x v="1"/>
    <x v="9"/>
    <x v="6"/>
    <x v="0"/>
    <n v="0"/>
    <n v="0"/>
  </r>
  <r>
    <x v="8"/>
    <s v="Golf Cart - 10 Nine Hole Round Punch Pass"/>
    <x v="2"/>
    <x v="7"/>
    <x v="0"/>
    <x v="0"/>
    <n v="0"/>
    <n v="0"/>
  </r>
  <r>
    <x v="8"/>
    <s v="Season Cart Second Rider Fee"/>
    <x v="2"/>
    <x v="7"/>
    <x v="0"/>
    <x v="0"/>
    <n v="0"/>
    <n v="0"/>
  </r>
  <r>
    <x v="8"/>
    <s v="Ralph Hat with Logo on Side - Grey"/>
    <x v="2"/>
    <x v="0"/>
    <x v="0"/>
    <x v="0"/>
    <n v="0"/>
    <n v="0"/>
  </r>
  <r>
    <x v="8"/>
    <s v="Ralph Hat with Logo on Side - Heather Navy"/>
    <x v="2"/>
    <x v="0"/>
    <x v="0"/>
    <x v="0"/>
    <n v="0"/>
    <n v="0"/>
  </r>
  <r>
    <x v="8"/>
    <s v="Ralph Hat with Logo on Side - White"/>
    <x v="2"/>
    <x v="0"/>
    <x v="0"/>
    <x v="0"/>
    <n v="0"/>
    <n v="0"/>
  </r>
  <r>
    <x v="8"/>
    <s v="Ralph Myhre Icon Hat - Breaker Blue"/>
    <x v="2"/>
    <x v="0"/>
    <x v="0"/>
    <x v="0"/>
    <n v="0"/>
    <n v="0"/>
  </r>
  <r>
    <x v="8"/>
    <s v="Ralph Myhre Icon Hat - Fog"/>
    <x v="2"/>
    <x v="0"/>
    <x v="0"/>
    <x v="0"/>
    <n v="0"/>
    <n v="0"/>
  </r>
  <r>
    <x v="8"/>
    <s v="Ralph Myhre Icon Hat - True Navy"/>
    <x v="2"/>
    <x v="0"/>
    <x v="0"/>
    <x v="0"/>
    <n v="0"/>
    <n v="0"/>
  </r>
  <r>
    <x v="8"/>
    <s v="Ralph Myhre Icon Hat - True Navy/White"/>
    <x v="2"/>
    <x v="0"/>
    <x v="0"/>
    <x v="0"/>
    <n v="0"/>
    <n v="0"/>
  </r>
  <r>
    <x v="8"/>
    <s v="Ralph Myhre Icon Hat - White"/>
    <x v="2"/>
    <x v="0"/>
    <x v="0"/>
    <x v="0"/>
    <n v="0"/>
    <n v="0"/>
  </r>
  <r>
    <x v="8"/>
    <s v="Antigua Men's Tribute Middlebury Panther Logo Shirt Navy - S"/>
    <x v="2"/>
    <x v="0"/>
    <x v="0"/>
    <x v="0"/>
    <n v="0"/>
    <n v="0"/>
  </r>
  <r>
    <x v="8"/>
    <s v="Antigua Men's Tribute Middlebury Panther Logo Shirt White - S"/>
    <x v="2"/>
    <x v="0"/>
    <x v="0"/>
    <x v="0"/>
    <n v="0"/>
    <n v="0"/>
  </r>
  <r>
    <x v="8"/>
    <s v="Shirt - Levelwear - Men's Peak Long sleeve Quarter Zip- Charcoal - S"/>
    <x v="2"/>
    <x v="0"/>
    <x v="0"/>
    <x v="0"/>
    <n v="0"/>
    <n v="0"/>
  </r>
  <r>
    <x v="8"/>
    <s v="Shirt - Levelwear - Men's Peak Long sleeve Quarter Zip- Navy - S"/>
    <x v="2"/>
    <x v="0"/>
    <x v="0"/>
    <x v="0"/>
    <n v="0"/>
    <n v="0"/>
  </r>
  <r>
    <x v="8"/>
    <s v="Shirt - Levelwear - Women's Energy Long Sleeve Quarter Zip - White - XS"/>
    <x v="2"/>
    <x v="0"/>
    <x v="0"/>
    <x v="0"/>
    <n v="0"/>
    <n v="0"/>
  </r>
  <r>
    <x v="8"/>
    <s v="Staff Men's Shirt - Small Black"/>
    <x v="2"/>
    <x v="0"/>
    <x v="0"/>
    <x v="0"/>
    <n v="0"/>
    <n v="0"/>
  </r>
  <r>
    <x v="8"/>
    <s v="Staff Men's Shirt - XL Navy"/>
    <x v="2"/>
    <x v="0"/>
    <x v="0"/>
    <x v="0"/>
    <n v="0"/>
    <n v="0"/>
  </r>
  <r>
    <x v="8"/>
    <s v="Vest - Levelwear - Men's Milo - Heather Navy/Navy - L"/>
    <x v="2"/>
    <x v="0"/>
    <x v="0"/>
    <x v="0"/>
    <n v="0"/>
    <n v="0"/>
  </r>
  <r>
    <x v="8"/>
    <s v="Vest - Levelwear - Men's Milo - Heather Navy/Navy - S"/>
    <x v="2"/>
    <x v="0"/>
    <x v="0"/>
    <x v="0"/>
    <n v="0"/>
    <n v="0"/>
  </r>
  <r>
    <x v="8"/>
    <s v="Vest - Levelwear - Women's Sense - Navy - XS"/>
    <x v="2"/>
    <x v="0"/>
    <x v="0"/>
    <x v="0"/>
    <n v="0"/>
    <n v="0"/>
  </r>
  <r>
    <x v="8"/>
    <s v="Vest - Levelwear - Women's Sense - White - XS"/>
    <x v="2"/>
    <x v="0"/>
    <x v="0"/>
    <x v="0"/>
    <n v="0"/>
    <n v="0"/>
  </r>
  <r>
    <x v="8"/>
    <s v="Couples Range Pass"/>
    <x v="2"/>
    <x v="1"/>
    <x v="0"/>
    <x v="0"/>
    <n v="0"/>
    <n v="0"/>
  </r>
  <r>
    <x v="8"/>
    <s v="Driving Range - 10 Token Punch Pass"/>
    <x v="2"/>
    <x v="1"/>
    <x v="0"/>
    <x v="0"/>
    <n v="1"/>
    <n v="50"/>
  </r>
  <r>
    <x v="8"/>
    <s v="Season Range Pass"/>
    <x v="2"/>
    <x v="1"/>
    <x v="0"/>
    <x v="0"/>
    <n v="0"/>
    <n v="0"/>
  </r>
  <r>
    <x v="8"/>
    <s v="Middlebury Student Season Range Pass"/>
    <x v="2"/>
    <x v="1"/>
    <x v="0"/>
    <x v="0"/>
    <n v="1"/>
    <n v="90"/>
  </r>
  <r>
    <x v="8"/>
    <s v="Middlebury Panther Titleist Team Carry Bag with Panther"/>
    <x v="2"/>
    <x v="2"/>
    <x v="0"/>
    <x v="0"/>
    <n v="0"/>
    <n v="0"/>
  </r>
  <r>
    <x v="8"/>
    <s v="Titleist Pro V1 or Pro V1 X - Middlebury Panther Logo Golf Balls"/>
    <x v="2"/>
    <x v="2"/>
    <x v="0"/>
    <x v="0"/>
    <n v="0"/>
    <n v="0"/>
  </r>
  <r>
    <x v="8"/>
    <s v="Middlebury Panther Driver and Fairway Head Cover in Navy"/>
    <x v="2"/>
    <x v="2"/>
    <x v="0"/>
    <x v="0"/>
    <n v="0"/>
    <n v="0"/>
  </r>
  <r>
    <x v="8"/>
    <s v="Middlebury Panther Driver and Fairway Head Cover in Navy - Driver"/>
    <x v="2"/>
    <x v="2"/>
    <x v="0"/>
    <x v="0"/>
    <n v="0"/>
    <n v="0"/>
  </r>
  <r>
    <x v="8"/>
    <s v="Middlebury Panther Fairway Club Head Cover in White"/>
    <x v="2"/>
    <x v="2"/>
    <x v="0"/>
    <x v="0"/>
    <n v="0"/>
    <n v="0"/>
  </r>
  <r>
    <x v="8"/>
    <s v="JBT 22&quot; x 42&quot; Middlebury Panther Step and repeat caddy towel (no clip)"/>
    <x v="2"/>
    <x v="2"/>
    <x v="0"/>
    <x v="0"/>
    <n v="0"/>
    <n v="0"/>
  </r>
  <r>
    <x v="8"/>
    <s v="JBT Ralph Myhre Golf Towel with Clip"/>
    <x v="2"/>
    <x v="2"/>
    <x v="0"/>
    <x v="0"/>
    <n v="0"/>
    <n v="0"/>
  </r>
  <r>
    <x v="8"/>
    <s v="GHIN Service"/>
    <x v="2"/>
    <x v="3"/>
    <x v="0"/>
    <x v="0"/>
    <n v="0"/>
    <n v="0"/>
  </r>
  <r>
    <x v="8"/>
    <s v="$100 Gift Card"/>
    <x v="2"/>
    <x v="4"/>
    <x v="0"/>
    <x v="0"/>
    <n v="0"/>
    <n v="0"/>
  </r>
  <r>
    <x v="8"/>
    <s v="Greens Fee - 10 Nine Hole Rounds Punch Pass"/>
    <x v="2"/>
    <x v="5"/>
    <x v="0"/>
    <x v="0"/>
    <n v="0"/>
    <n v="0"/>
  </r>
  <r>
    <x v="8"/>
    <s v="Alternate Shot Team Registration"/>
    <x v="2"/>
    <x v="5"/>
    <x v="0"/>
    <x v="0"/>
    <n v="0"/>
    <n v="0"/>
  </r>
  <r>
    <x v="8"/>
    <s v="Alternate Shot Team Registration - Member-Member Team"/>
    <x v="2"/>
    <x v="5"/>
    <x v="0"/>
    <x v="0"/>
    <n v="7"/>
    <n v="350"/>
  </r>
  <r>
    <x v="8"/>
    <s v="Alternate Shot Team Registration - Non-Member-Non Member Team"/>
    <x v="2"/>
    <x v="5"/>
    <x v="0"/>
    <x v="0"/>
    <n v="2"/>
    <n v="280"/>
  </r>
  <r>
    <x v="8"/>
    <s v="Superintendent's Revenge - MacAskill's Mayhem - 4 Members"/>
    <x v="2"/>
    <x v="5"/>
    <x v="0"/>
    <x v="0"/>
    <n v="0"/>
    <n v="0"/>
  </r>
  <r>
    <x v="8"/>
    <s v="Package of 3 Half Hour Adult Golf Lessons"/>
    <x v="2"/>
    <x v="6"/>
    <x v="0"/>
    <x v="0"/>
    <n v="3"/>
    <n v="390"/>
  </r>
  <r>
    <x v="8"/>
    <s v="Package of 3 Half Hour Junior Golf Lessons"/>
    <x v="2"/>
    <x v="6"/>
    <x v="0"/>
    <x v="0"/>
    <n v="0"/>
    <n v="0"/>
  </r>
  <r>
    <x v="8"/>
    <s v="Adult and Adult Spouse 2024 Membership - RANGE INCLUDED - Membership (Membership for 1)"/>
    <x v="2"/>
    <x v="9"/>
    <x v="1"/>
    <x v="0"/>
    <n v="0"/>
    <n v="0"/>
  </r>
  <r>
    <x v="8"/>
    <s v="Middlebury College Retiree/Retiree Spouse - Adult 2024 Membership - Membership (Membership for 1)"/>
    <x v="2"/>
    <x v="9"/>
    <x v="2"/>
    <x v="2"/>
    <n v="0"/>
    <n v="0"/>
  </r>
  <r>
    <x v="8"/>
    <s v="Middlebury College Student - 2024 Membership (Must be enrolled at Middlebury College)"/>
    <x v="2"/>
    <x v="9"/>
    <x v="5"/>
    <x v="4"/>
    <n v="3"/>
    <n v="300"/>
  </r>
  <r>
    <x v="8"/>
    <s v="Middlebury College Fac/Staff and Fac/Staff Spouse - Adult 2024 Membership - Fac/Staff Membership (Me"/>
    <x v="2"/>
    <x v="9"/>
    <x v="1"/>
    <x v="3"/>
    <n v="0"/>
    <n v="0"/>
  </r>
  <r>
    <x v="8"/>
    <s v="Multi Membership (Second Membership for Customers that already belong to another local club for the "/>
    <x v="2"/>
    <x v="9"/>
    <x v="0"/>
    <x v="0"/>
    <n v="0"/>
    <n v="0"/>
  </r>
  <r>
    <x v="8"/>
    <s v="Senior and Senior Spouse - 2024 Membership - Membership (Membership for 1)"/>
    <x v="2"/>
    <x v="9"/>
    <x v="2"/>
    <x v="0"/>
    <n v="0"/>
    <n v="0"/>
  </r>
  <r>
    <x v="8"/>
    <s v="Student 2024 Membership - Ages 16 &amp; Up (Non Middlebury College)"/>
    <x v="2"/>
    <x v="9"/>
    <x v="5"/>
    <x v="0"/>
    <n v="0"/>
    <n v="0"/>
  </r>
  <r>
    <x v="8"/>
    <s v="Young Adult and Young Adult Spouse 2024 Membership - Ages 19 to 27 - Membership (Membership for 1)"/>
    <x v="2"/>
    <x v="9"/>
    <x v="6"/>
    <x v="0"/>
    <n v="0"/>
    <n v="0"/>
  </r>
  <r>
    <x v="9"/>
    <s v="Ralph Hat with Logo on Side - Heather Navy"/>
    <x v="2"/>
    <x v="0"/>
    <x v="0"/>
    <x v="0"/>
    <n v="0"/>
    <n v="0"/>
  </r>
  <r>
    <x v="9"/>
    <s v="Ralph Myhre Icon Hat - Fog"/>
    <x v="2"/>
    <x v="0"/>
    <x v="0"/>
    <x v="0"/>
    <n v="0"/>
    <n v="0"/>
  </r>
  <r>
    <x v="9"/>
    <s v="Antigua Men's Tribute Middlebury Panther Logo Shirt Navy - S"/>
    <x v="2"/>
    <x v="0"/>
    <x v="0"/>
    <x v="0"/>
    <n v="0"/>
    <n v="0"/>
  </r>
  <r>
    <x v="9"/>
    <s v="Antigua Men's Tribute Middlebury Panther Logo Shirt White - S"/>
    <x v="2"/>
    <x v="0"/>
    <x v="0"/>
    <x v="0"/>
    <n v="0"/>
    <n v="0"/>
  </r>
  <r>
    <x v="9"/>
    <s v="Antigua Women's Tribute Middlebury Panther Logo Shirt Navy - XS"/>
    <x v="2"/>
    <x v="0"/>
    <x v="0"/>
    <x v="0"/>
    <n v="0"/>
    <n v="0"/>
  </r>
  <r>
    <x v="9"/>
    <s v="Shirt - Levelwear - Men's Peak Long sleeve Quarter Zip- Charcoal - S"/>
    <x v="2"/>
    <x v="0"/>
    <x v="0"/>
    <x v="0"/>
    <n v="0"/>
    <n v="0"/>
  </r>
  <r>
    <x v="9"/>
    <s v="Shirt - Levelwear - Men's Peak Long sleeve Quarter Zip- Navy - M"/>
    <x v="2"/>
    <x v="0"/>
    <x v="0"/>
    <x v="0"/>
    <n v="0"/>
    <n v="0"/>
  </r>
  <r>
    <x v="9"/>
    <s v="Shirt - Levelwear - Men's Peak Long sleeve Quarter Zip- Navy - XXL"/>
    <x v="2"/>
    <x v="0"/>
    <x v="0"/>
    <x v="0"/>
    <n v="0"/>
    <n v="0"/>
  </r>
  <r>
    <x v="9"/>
    <s v="Vest - Levelwear - Men's Milo - Heather Navy/Navy - L"/>
    <x v="2"/>
    <x v="0"/>
    <x v="0"/>
    <x v="0"/>
    <n v="0"/>
    <n v="0"/>
  </r>
  <r>
    <x v="9"/>
    <s v="Vest - Levelwear - Men's Milo - Pebble/Black - M"/>
    <x v="2"/>
    <x v="0"/>
    <x v="0"/>
    <x v="0"/>
    <n v="0"/>
    <n v="0"/>
  </r>
  <r>
    <x v="9"/>
    <s v="Vest - Levelwear - Women's Sense - Navy - XS"/>
    <x v="2"/>
    <x v="0"/>
    <x v="0"/>
    <x v="0"/>
    <n v="0"/>
    <n v="0"/>
  </r>
  <r>
    <x v="9"/>
    <s v="Driving Range - 10 Token Punch Pass"/>
    <x v="2"/>
    <x v="1"/>
    <x v="0"/>
    <x v="0"/>
    <n v="0"/>
    <n v="0"/>
  </r>
  <r>
    <x v="9"/>
    <s v="Middlebury Student Season Range Pass"/>
    <x v="2"/>
    <x v="1"/>
    <x v="0"/>
    <x v="0"/>
    <n v="0"/>
    <n v="0"/>
  </r>
  <r>
    <x v="9"/>
    <s v="Middlebury Panther Titleist Team Carry Bag with Panther"/>
    <x v="2"/>
    <x v="2"/>
    <x v="0"/>
    <x v="0"/>
    <n v="0"/>
    <n v="0"/>
  </r>
  <r>
    <x v="9"/>
    <s v="Titleist Pro V1 or Pro V1 X - Middlebury Panther Logo Golf Balls"/>
    <x v="2"/>
    <x v="2"/>
    <x v="0"/>
    <x v="0"/>
    <n v="0"/>
    <n v="0"/>
  </r>
  <r>
    <x v="9"/>
    <s v="Middlebury Panther Driver and Fairway Head Cover in Navy - Driver"/>
    <x v="2"/>
    <x v="2"/>
    <x v="0"/>
    <x v="0"/>
    <n v="1"/>
    <n v="40"/>
  </r>
  <r>
    <x v="9"/>
    <s v="Middlebury Panther Fairway Club Head Cover in White"/>
    <x v="2"/>
    <x v="2"/>
    <x v="0"/>
    <x v="0"/>
    <n v="0"/>
    <n v="0"/>
  </r>
  <r>
    <x v="9"/>
    <s v="JBT 22&quot; x 42&quot; Middlebury Panther Step and repeat caddy towel (no clip)"/>
    <x v="2"/>
    <x v="2"/>
    <x v="0"/>
    <x v="0"/>
    <n v="0"/>
    <n v="0"/>
  </r>
  <r>
    <x v="9"/>
    <s v="$50 Gift Card"/>
    <x v="2"/>
    <x v="4"/>
    <x v="0"/>
    <x v="0"/>
    <n v="1"/>
    <n v="50"/>
  </r>
  <r>
    <x v="9"/>
    <s v="Alternate Shot Team Registration"/>
    <x v="2"/>
    <x v="5"/>
    <x v="0"/>
    <x v="0"/>
    <n v="0"/>
    <n v="0"/>
  </r>
  <r>
    <x v="9"/>
    <s v="Alternate Shot Team Registration - Member-Member Team"/>
    <x v="2"/>
    <x v="5"/>
    <x v="0"/>
    <x v="0"/>
    <n v="3"/>
    <n v="150"/>
  </r>
  <r>
    <x v="9"/>
    <s v="Alternate Shot Team Registration - Member-Non Member Team"/>
    <x v="2"/>
    <x v="5"/>
    <x v="0"/>
    <x v="0"/>
    <n v="2"/>
    <n v="190"/>
  </r>
  <r>
    <x v="9"/>
    <s v="Alternate Shot Team Registration - Non-Member-Non Member Team"/>
    <x v="2"/>
    <x v="5"/>
    <x v="0"/>
    <x v="0"/>
    <n v="1"/>
    <n v="140"/>
  </r>
  <r>
    <x v="9"/>
    <s v="Greenskeeper's Revenge - MacAskill's Mayhem"/>
    <x v="2"/>
    <x v="5"/>
    <x v="0"/>
    <x v="0"/>
    <n v="0"/>
    <n v="0"/>
  </r>
  <r>
    <x v="9"/>
    <s v="Greenskeeper's Revenge - MacAskill's Mayhem - 1 Member and 3 Non-Members"/>
    <x v="2"/>
    <x v="5"/>
    <x v="0"/>
    <x v="0"/>
    <n v="1"/>
    <n v="120"/>
  </r>
  <r>
    <x v="9"/>
    <s v="Greenskeeper's Revenge - MacAskill's Mayhem - 3 Members and 1 Non-Member"/>
    <x v="2"/>
    <x v="5"/>
    <x v="0"/>
    <x v="0"/>
    <n v="1"/>
    <n v="80"/>
  </r>
  <r>
    <x v="9"/>
    <s v="Greenskeeper's Revenge - MacAskill's Mayhem - 4 Members"/>
    <x v="2"/>
    <x v="5"/>
    <x v="0"/>
    <x v="0"/>
    <n v="13"/>
    <n v="780"/>
  </r>
  <r>
    <x v="9"/>
    <s v="Greenskeeper's Revenge - MacAskill's Mayhem - 4 Members - 4 Members"/>
    <x v="2"/>
    <x v="5"/>
    <x v="0"/>
    <x v="0"/>
    <n v="0"/>
    <n v="0"/>
  </r>
  <r>
    <x v="9"/>
    <s v="Greenskeeper's Revenge - MacAskill's Mayhem - 4 Non-members"/>
    <x v="2"/>
    <x v="5"/>
    <x v="0"/>
    <x v="0"/>
    <n v="1"/>
    <n v="140"/>
  </r>
  <r>
    <x v="9"/>
    <s v="Package of 3 Half Hour Adult Golf Lessons"/>
    <x v="2"/>
    <x v="6"/>
    <x v="0"/>
    <x v="0"/>
    <n v="0"/>
    <n v="0"/>
  </r>
  <r>
    <x v="9"/>
    <s v="Package of 3 Half Hour Junior Golf Lessons"/>
    <x v="2"/>
    <x v="6"/>
    <x v="0"/>
    <x v="0"/>
    <n v="0"/>
    <n v="0"/>
  </r>
  <r>
    <x v="9"/>
    <s v="Adult and Adult Spouse 2024 Membership - RANGE INCLUDED - Membership (Membership for 1)"/>
    <x v="2"/>
    <x v="9"/>
    <x v="1"/>
    <x v="0"/>
    <n v="0"/>
    <n v="0"/>
  </r>
  <r>
    <x v="9"/>
    <s v="Middlebury College Student - 2024 Membership (Must be enrolled at Middlebury College)"/>
    <x v="2"/>
    <x v="9"/>
    <x v="5"/>
    <x v="4"/>
    <n v="0"/>
    <n v="0"/>
  </r>
  <r>
    <x v="9"/>
    <s v="Middlebury College Fac/Staff and Fac/Staff Spouse - Adult 2024 Membership - Fac/Staff Membership (Me"/>
    <x v="2"/>
    <x v="9"/>
    <x v="1"/>
    <x v="3"/>
    <n v="0"/>
    <n v="0"/>
  </r>
  <r>
    <x v="9"/>
    <s v="Middlebury College Non Resident Alumni or Middlebury Parent - 2024 Membership (Alumni with permanent"/>
    <x v="2"/>
    <x v="9"/>
    <x v="1"/>
    <x v="1"/>
    <n v="0"/>
    <n v="0"/>
  </r>
  <r>
    <x v="9"/>
    <s v="Middlebury College Alumni Senior &amp; Alumni Senior Spouse - 2024 Membership (62 and Up) - Membership ("/>
    <x v="2"/>
    <x v="9"/>
    <x v="2"/>
    <x v="1"/>
    <n v="0"/>
    <n v="0"/>
  </r>
  <r>
    <x v="10"/>
    <s v="Season Cart Fee - Plus Tax"/>
    <x v="0"/>
    <x v="7"/>
    <x v="0"/>
    <x v="0"/>
    <n v="0"/>
    <n v="0"/>
  </r>
  <r>
    <x v="10"/>
    <s v="Panther Pack - Large - White Rope Hat and ProV1 / M Navy Medium"/>
    <x v="0"/>
    <x v="0"/>
    <x v="0"/>
    <x v="0"/>
    <n v="0"/>
    <n v="0"/>
  </r>
  <r>
    <x v="10"/>
    <s v="Panther Pack - Large - White Rope Hat and ProV1 / M White XXL"/>
    <x v="0"/>
    <x v="0"/>
    <x v="0"/>
    <x v="0"/>
    <n v="0"/>
    <n v="0"/>
  </r>
  <r>
    <x v="10"/>
    <s v="Panther Pack - Large - White Rope Hat and ProV1 / S"/>
    <x v="0"/>
    <x v="0"/>
    <x v="0"/>
    <x v="0"/>
    <n v="0"/>
    <n v="0"/>
  </r>
  <r>
    <x v="10"/>
    <s v="Panther Pack - Large - White Rope Hat and ProV1 / W Navy Small"/>
    <x v="0"/>
    <x v="0"/>
    <x v="0"/>
    <x v="0"/>
    <n v="0"/>
    <n v="0"/>
  </r>
  <r>
    <x v="10"/>
    <s v="Panther Pack - Large - White Rope Hat and ProV1 / Women's Navy Small"/>
    <x v="0"/>
    <x v="0"/>
    <x v="0"/>
    <x v="0"/>
    <n v="0"/>
    <n v="0"/>
  </r>
  <r>
    <x v="10"/>
    <s v="Panther Pack - Large - White Rope Hat and ProV1 / Women's Navy XS"/>
    <x v="0"/>
    <x v="0"/>
    <x v="0"/>
    <x v="0"/>
    <n v="0"/>
    <n v="0"/>
  </r>
  <r>
    <x v="10"/>
    <s v="Panther Pack - Small - Hat Choice (Chose your hat color) / White Rope Hat"/>
    <x v="0"/>
    <x v="0"/>
    <x v="0"/>
    <x v="0"/>
    <n v="0"/>
    <n v="0"/>
  </r>
  <r>
    <x v="10"/>
    <s v="Panther Pack - Small - Navy Rope Hat / White Rope Hat"/>
    <x v="0"/>
    <x v="0"/>
    <x v="0"/>
    <x v="0"/>
    <n v="0"/>
    <n v="0"/>
  </r>
  <r>
    <x v="10"/>
    <s v="Panther Pack - Small - White Rope hat"/>
    <x v="0"/>
    <x v="0"/>
    <x v="0"/>
    <x v="0"/>
    <n v="0"/>
    <n v="0"/>
  </r>
  <r>
    <x v="10"/>
    <s v="Panther Pack - Small - White Rope Hat / ProV1"/>
    <x v="0"/>
    <x v="0"/>
    <x v="0"/>
    <x v="0"/>
    <n v="0"/>
    <n v="0"/>
  </r>
  <r>
    <x v="10"/>
    <s v="Panther Rope Hat - White and Navy - White"/>
    <x v="0"/>
    <x v="0"/>
    <x v="0"/>
    <x v="0"/>
    <n v="0"/>
    <n v="0"/>
  </r>
  <r>
    <x v="10"/>
    <s v="Ralph Hat with Logo on Side - Heather Navy"/>
    <x v="0"/>
    <x v="0"/>
    <x v="0"/>
    <x v="0"/>
    <n v="0"/>
    <n v="0"/>
  </r>
  <r>
    <x v="10"/>
    <s v="Ralph Hat with Logo on Side - White"/>
    <x v="0"/>
    <x v="0"/>
    <x v="0"/>
    <x v="0"/>
    <n v="0"/>
    <n v="0"/>
  </r>
  <r>
    <x v="10"/>
    <s v="Ralph Myhre Icon Hat - Breaker Blue"/>
    <x v="0"/>
    <x v="0"/>
    <x v="0"/>
    <x v="0"/>
    <n v="0"/>
    <n v="0"/>
  </r>
  <r>
    <x v="10"/>
    <s v="Ralph Myhre Icon Hat - True Navy"/>
    <x v="0"/>
    <x v="0"/>
    <x v="0"/>
    <x v="0"/>
    <n v="0"/>
    <n v="0"/>
  </r>
  <r>
    <x v="10"/>
    <s v="Ralph Myhre Icon Hat - True Navy/White"/>
    <x v="0"/>
    <x v="0"/>
    <x v="0"/>
    <x v="0"/>
    <n v="0"/>
    <n v="0"/>
  </r>
  <r>
    <x v="10"/>
    <s v="Ralph Pack - White Rope Hat and Red RM Towel / Navy"/>
    <x v="0"/>
    <x v="0"/>
    <x v="0"/>
    <x v="0"/>
    <n v="0"/>
    <n v="0"/>
  </r>
  <r>
    <x v="10"/>
    <s v="RALPH Rope Hat - White and Navy - White"/>
    <x v="0"/>
    <x v="0"/>
    <x v="0"/>
    <x v="0"/>
    <n v="0"/>
    <n v="0"/>
  </r>
  <r>
    <x v="10"/>
    <s v="Antigua Men's Tribute Middlebury Panther Logo Shirt Navy"/>
    <x v="0"/>
    <x v="0"/>
    <x v="0"/>
    <x v="0"/>
    <n v="0"/>
    <n v="0"/>
  </r>
  <r>
    <x v="10"/>
    <s v="Antigua Men's Tribute Middlebury Panther Logo Shirt Navy - M"/>
    <x v="0"/>
    <x v="0"/>
    <x v="0"/>
    <x v="0"/>
    <n v="0"/>
    <n v="0"/>
  </r>
  <r>
    <x v="10"/>
    <s v="Antigua Men's Tribute Middlebury Panther Logo Shirt Navy - S"/>
    <x v="0"/>
    <x v="0"/>
    <x v="0"/>
    <x v="0"/>
    <n v="0"/>
    <n v="0"/>
  </r>
  <r>
    <x v="10"/>
    <s v="Antigua Men's Tribute Middlebury Panther Logo Shirt White - S"/>
    <x v="0"/>
    <x v="0"/>
    <x v="0"/>
    <x v="0"/>
    <n v="0"/>
    <n v="0"/>
  </r>
  <r>
    <x v="10"/>
    <s v="Antigua Women's Tribute Middlebury Panther Logo Shirt White - XS"/>
    <x v="0"/>
    <x v="0"/>
    <x v="0"/>
    <x v="0"/>
    <n v="0"/>
    <n v="0"/>
  </r>
  <r>
    <x v="10"/>
    <s v="FootJoy Men's Dot Geo Print Polo - Seafoam - S"/>
    <x v="0"/>
    <x v="0"/>
    <x v="0"/>
    <x v="0"/>
    <n v="0"/>
    <n v="0"/>
  </r>
  <r>
    <x v="10"/>
    <s v="FootJoy Men's Painted Floral Polo - Blue - S"/>
    <x v="0"/>
    <x v="0"/>
    <x v="0"/>
    <x v="0"/>
    <n v="0"/>
    <n v="0"/>
  </r>
  <r>
    <x v="10"/>
    <s v="FootJoy Men's Painted Floral Polo - Grey - S"/>
    <x v="0"/>
    <x v="0"/>
    <x v="0"/>
    <x v="0"/>
    <n v="0"/>
    <n v="0"/>
  </r>
  <r>
    <x v="10"/>
    <s v="SALE: FootJoy Men's Camo Polo - Blue - M"/>
    <x v="0"/>
    <x v="0"/>
    <x v="0"/>
    <x v="0"/>
    <n v="0"/>
    <n v="0"/>
  </r>
  <r>
    <x v="10"/>
    <s v="SALE: FootJoy Men's DriRelease Polo - Storm Heather - 2XL"/>
    <x v="0"/>
    <x v="0"/>
    <x v="0"/>
    <x v="0"/>
    <n v="0"/>
    <n v="0"/>
  </r>
  <r>
    <x v="10"/>
    <s v="SALE: FootJoy Men's Painted Floral Polo - Blue - S"/>
    <x v="0"/>
    <x v="0"/>
    <x v="0"/>
    <x v="0"/>
    <n v="0"/>
    <n v="0"/>
  </r>
  <r>
    <x v="10"/>
    <s v="SALE: FootJoy Men's Painted Floral Polo - Grey - S"/>
    <x v="0"/>
    <x v="0"/>
    <x v="0"/>
    <x v="0"/>
    <n v="0"/>
    <n v="0"/>
  </r>
  <r>
    <x v="10"/>
    <s v="Shirt - Levelwear - Men's Peak Long sleeve Quarter Zip- Charcoal - S"/>
    <x v="0"/>
    <x v="0"/>
    <x v="0"/>
    <x v="0"/>
    <n v="0"/>
    <n v="0"/>
  </r>
  <r>
    <x v="10"/>
    <s v="Shirt - Levelwear - Men's Peak Long sleeve Quarter Zip- Navy - S"/>
    <x v="0"/>
    <x v="0"/>
    <x v="0"/>
    <x v="0"/>
    <n v="0"/>
    <n v="0"/>
  </r>
  <r>
    <x v="10"/>
    <s v="Vest - Levelwear - Men's Milo - Heather Navy/Navy - L"/>
    <x v="0"/>
    <x v="0"/>
    <x v="0"/>
    <x v="0"/>
    <n v="0"/>
    <n v="0"/>
  </r>
  <r>
    <x v="10"/>
    <s v="Vest - Levelwear - Women's Sense - Navy - XS"/>
    <x v="0"/>
    <x v="0"/>
    <x v="0"/>
    <x v="0"/>
    <n v="0"/>
    <n v="0"/>
  </r>
  <r>
    <x v="10"/>
    <s v="Driving Range - 10 Token Punch Pass"/>
    <x v="0"/>
    <x v="1"/>
    <x v="0"/>
    <x v="0"/>
    <n v="1"/>
    <n v="50"/>
  </r>
  <r>
    <x v="10"/>
    <s v="Season Range Pass"/>
    <x v="0"/>
    <x v="1"/>
    <x v="0"/>
    <x v="0"/>
    <n v="0"/>
    <n v="0"/>
  </r>
  <r>
    <x v="10"/>
    <s v="Middlebury Panther Titleist Team Carry Bag with Panther"/>
    <x v="0"/>
    <x v="2"/>
    <x v="0"/>
    <x v="0"/>
    <n v="0"/>
    <n v="0"/>
  </r>
  <r>
    <x v="10"/>
    <s v="Titleist Pro V1 or Pro V1 X - Middlebury Panther Logo Golf Balls"/>
    <x v="0"/>
    <x v="2"/>
    <x v="0"/>
    <x v="0"/>
    <n v="3"/>
    <n v="179.4"/>
  </r>
  <r>
    <x v="10"/>
    <s v="Titleist Pro V1 or Pro V1 X - Middlebury Panther Logo Golf Balls - Pro V1"/>
    <x v="0"/>
    <x v="2"/>
    <x v="0"/>
    <x v="0"/>
    <n v="0"/>
    <n v="0"/>
  </r>
  <r>
    <x v="10"/>
    <s v="Middlebury Panther Driver and Fairway Head Cover in Navy"/>
    <x v="0"/>
    <x v="2"/>
    <x v="0"/>
    <x v="0"/>
    <n v="0"/>
    <n v="0"/>
  </r>
  <r>
    <x v="10"/>
    <s v="Middlebury Panther Driver and Fairway Head Cover in Navy - Driver"/>
    <x v="0"/>
    <x v="2"/>
    <x v="0"/>
    <x v="0"/>
    <n v="2"/>
    <n v="80"/>
  </r>
  <r>
    <x v="10"/>
    <s v="Middlebury Panther Driver and Fairway Head Cover in Navy - Fairway"/>
    <x v="0"/>
    <x v="2"/>
    <x v="0"/>
    <x v="0"/>
    <n v="2"/>
    <n v="80"/>
  </r>
  <r>
    <x v="10"/>
    <s v="Middlebury Panther Fairway Club Head Cover in White"/>
    <x v="0"/>
    <x v="2"/>
    <x v="0"/>
    <x v="0"/>
    <n v="0"/>
    <n v="0"/>
  </r>
  <r>
    <x v="10"/>
    <s v="JBT 22&quot; x 42&quot; Middlebury Panther Step and repeat caddy towel (no clip)"/>
    <x v="0"/>
    <x v="2"/>
    <x v="0"/>
    <x v="0"/>
    <n v="0"/>
    <n v="0"/>
  </r>
  <r>
    <x v="10"/>
    <s v="JBT Ralph Myhre Golf Towel with Clip"/>
    <x v="0"/>
    <x v="2"/>
    <x v="0"/>
    <x v="0"/>
    <n v="0"/>
    <n v="0"/>
  </r>
  <r>
    <x v="10"/>
    <s v="GHIN Service for Juniors 17 years of age and under"/>
    <x v="0"/>
    <x v="3"/>
    <x v="0"/>
    <x v="0"/>
    <n v="0"/>
    <n v="0"/>
  </r>
  <r>
    <x v="10"/>
    <s v="$50 Gift Card"/>
    <x v="0"/>
    <x v="4"/>
    <x v="0"/>
    <x v="0"/>
    <n v="0"/>
    <n v="0"/>
  </r>
  <r>
    <x v="10"/>
    <s v="$100 Gift Card"/>
    <x v="0"/>
    <x v="4"/>
    <x v="0"/>
    <x v="0"/>
    <n v="0"/>
    <n v="0"/>
  </r>
  <r>
    <x v="10"/>
    <s v="Half Off Golf for 2 at the Ralph Myhre Golf Course!"/>
    <x v="0"/>
    <x v="5"/>
    <x v="0"/>
    <x v="0"/>
    <n v="19"/>
    <n v="1615"/>
  </r>
  <r>
    <x v="10"/>
    <s v="Package of 3 Half Hour Adult Golf Lessons"/>
    <x v="0"/>
    <x v="6"/>
    <x v="0"/>
    <x v="0"/>
    <n v="0"/>
    <n v="0"/>
  </r>
  <r>
    <x v="10"/>
    <s v="Package of 3 Half Hour Junior Golf Lessons"/>
    <x v="0"/>
    <x v="6"/>
    <x v="0"/>
    <x v="0"/>
    <n v="0"/>
    <n v="0"/>
  </r>
  <r>
    <x v="10"/>
    <s v="Adult and Adult Spouse 2024 Membership - RANGE INCLUDED - Membership (Membership for 1)"/>
    <x v="0"/>
    <x v="9"/>
    <x v="1"/>
    <x v="0"/>
    <n v="0"/>
    <n v="0"/>
  </r>
  <r>
    <x v="10"/>
    <s v="Middlebury College Alumni and Alumni Spouse - 2024 Membership (61 and Under) - Membership (Membershi"/>
    <x v="0"/>
    <x v="9"/>
    <x v="1"/>
    <x v="1"/>
    <n v="0"/>
    <n v="0"/>
  </r>
  <r>
    <x v="10"/>
    <s v="Middlebury College Student - 2024 Membership (Must be enrolled at Middlebury College)"/>
    <x v="0"/>
    <x v="9"/>
    <x v="5"/>
    <x v="4"/>
    <n v="0"/>
    <n v="0"/>
  </r>
  <r>
    <x v="10"/>
    <s v="Middlebury College Fac/Staff and Fac/Staff Spouse - Adult 2024 Membership - Fac/Staff Membership (Me"/>
    <x v="0"/>
    <x v="9"/>
    <x v="1"/>
    <x v="3"/>
    <n v="0"/>
    <n v="0"/>
  </r>
  <r>
    <x v="10"/>
    <s v="Kids 2024 Membership - Ages 12 and Under (Free with a paid adult membership)"/>
    <x v="0"/>
    <x v="9"/>
    <x v="4"/>
    <x v="0"/>
    <n v="1"/>
    <n v="0"/>
  </r>
  <r>
    <x v="10"/>
    <s v="Senior and Senior Spouse - 2024 Membership - Membership (Membership for 1)"/>
    <x v="0"/>
    <x v="9"/>
    <x v="2"/>
    <x v="0"/>
    <n v="0"/>
    <n v="0"/>
  </r>
  <r>
    <x v="10"/>
    <s v="Young Adult and Young Adult Spouse 2024 Membership - Ages 19 to 27 - Membership (Membership for 1)"/>
    <x v="0"/>
    <x v="9"/>
    <x v="6"/>
    <x v="0"/>
    <n v="0"/>
    <n v="0"/>
  </r>
  <r>
    <x v="11"/>
    <s v="Golf Cart - 10 Nine Hole Round Punch Pass"/>
    <x v="0"/>
    <x v="7"/>
    <x v="0"/>
    <x v="0"/>
    <n v="0"/>
    <n v="0"/>
  </r>
  <r>
    <x v="11"/>
    <s v="Season Cart Fee - Plus Tax"/>
    <x v="0"/>
    <x v="7"/>
    <x v="0"/>
    <x v="0"/>
    <n v="0"/>
    <n v="0"/>
  </r>
  <r>
    <x v="11"/>
    <s v="Season Cart Fee - Plus Tax - 1 person"/>
    <x v="0"/>
    <x v="7"/>
    <x v="0"/>
    <x v="0"/>
    <n v="2"/>
    <n v="1920"/>
  </r>
  <r>
    <x v="11"/>
    <s v="Season Cart Fee - Plus Tax - 2 People"/>
    <x v="0"/>
    <x v="7"/>
    <x v="0"/>
    <x v="0"/>
    <n v="0"/>
    <n v="0"/>
  </r>
  <r>
    <x v="11"/>
    <s v="Panther Pack - Large - White Rope Hat and ProV1 / Women's Navy XS"/>
    <x v="0"/>
    <x v="0"/>
    <x v="0"/>
    <x v="0"/>
    <n v="0"/>
    <n v="0"/>
  </r>
  <r>
    <x v="11"/>
    <s v="Panther Pack - Small - White Rope Hat / ProV1"/>
    <x v="0"/>
    <x v="0"/>
    <x v="0"/>
    <x v="0"/>
    <n v="0"/>
    <n v="0"/>
  </r>
  <r>
    <x v="11"/>
    <s v="Panther Rope Hat - White and Navy"/>
    <x v="0"/>
    <x v="0"/>
    <x v="0"/>
    <x v="0"/>
    <n v="0"/>
    <n v="0"/>
  </r>
  <r>
    <x v="11"/>
    <s v="Panther Rope Hat - White and Navy - Navy"/>
    <x v="0"/>
    <x v="0"/>
    <x v="0"/>
    <x v="0"/>
    <n v="1"/>
    <n v="38"/>
  </r>
  <r>
    <x v="11"/>
    <s v="Panther Rope Hat - White and Navy - White"/>
    <x v="0"/>
    <x v="0"/>
    <x v="0"/>
    <x v="0"/>
    <n v="0"/>
    <n v="0"/>
  </r>
  <r>
    <x v="11"/>
    <s v="Ralph Hat with Logo on Side - Heather Navy"/>
    <x v="0"/>
    <x v="0"/>
    <x v="0"/>
    <x v="0"/>
    <n v="0"/>
    <n v="0"/>
  </r>
  <r>
    <x v="11"/>
    <s v="Ralph Myhre Icon Hat - Breaker Blue"/>
    <x v="0"/>
    <x v="0"/>
    <x v="0"/>
    <x v="0"/>
    <n v="0"/>
    <n v="0"/>
  </r>
  <r>
    <x v="11"/>
    <s v="Ralph Myhre Icon Hat - Trucker Navy/White"/>
    <x v="0"/>
    <x v="0"/>
    <x v="0"/>
    <x v="0"/>
    <n v="0"/>
    <n v="0"/>
  </r>
  <r>
    <x v="11"/>
    <s v="Ralph Myhre Icon Hat - True Navy"/>
    <x v="0"/>
    <x v="0"/>
    <x v="0"/>
    <x v="0"/>
    <n v="0"/>
    <n v="0"/>
  </r>
  <r>
    <x v="11"/>
    <s v="Ralph Pack - White Rope Hat and Red RM Towel / Navy"/>
    <x v="0"/>
    <x v="0"/>
    <x v="0"/>
    <x v="0"/>
    <n v="0"/>
    <n v="0"/>
  </r>
  <r>
    <x v="11"/>
    <s v="RALPH Rope Hat - White and Navy - White"/>
    <x v="0"/>
    <x v="0"/>
    <x v="0"/>
    <x v="0"/>
    <n v="0"/>
    <n v="0"/>
  </r>
  <r>
    <x v="11"/>
    <s v="Antigua Men's Tribute Middlebury Panther Logo Shirt Navy - S"/>
    <x v="0"/>
    <x v="0"/>
    <x v="0"/>
    <x v="0"/>
    <n v="0"/>
    <n v="0"/>
  </r>
  <r>
    <x v="11"/>
    <s v="Antigua Women's Tribute Middlebury Panther Logo Shirt Navy - XS"/>
    <x v="0"/>
    <x v="0"/>
    <x v="0"/>
    <x v="0"/>
    <n v="0"/>
    <n v="0"/>
  </r>
  <r>
    <x v="11"/>
    <s v="FootJoy Men's Paisley Print Athletic Fit Polo - Charcoal - S"/>
    <x v="0"/>
    <x v="0"/>
    <x v="0"/>
    <x v="0"/>
    <n v="0"/>
    <n v="0"/>
  </r>
  <r>
    <x v="11"/>
    <s v="SALE: FootJoy Men's Dot Geo Print Polo - Royal Blue - S"/>
    <x v="0"/>
    <x v="0"/>
    <x v="0"/>
    <x v="0"/>
    <n v="0"/>
    <n v="0"/>
  </r>
  <r>
    <x v="11"/>
    <s v="SALE: FootJoy Men's Dot Geo Print Polo - Seafoam - S"/>
    <x v="0"/>
    <x v="0"/>
    <x v="0"/>
    <x v="0"/>
    <n v="0"/>
    <n v="0"/>
  </r>
  <r>
    <x v="11"/>
    <s v="Vest - Levelwear - Men's Milo - Heather Navy/Navy - L"/>
    <x v="0"/>
    <x v="0"/>
    <x v="0"/>
    <x v="0"/>
    <n v="0"/>
    <n v="0"/>
  </r>
  <r>
    <x v="11"/>
    <s v="Vest - Levelwear - Women's Sense - White"/>
    <x v="0"/>
    <x v="0"/>
    <x v="0"/>
    <x v="0"/>
    <n v="0"/>
    <n v="0"/>
  </r>
  <r>
    <x v="11"/>
    <s v="Vest - Levelwear - Women's Sense - White - L"/>
    <x v="0"/>
    <x v="0"/>
    <x v="0"/>
    <x v="0"/>
    <n v="1"/>
    <n v="90"/>
  </r>
  <r>
    <x v="11"/>
    <s v="Vest - Levelwear - Women's Sense - White - XS"/>
    <x v="0"/>
    <x v="0"/>
    <x v="0"/>
    <x v="0"/>
    <n v="0"/>
    <n v="0"/>
  </r>
  <r>
    <x v="11"/>
    <s v="Couples Range Pass"/>
    <x v="0"/>
    <x v="1"/>
    <x v="0"/>
    <x v="0"/>
    <n v="0"/>
    <n v="0"/>
  </r>
  <r>
    <x v="11"/>
    <s v="Driving Range - 10 Token Punch Pass"/>
    <x v="0"/>
    <x v="1"/>
    <x v="0"/>
    <x v="0"/>
    <n v="0"/>
    <n v="0"/>
  </r>
  <r>
    <x v="11"/>
    <s v="Season Range Pass"/>
    <x v="0"/>
    <x v="1"/>
    <x v="0"/>
    <x v="0"/>
    <n v="0"/>
    <n v="0"/>
  </r>
  <r>
    <x v="11"/>
    <s v="Middlebury Student Season Range Pass"/>
    <x v="0"/>
    <x v="1"/>
    <x v="0"/>
    <x v="0"/>
    <n v="0"/>
    <n v="0"/>
  </r>
  <r>
    <x v="11"/>
    <s v="Titleist Pro V1 or Pro V1 X - Middlebury Panther Logo Golf Balls"/>
    <x v="0"/>
    <x v="2"/>
    <x v="0"/>
    <x v="0"/>
    <n v="0"/>
    <n v="0"/>
  </r>
  <r>
    <x v="11"/>
    <s v="Titleist Pro V1 or Pro V1 X - Middlebury Panther Logo Golf Balls - Pro V1"/>
    <x v="0"/>
    <x v="2"/>
    <x v="0"/>
    <x v="0"/>
    <n v="1"/>
    <n v="59.8"/>
  </r>
  <r>
    <x v="11"/>
    <s v="Middlebury Panther Driver and Fairway Head Cover in Navy - Driver"/>
    <x v="0"/>
    <x v="2"/>
    <x v="0"/>
    <x v="0"/>
    <n v="0"/>
    <n v="0"/>
  </r>
  <r>
    <x v="11"/>
    <s v="Middlebury Panther Driver and Fairway Head Cover in Navy - Fairway"/>
    <x v="0"/>
    <x v="2"/>
    <x v="0"/>
    <x v="0"/>
    <n v="0"/>
    <n v="0"/>
  </r>
  <r>
    <x v="11"/>
    <s v="White Middlebury Panther Golf Flag"/>
    <x v="0"/>
    <x v="2"/>
    <x v="0"/>
    <x v="0"/>
    <n v="0"/>
    <n v="0"/>
  </r>
  <r>
    <x v="11"/>
    <s v="JBT 22&quot; x 42&quot; Middlebury Panther caddy towel (no clip)"/>
    <x v="0"/>
    <x v="2"/>
    <x v="0"/>
    <x v="0"/>
    <n v="1"/>
    <n v="40"/>
  </r>
  <r>
    <x v="11"/>
    <s v="JBT 22&quot; x 42&quot; Middlebury Panther Step and repeat caddy towel (no clip)"/>
    <x v="0"/>
    <x v="2"/>
    <x v="0"/>
    <x v="0"/>
    <n v="0"/>
    <n v="0"/>
  </r>
  <r>
    <x v="11"/>
    <s v="GHIN Service"/>
    <x v="0"/>
    <x v="3"/>
    <x v="0"/>
    <x v="0"/>
    <n v="2"/>
    <n v="80"/>
  </r>
  <r>
    <x v="11"/>
    <s v="$50 Gift Card"/>
    <x v="0"/>
    <x v="4"/>
    <x v="0"/>
    <x v="0"/>
    <n v="3"/>
    <n v="150"/>
  </r>
  <r>
    <x v="11"/>
    <s v="$100 Gift Card"/>
    <x v="0"/>
    <x v="4"/>
    <x v="0"/>
    <x v="0"/>
    <n v="4"/>
    <n v="400"/>
  </r>
  <r>
    <x v="11"/>
    <s v="$150 Gift Card"/>
    <x v="0"/>
    <x v="4"/>
    <x v="0"/>
    <x v="0"/>
    <n v="0"/>
    <n v="0"/>
  </r>
  <r>
    <x v="11"/>
    <s v="$200 Gift Card"/>
    <x v="0"/>
    <x v="4"/>
    <x v="0"/>
    <x v="0"/>
    <n v="1"/>
    <n v="200"/>
  </r>
  <r>
    <x v="11"/>
    <s v="Greens Fee - 10 Nine Hole Rounds Punch Pass"/>
    <x v="0"/>
    <x v="5"/>
    <x v="0"/>
    <x v="0"/>
    <n v="0"/>
    <n v="0"/>
  </r>
  <r>
    <x v="11"/>
    <s v="Half Off Golf for 2 at the Ralph Myhre Golf Course!"/>
    <x v="0"/>
    <x v="5"/>
    <x v="0"/>
    <x v="0"/>
    <n v="110"/>
    <n v="9355.5576289999899"/>
  </r>
  <r>
    <x v="11"/>
    <s v="Package of 3 Half Hour Adult Golf Lessons"/>
    <x v="0"/>
    <x v="6"/>
    <x v="0"/>
    <x v="0"/>
    <n v="2"/>
    <n v="260"/>
  </r>
  <r>
    <x v="11"/>
    <s v="Package of 3 Half Hour Junior Golf Lessons"/>
    <x v="0"/>
    <x v="6"/>
    <x v="0"/>
    <x v="0"/>
    <n v="2"/>
    <n v="200"/>
  </r>
  <r>
    <x v="11"/>
    <s v="Adult and Adult Spouse 2025 Membership - RANGE INCLUDED"/>
    <x v="0"/>
    <x v="9"/>
    <x v="1"/>
    <x v="0"/>
    <n v="0"/>
    <n v="0"/>
  </r>
  <r>
    <x v="11"/>
    <s v="Adult and Adult Spouse 2025 Membership - RANGE INCLUDED - Membership (Membership for 1)"/>
    <x v="0"/>
    <x v="9"/>
    <x v="1"/>
    <x v="0"/>
    <n v="3"/>
    <n v="3582"/>
  </r>
  <r>
    <x v="11"/>
    <s v="Middlebury College Alumni and Alumni Spouse - 2025 Membership - Membership (Membership for 1)"/>
    <x v="0"/>
    <x v="9"/>
    <x v="1"/>
    <x v="1"/>
    <n v="1"/>
    <n v="850"/>
  </r>
  <r>
    <x v="11"/>
    <s v="Middlebury College Retiree/Retiree Spouse - Adult 2025 Membership"/>
    <x v="0"/>
    <x v="9"/>
    <x v="2"/>
    <x v="2"/>
    <n v="0"/>
    <n v="0"/>
  </r>
  <r>
    <x v="11"/>
    <s v="Middlebury College Retiree/Retiree Spouse - Adult 2025 Membership - Membership (Membership for 1)"/>
    <x v="0"/>
    <x v="9"/>
    <x v="2"/>
    <x v="2"/>
    <n v="4"/>
    <n v="1800"/>
  </r>
  <r>
    <x v="11"/>
    <s v="Middlebury College Retiree/Retiree Spouse - Adult 2025 Membership - Membership and Spouse Membership"/>
    <x v="0"/>
    <x v="9"/>
    <x v="2"/>
    <x v="2"/>
    <n v="1"/>
    <n v="900"/>
  </r>
  <r>
    <x v="11"/>
    <s v="Middlebury College Student - 2025 Membership (Must be enrolled at Middlebury College)"/>
    <x v="0"/>
    <x v="9"/>
    <x v="5"/>
    <x v="4"/>
    <n v="1"/>
    <n v="120"/>
  </r>
  <r>
    <x v="11"/>
    <s v="Middlebury College Fac/Staff and Fac/Staff Spouse - Adult 2025 Membership"/>
    <x v="0"/>
    <x v="9"/>
    <x v="1"/>
    <x v="3"/>
    <n v="0"/>
    <n v="0"/>
  </r>
  <r>
    <x v="11"/>
    <s v="Middlebury College Fac/Staff and Fac/Staff Spouse - Adult 2025 Membership - Fac/Staff Membership (Me"/>
    <x v="0"/>
    <x v="9"/>
    <x v="1"/>
    <x v="3"/>
    <n v="1"/>
    <n v="499"/>
  </r>
  <r>
    <x v="11"/>
    <s v="Middlebury College Fac/Staff and Fac/Staff Spouse - Adult 2025 Membership - Fac/Staff Spousal Member"/>
    <x v="0"/>
    <x v="9"/>
    <x v="1"/>
    <x v="3"/>
    <n v="1"/>
    <n v="998"/>
  </r>
  <r>
    <x v="11"/>
    <s v="Junior 2025 Membership - Ages 13 to 15"/>
    <x v="0"/>
    <x v="9"/>
    <x v="3"/>
    <x v="0"/>
    <n v="0"/>
    <n v="0"/>
  </r>
  <r>
    <x v="11"/>
    <s v="Kids 2025 Membership - Ages 12 and Under (Free with a paid adult membership)"/>
    <x v="0"/>
    <x v="9"/>
    <x v="4"/>
    <x v="0"/>
    <n v="2"/>
    <n v="0"/>
  </r>
  <r>
    <x v="11"/>
    <s v="Multi Membership (Second Membership for Customers that already belong to another local club for the "/>
    <x v="0"/>
    <x v="9"/>
    <x v="0"/>
    <x v="0"/>
    <n v="0"/>
    <n v="0"/>
  </r>
  <r>
    <x v="11"/>
    <s v="Middlebury College Non Resident Alumni or Middlebury Parent - 2025 Membership (Alumni with permanent"/>
    <x v="0"/>
    <x v="9"/>
    <x v="1"/>
    <x v="1"/>
    <n v="0"/>
    <n v="0"/>
  </r>
  <r>
    <x v="11"/>
    <s v="Senior and Senior Spouse - 2025 Membership"/>
    <x v="0"/>
    <x v="9"/>
    <x v="2"/>
    <x v="0"/>
    <n v="0"/>
    <n v="0"/>
  </r>
  <r>
    <x v="11"/>
    <s v="Senior and Senior Spouse - 2025 Membership - Membership (Membership for 1)"/>
    <x v="0"/>
    <x v="9"/>
    <x v="2"/>
    <x v="0"/>
    <n v="4"/>
    <n v="4296"/>
  </r>
  <r>
    <x v="11"/>
    <s v="Senior and Senior Spouse - 2025 Membership - Membership (Membership for 1) - Membership (Membership "/>
    <x v="0"/>
    <x v="9"/>
    <x v="2"/>
    <x v="0"/>
    <n v="0"/>
    <n v="0"/>
  </r>
  <r>
    <x v="11"/>
    <s v="Senior and Senior Spouse - 2025 Membership - Spousal Membership (Membership for 2)"/>
    <x v="0"/>
    <x v="9"/>
    <x v="2"/>
    <x v="0"/>
    <n v="0"/>
    <n v="0"/>
  </r>
  <r>
    <x v="11"/>
    <s v="Student 2025 Membership - Ages 16 &amp; Up (Non Middlebury College)"/>
    <x v="0"/>
    <x v="9"/>
    <x v="5"/>
    <x v="0"/>
    <n v="1"/>
    <n v="300"/>
  </r>
  <r>
    <x v="11"/>
    <s v="Young Adult and Young Adult Spouse 2025 Membership - Ages 19 to 27 - Membership (Membership for 1)"/>
    <x v="0"/>
    <x v="9"/>
    <x v="6"/>
    <x v="0"/>
    <n v="0"/>
    <n v="0"/>
  </r>
  <r>
    <x v="12"/>
    <s v="Season Cart Fee - Plus Tax"/>
    <x v="0"/>
    <x v="7"/>
    <x v="0"/>
    <x v="0"/>
    <n v="0"/>
    <n v="0"/>
  </r>
  <r>
    <x v="12"/>
    <s v="Season Cart Fee - Plus Tax - 1 person"/>
    <x v="0"/>
    <x v="7"/>
    <x v="0"/>
    <x v="0"/>
    <n v="1"/>
    <n v="960"/>
  </r>
  <r>
    <x v="12"/>
    <s v="Panther Pack - Large - White Rope Hat and ProV1 / Women's Navy XS"/>
    <x v="0"/>
    <x v="0"/>
    <x v="0"/>
    <x v="0"/>
    <n v="0"/>
    <n v="0"/>
  </r>
  <r>
    <x v="12"/>
    <s v="Ralph Hat with Logo on Side - Heather Navy"/>
    <x v="0"/>
    <x v="0"/>
    <x v="0"/>
    <x v="0"/>
    <n v="0"/>
    <n v="0"/>
  </r>
  <r>
    <x v="12"/>
    <s v="Vest - Levelwear - Women's Sense - Navy - XS"/>
    <x v="0"/>
    <x v="0"/>
    <x v="0"/>
    <x v="0"/>
    <n v="0"/>
    <n v="0"/>
  </r>
  <r>
    <x v="12"/>
    <s v="Middlebury Panther Driver and Fairway Head Cover in Navy - Driver"/>
    <x v="0"/>
    <x v="2"/>
    <x v="0"/>
    <x v="0"/>
    <n v="0"/>
    <n v="0"/>
  </r>
  <r>
    <x v="12"/>
    <s v="Navy Middlebury Panther Golf Flag"/>
    <x v="0"/>
    <x v="2"/>
    <x v="0"/>
    <x v="0"/>
    <n v="0"/>
    <n v="0"/>
  </r>
  <r>
    <x v="12"/>
    <s v="GHIN Service"/>
    <x v="0"/>
    <x v="3"/>
    <x v="0"/>
    <x v="0"/>
    <n v="2"/>
    <n v="81.046413000000001"/>
  </r>
  <r>
    <x v="12"/>
    <s v="$100 Gift Card"/>
    <x v="0"/>
    <x v="4"/>
    <x v="0"/>
    <x v="0"/>
    <n v="1"/>
    <n v="100"/>
  </r>
  <r>
    <x v="12"/>
    <s v="Half Off Golf for 2 at the Ralph Myhre Golf Course!"/>
    <x v="0"/>
    <x v="5"/>
    <x v="0"/>
    <x v="0"/>
    <n v="0"/>
    <n v="0"/>
  </r>
  <r>
    <x v="12"/>
    <s v="Middlebury College Alumni Golf Weekend – July 18-20, 2025"/>
    <x v="0"/>
    <x v="5"/>
    <x v="0"/>
    <x v="0"/>
    <n v="0"/>
    <n v="0"/>
  </r>
  <r>
    <x v="12"/>
    <s v="Adult and Adult Spouse 2025 Membership - RANGE INCLUDED"/>
    <x v="0"/>
    <x v="9"/>
    <x v="1"/>
    <x v="0"/>
    <n v="0"/>
    <n v="0"/>
  </r>
  <r>
    <x v="12"/>
    <s v="Adult and Adult Spouse 2025 Membership - RANGE INCLUDED - Membership (Membership for 1)"/>
    <x v="0"/>
    <x v="9"/>
    <x v="1"/>
    <x v="0"/>
    <n v="5"/>
    <n v="5991.2225870000002"/>
  </r>
  <r>
    <x v="12"/>
    <s v="Middlebury College Alumni and Alumni Spouse - 2025 Membership - Membership (Membership for 1)"/>
    <x v="0"/>
    <x v="9"/>
    <x v="1"/>
    <x v="1"/>
    <n v="0"/>
    <n v="0"/>
  </r>
  <r>
    <x v="12"/>
    <s v="Middlebury College Retiree/Retiree Spouse - Adult 2025 Membership - Membership (Membership for 1)"/>
    <x v="0"/>
    <x v="9"/>
    <x v="2"/>
    <x v="2"/>
    <n v="0"/>
    <n v="0"/>
  </r>
  <r>
    <x v="12"/>
    <s v="Middlebury College Student - 2025 Membership (Must be enrolled at Middlebury College)"/>
    <x v="0"/>
    <x v="9"/>
    <x v="5"/>
    <x v="4"/>
    <n v="0"/>
    <n v="0"/>
  </r>
  <r>
    <x v="12"/>
    <s v="Middlebury College Fac/Staff and Fac/Staff Spouse - Adult 2025 Membership"/>
    <x v="0"/>
    <x v="9"/>
    <x v="1"/>
    <x v="3"/>
    <n v="0"/>
    <n v="0"/>
  </r>
  <r>
    <x v="12"/>
    <s v="Middlebury College Fac/Staff and Fac/Staff Spouse - Adult 2025 Membership - Fac/Staff Membership (Me"/>
    <x v="0"/>
    <x v="9"/>
    <x v="1"/>
    <x v="3"/>
    <n v="1"/>
    <n v="499"/>
  </r>
  <r>
    <x v="12"/>
    <s v="Multi Membership (Second Membership for Customers that already belong to another local club for the "/>
    <x v="0"/>
    <x v="9"/>
    <x v="0"/>
    <x v="0"/>
    <n v="0"/>
    <n v="0"/>
  </r>
  <r>
    <x v="12"/>
    <s v="Middlebury College Non Resident Alumni or Middlebury Parent - 2025 Membership (Alumni with permanent"/>
    <x v="0"/>
    <x v="9"/>
    <x v="1"/>
    <x v="1"/>
    <n v="0"/>
    <n v="0"/>
  </r>
  <r>
    <x v="12"/>
    <s v="Senior and Senior Spouse - 2025 Membership"/>
    <x v="0"/>
    <x v="9"/>
    <x v="2"/>
    <x v="0"/>
    <n v="0"/>
    <n v="0"/>
  </r>
  <r>
    <x v="12"/>
    <s v="Senior and Senior Spouse - 2025 Membership - Membership (Membership for 1)"/>
    <x v="0"/>
    <x v="9"/>
    <x v="2"/>
    <x v="0"/>
    <n v="4"/>
    <n v="4296"/>
  </r>
  <r>
    <x v="12"/>
    <s v="Senior and Senior Spouse - 2025 Membership - Spousal Membership (Membership for 2)"/>
    <x v="0"/>
    <x v="9"/>
    <x v="2"/>
    <x v="0"/>
    <n v="2"/>
    <n v="3780"/>
  </r>
  <r>
    <x v="12"/>
    <s v="Student 2025 Membership - Ages 16 &amp; Up (Non Middlebury College)"/>
    <x v="0"/>
    <x v="9"/>
    <x v="5"/>
    <x v="0"/>
    <n v="0"/>
    <n v="0"/>
  </r>
  <r>
    <x v="12"/>
    <s v="Young Adult and Young Adult Spouse 2025 Membership - Ages 19 to 27 - Membership (Membership for 1)"/>
    <x v="0"/>
    <x v="9"/>
    <x v="6"/>
    <x v="0"/>
    <n v="0"/>
    <n v="0"/>
  </r>
  <r>
    <x v="13"/>
    <s v="Season Cart Fee - Plus Tax - 1 person"/>
    <x v="0"/>
    <x v="7"/>
    <x v="0"/>
    <x v="0"/>
    <n v="0"/>
    <n v="0"/>
  </r>
  <r>
    <x v="13"/>
    <s v="Panther Pack - Large - White Rope Hat and ProV1 / Women's Navy XS"/>
    <x v="0"/>
    <x v="0"/>
    <x v="0"/>
    <x v="0"/>
    <n v="0"/>
    <n v="0"/>
  </r>
  <r>
    <x v="13"/>
    <s v="Panther Pack - Small - White Rope Hat / ProV1"/>
    <x v="0"/>
    <x v="0"/>
    <x v="0"/>
    <x v="0"/>
    <n v="0"/>
    <n v="0"/>
  </r>
  <r>
    <x v="13"/>
    <s v="Ralph Hat with Logo on Side - Heather Navy"/>
    <x v="0"/>
    <x v="0"/>
    <x v="0"/>
    <x v="0"/>
    <n v="0"/>
    <n v="0"/>
  </r>
  <r>
    <x v="13"/>
    <s v="Ralph Pack - White Rope Hat and Red RM Towel / Navy"/>
    <x v="0"/>
    <x v="0"/>
    <x v="0"/>
    <x v="0"/>
    <n v="0"/>
    <n v="0"/>
  </r>
  <r>
    <x v="13"/>
    <s v="Antigua Men's Tribute Middlebury Panther Logo Shirt Navy - S"/>
    <x v="0"/>
    <x v="0"/>
    <x v="0"/>
    <x v="0"/>
    <n v="0"/>
    <n v="0"/>
  </r>
  <r>
    <x v="13"/>
    <s v="Antigua Men's Tribute Middlebury Panther Logo Shirt White - S"/>
    <x v="0"/>
    <x v="0"/>
    <x v="0"/>
    <x v="0"/>
    <n v="0"/>
    <n v="0"/>
  </r>
  <r>
    <x v="13"/>
    <s v="Antigua Women's Tribute Middlebury Panther Logo Shirt White - XS"/>
    <x v="0"/>
    <x v="0"/>
    <x v="0"/>
    <x v="0"/>
    <n v="0"/>
    <n v="0"/>
  </r>
  <r>
    <x v="13"/>
    <s v="FootJoy Men's Paisley Print Athletic Fit Polo - Mint - S"/>
    <x v="0"/>
    <x v="0"/>
    <x v="0"/>
    <x v="0"/>
    <n v="0"/>
    <n v="0"/>
  </r>
  <r>
    <x v="13"/>
    <s v="FootJoy Men's Paisley Print Athletic Fit Polo - Navy - S"/>
    <x v="0"/>
    <x v="0"/>
    <x v="0"/>
    <x v="0"/>
    <n v="0"/>
    <n v="0"/>
  </r>
  <r>
    <x v="13"/>
    <s v="SALE: FootJoy Men's Dot Geo Print Polo - Royal Blue - S"/>
    <x v="0"/>
    <x v="0"/>
    <x v="0"/>
    <x v="0"/>
    <n v="0"/>
    <n v="0"/>
  </r>
  <r>
    <x v="13"/>
    <s v="SALE: FootJoy Men's Dot Geo Print Polo - Seafoam - S"/>
    <x v="0"/>
    <x v="0"/>
    <x v="0"/>
    <x v="0"/>
    <n v="0"/>
    <n v="0"/>
  </r>
  <r>
    <x v="13"/>
    <s v="SALE: FootJoy Men's Painted Floral Polo - Blue - S"/>
    <x v="0"/>
    <x v="0"/>
    <x v="0"/>
    <x v="0"/>
    <n v="0"/>
    <n v="0"/>
  </r>
  <r>
    <x v="13"/>
    <s v="Family Season Range Pass"/>
    <x v="0"/>
    <x v="1"/>
    <x v="0"/>
    <x v="0"/>
    <n v="0"/>
    <n v="0"/>
  </r>
  <r>
    <x v="13"/>
    <s v="Season Range Pass"/>
    <x v="0"/>
    <x v="1"/>
    <x v="0"/>
    <x v="0"/>
    <n v="1"/>
    <n v="420"/>
  </r>
  <r>
    <x v="13"/>
    <s v="Middlebury Student Season Range Pass"/>
    <x v="0"/>
    <x v="1"/>
    <x v="0"/>
    <x v="0"/>
    <n v="0"/>
    <n v="0"/>
  </r>
  <r>
    <x v="13"/>
    <s v="Titleist Pro V1 or Pro V1 X - Middlebury Panther Logo Golf Balls"/>
    <x v="0"/>
    <x v="2"/>
    <x v="0"/>
    <x v="0"/>
    <n v="0"/>
    <n v="0"/>
  </r>
  <r>
    <x v="13"/>
    <s v="Titleist Pro V1 or Pro V1 X - Middlebury Panther Logo Golf Balls - Pro V1"/>
    <x v="0"/>
    <x v="2"/>
    <x v="0"/>
    <x v="0"/>
    <n v="1"/>
    <n v="58"/>
  </r>
  <r>
    <x v="13"/>
    <s v="Titleist Pro V1 or Pro V1 X - Middlebury Panther Logo Golf Balls - Pro V1 X"/>
    <x v="0"/>
    <x v="2"/>
    <x v="0"/>
    <x v="0"/>
    <n v="0"/>
    <n v="0"/>
  </r>
  <r>
    <x v="13"/>
    <s v="Middlebury Panther Driver and Fairway Head Cover in Navy"/>
    <x v="0"/>
    <x v="2"/>
    <x v="0"/>
    <x v="0"/>
    <n v="0"/>
    <n v="0"/>
  </r>
  <r>
    <x v="13"/>
    <s v="Middlebury Panther Driver and Fairway Head Cover in Navy - Driver"/>
    <x v="0"/>
    <x v="2"/>
    <x v="0"/>
    <x v="0"/>
    <n v="1"/>
    <n v="45"/>
  </r>
  <r>
    <x v="13"/>
    <s v="Middlebury Panther Driver and Fairway Head Cover in Navy - Fairway"/>
    <x v="0"/>
    <x v="2"/>
    <x v="0"/>
    <x v="0"/>
    <n v="2"/>
    <n v="80"/>
  </r>
  <r>
    <x v="13"/>
    <s v="Navy Middlebury Panther Golf Flag"/>
    <x v="0"/>
    <x v="2"/>
    <x v="0"/>
    <x v="0"/>
    <n v="0"/>
    <n v="0"/>
  </r>
  <r>
    <x v="13"/>
    <s v="GHIN Service"/>
    <x v="0"/>
    <x v="3"/>
    <x v="0"/>
    <x v="0"/>
    <n v="3"/>
    <n v="120"/>
  </r>
  <r>
    <x v="13"/>
    <s v="GHIN Service for Juniors 17 years of age and under"/>
    <x v="0"/>
    <x v="3"/>
    <x v="0"/>
    <x v="0"/>
    <n v="1"/>
    <n v="0"/>
  </r>
  <r>
    <x v="13"/>
    <s v="$50 Gift Card"/>
    <x v="0"/>
    <x v="4"/>
    <x v="0"/>
    <x v="0"/>
    <n v="1"/>
    <n v="50"/>
  </r>
  <r>
    <x v="13"/>
    <s v="$100 Gift Card"/>
    <x v="0"/>
    <x v="4"/>
    <x v="0"/>
    <x v="0"/>
    <n v="1"/>
    <n v="100"/>
  </r>
  <r>
    <x v="13"/>
    <s v="$200 Gift Card"/>
    <x v="0"/>
    <x v="4"/>
    <x v="0"/>
    <x v="0"/>
    <n v="0"/>
    <n v="0"/>
  </r>
  <r>
    <x v="13"/>
    <s v="Middlebury College Alumni Golf Weekend – July 18-20, 2025"/>
    <x v="0"/>
    <x v="5"/>
    <x v="0"/>
    <x v="0"/>
    <n v="0"/>
    <n v="0"/>
  </r>
  <r>
    <x v="13"/>
    <s v="Adult and Adult Spouse 2025 Membership - RANGE INCLUDED"/>
    <x v="0"/>
    <x v="9"/>
    <x v="1"/>
    <x v="0"/>
    <n v="0"/>
    <n v="0"/>
  </r>
  <r>
    <x v="13"/>
    <s v="Adult and Adult Spouse 2025 Membership - RANGE INCLUDED - Membership (Membership for 1)"/>
    <x v="0"/>
    <x v="9"/>
    <x v="1"/>
    <x v="0"/>
    <n v="1"/>
    <n v="1194"/>
  </r>
  <r>
    <x v="13"/>
    <s v="Adult and Adult Spouse 2025 Membership - RANGE INCLUDED - Spousal Membership (Membership for 2)"/>
    <x v="0"/>
    <x v="9"/>
    <x v="1"/>
    <x v="0"/>
    <n v="1"/>
    <n v="2034"/>
  </r>
  <r>
    <x v="13"/>
    <s v="Middlebury College Alumni and Alumni Spouse - 2025 Membership"/>
    <x v="0"/>
    <x v="9"/>
    <x v="1"/>
    <x v="1"/>
    <n v="0"/>
    <n v="0"/>
  </r>
  <r>
    <x v="13"/>
    <s v="Middlebury College Alumni and Alumni Spouse - 2025 Membership - Membership (Membership for 1)"/>
    <x v="0"/>
    <x v="9"/>
    <x v="1"/>
    <x v="1"/>
    <n v="2"/>
    <n v="1700"/>
  </r>
  <r>
    <x v="13"/>
    <s v="Middlebury College Retiree/Retiree Spouse - Adult 2025 Membership"/>
    <x v="0"/>
    <x v="9"/>
    <x v="2"/>
    <x v="2"/>
    <n v="0"/>
    <n v="0"/>
  </r>
  <r>
    <x v="13"/>
    <s v="Middlebury College Retiree/Retiree Spouse - Adult 2025 Membership - Membership (Membership for 1)"/>
    <x v="0"/>
    <x v="9"/>
    <x v="2"/>
    <x v="2"/>
    <n v="2"/>
    <n v="900"/>
  </r>
  <r>
    <x v="13"/>
    <s v="Middlebury College Student - 2025 Membership (Must be enrolled at Middlebury College)"/>
    <x v="0"/>
    <x v="9"/>
    <x v="5"/>
    <x v="4"/>
    <n v="1"/>
    <n v="121.854423"/>
  </r>
  <r>
    <x v="13"/>
    <s v="Middlebury College Fac/Staff and Fac/Staff Spouse - Adult 2025 Membership"/>
    <x v="0"/>
    <x v="9"/>
    <x v="1"/>
    <x v="3"/>
    <n v="0"/>
    <n v="0"/>
  </r>
  <r>
    <x v="13"/>
    <s v="Middlebury College Fac/Staff and Fac/Staff Spouse - Adult 2025 Membership - Fac/Staff Membership (Me"/>
    <x v="0"/>
    <x v="9"/>
    <x v="1"/>
    <x v="3"/>
    <n v="1"/>
    <n v="499"/>
  </r>
  <r>
    <x v="13"/>
    <s v="Junior 2025 Membership - Ages 13 to 15"/>
    <x v="0"/>
    <x v="9"/>
    <x v="3"/>
    <x v="0"/>
    <n v="0"/>
    <n v="0"/>
  </r>
  <r>
    <x v="13"/>
    <s v="Kids 2025 Membership - Ages 12 and Under (Free with a paid adult membership)"/>
    <x v="0"/>
    <x v="9"/>
    <x v="4"/>
    <x v="0"/>
    <n v="1"/>
    <n v="0"/>
  </r>
  <r>
    <x v="13"/>
    <s v="Multi Membership (Second Membership for Customers that already belong to another local club for the "/>
    <x v="0"/>
    <x v="9"/>
    <x v="0"/>
    <x v="0"/>
    <n v="0"/>
    <n v="0"/>
  </r>
  <r>
    <x v="13"/>
    <s v="Middlebury College Non Resident Alumni or Middlebury Parent - 2025 Membership (Alumni with permanent"/>
    <x v="0"/>
    <x v="9"/>
    <x v="1"/>
    <x v="1"/>
    <n v="0"/>
    <n v="0"/>
  </r>
  <r>
    <x v="13"/>
    <s v="Senior and Senior Spouse - 2025 Membership"/>
    <x v="0"/>
    <x v="9"/>
    <x v="2"/>
    <x v="0"/>
    <n v="0"/>
    <n v="0"/>
  </r>
  <r>
    <x v="13"/>
    <s v="Senior and Senior Spouse - 2025 Membership - Membership (Membership for 1)"/>
    <x v="0"/>
    <x v="9"/>
    <x v="2"/>
    <x v="0"/>
    <n v="2"/>
    <n v="2148"/>
  </r>
  <r>
    <x v="13"/>
    <s v="Senior and Senior Spouse - 2025 Membership - Spousal Membership (Membership for 2)"/>
    <x v="0"/>
    <x v="9"/>
    <x v="2"/>
    <x v="0"/>
    <n v="1"/>
    <n v="1890"/>
  </r>
  <r>
    <x v="13"/>
    <s v="Student 2025 Membership - Ages 16 &amp; Up (Non Middlebury College)"/>
    <x v="0"/>
    <x v="9"/>
    <x v="5"/>
    <x v="0"/>
    <n v="0"/>
    <n v="0"/>
  </r>
  <r>
    <x v="13"/>
    <s v="Young Adult and Young Adult Spouse 2025 Membership - Ages 19 to 27 - Membership (Membership for 1)"/>
    <x v="0"/>
    <x v="9"/>
    <x v="6"/>
    <x v="0"/>
    <n v="0"/>
    <n v="0"/>
  </r>
  <r>
    <x v="14"/>
    <s v="Season Cart Fee - Plus Tax"/>
    <x v="0"/>
    <x v="7"/>
    <x v="0"/>
    <x v="0"/>
    <n v="0"/>
    <n v="0"/>
  </r>
  <r>
    <x v="14"/>
    <s v="Season Cart Fee - Plus Tax - 1 person"/>
    <x v="0"/>
    <x v="7"/>
    <x v="0"/>
    <x v="0"/>
    <n v="3"/>
    <n v="2880"/>
  </r>
  <r>
    <x v="14"/>
    <s v="Panther Pack - Large - White Rope Hat and ProV1 / Women's Navy XS"/>
    <x v="0"/>
    <x v="0"/>
    <x v="0"/>
    <x v="0"/>
    <n v="0"/>
    <n v="0"/>
  </r>
  <r>
    <x v="14"/>
    <s v="Panther Pack - Small - White Rope Hat / ProV1"/>
    <x v="0"/>
    <x v="0"/>
    <x v="0"/>
    <x v="0"/>
    <n v="0"/>
    <n v="0"/>
  </r>
  <r>
    <x v="14"/>
    <s v="Panther Rope Hat - White and Navy - Navy"/>
    <x v="0"/>
    <x v="0"/>
    <x v="0"/>
    <x v="0"/>
    <n v="0"/>
    <n v="0"/>
  </r>
  <r>
    <x v="14"/>
    <s v="Panther Rope Hat - White and Navy - White"/>
    <x v="0"/>
    <x v="0"/>
    <x v="0"/>
    <x v="0"/>
    <n v="0"/>
    <n v="0"/>
  </r>
  <r>
    <x v="14"/>
    <s v="Ralph Hat with Logo on Side - Heather Navy"/>
    <x v="0"/>
    <x v="0"/>
    <x v="0"/>
    <x v="0"/>
    <n v="0"/>
    <n v="0"/>
  </r>
  <r>
    <x v="14"/>
    <s v="Ralph Hat with Logo on Side - White"/>
    <x v="0"/>
    <x v="0"/>
    <x v="0"/>
    <x v="0"/>
    <n v="1"/>
    <n v="38"/>
  </r>
  <r>
    <x v="14"/>
    <s v="Ralph Myhre Icon Hat - Trucker Navy/White"/>
    <x v="0"/>
    <x v="0"/>
    <x v="0"/>
    <x v="0"/>
    <n v="0"/>
    <n v="0"/>
  </r>
  <r>
    <x v="14"/>
    <s v="Ralph Myhre Icon Hat - True Navy"/>
    <x v="0"/>
    <x v="0"/>
    <x v="0"/>
    <x v="0"/>
    <n v="0"/>
    <n v="0"/>
  </r>
  <r>
    <x v="14"/>
    <s v="Ralph Pack - White Rope Hat and Red RM Towel / Navy"/>
    <x v="0"/>
    <x v="0"/>
    <x v="0"/>
    <x v="0"/>
    <n v="0"/>
    <n v="0"/>
  </r>
  <r>
    <x v="14"/>
    <s v="Antigua Men's Tribute Middlebury Panther Logo Shirt Navy - M"/>
    <x v="0"/>
    <x v="0"/>
    <x v="0"/>
    <x v="0"/>
    <n v="0"/>
    <n v="0"/>
  </r>
  <r>
    <x v="14"/>
    <s v="Antigua Men's Tribute Middlebury Panther Logo Shirt Navy - S"/>
    <x v="0"/>
    <x v="0"/>
    <x v="0"/>
    <x v="0"/>
    <n v="0"/>
    <n v="0"/>
  </r>
  <r>
    <x v="14"/>
    <s v="Antigua Men's Tribute Middlebury Panther Logo Shirt White - M"/>
    <x v="0"/>
    <x v="0"/>
    <x v="0"/>
    <x v="0"/>
    <n v="0"/>
    <n v="0"/>
  </r>
  <r>
    <x v="14"/>
    <s v="Antigua Men's Tribute Middlebury Panther Logo Shirt White - S"/>
    <x v="0"/>
    <x v="0"/>
    <x v="0"/>
    <x v="0"/>
    <n v="0"/>
    <n v="0"/>
  </r>
  <r>
    <x v="14"/>
    <s v="Antigua Women's Tribute Middlebury Panther Logo Shirt Navy - XS"/>
    <x v="0"/>
    <x v="0"/>
    <x v="0"/>
    <x v="0"/>
    <n v="0"/>
    <n v="0"/>
  </r>
  <r>
    <x v="14"/>
    <s v="Antigua Women's Tribute Middlebury Panther Logo Shirt White - XS"/>
    <x v="0"/>
    <x v="0"/>
    <x v="0"/>
    <x v="0"/>
    <n v="0"/>
    <n v="0"/>
  </r>
  <r>
    <x v="14"/>
    <s v="FootJoy Men's Paisley Print Athletic Fit Polo - Charcoal - S"/>
    <x v="0"/>
    <x v="0"/>
    <x v="0"/>
    <x v="0"/>
    <n v="0"/>
    <n v="0"/>
  </r>
  <r>
    <x v="14"/>
    <s v="SALE: FootJoy Men's Painted Floral Polo - Blue - S"/>
    <x v="0"/>
    <x v="0"/>
    <x v="0"/>
    <x v="0"/>
    <n v="0"/>
    <n v="0"/>
  </r>
  <r>
    <x v="14"/>
    <s v="SALE: FootJoy Men's Painted Floral Polo - Grey - S"/>
    <x v="0"/>
    <x v="0"/>
    <x v="0"/>
    <x v="0"/>
    <n v="0"/>
    <n v="0"/>
  </r>
  <r>
    <x v="14"/>
    <s v="Shirt - Levelwear - Men's Peak Long sleeve Quarter Zip- Navy - S"/>
    <x v="0"/>
    <x v="0"/>
    <x v="0"/>
    <x v="0"/>
    <n v="0"/>
    <n v="0"/>
  </r>
  <r>
    <x v="14"/>
    <s v="Shirt - Levelwear - Women's Energy Long Sleeve Quarter Zip - White - XS"/>
    <x v="0"/>
    <x v="0"/>
    <x v="0"/>
    <x v="0"/>
    <n v="0"/>
    <n v="0"/>
  </r>
  <r>
    <x v="14"/>
    <s v="Vest - Levelwear - Men's Milo - Heather Navy/Navy - L"/>
    <x v="0"/>
    <x v="0"/>
    <x v="0"/>
    <x v="0"/>
    <n v="0"/>
    <n v="0"/>
  </r>
  <r>
    <x v="14"/>
    <s v="Couples Range Pass"/>
    <x v="0"/>
    <x v="1"/>
    <x v="0"/>
    <x v="0"/>
    <n v="0"/>
    <n v="0"/>
  </r>
  <r>
    <x v="14"/>
    <s v="Family Season Range Pass"/>
    <x v="0"/>
    <x v="1"/>
    <x v="0"/>
    <x v="0"/>
    <n v="0"/>
    <n v="0"/>
  </r>
  <r>
    <x v="14"/>
    <s v="Season Range Pass"/>
    <x v="0"/>
    <x v="1"/>
    <x v="0"/>
    <x v="0"/>
    <n v="0"/>
    <n v="0"/>
  </r>
  <r>
    <x v="14"/>
    <s v="Middlebury Student Season Range Pass"/>
    <x v="0"/>
    <x v="1"/>
    <x v="0"/>
    <x v="0"/>
    <n v="5"/>
    <n v="475"/>
  </r>
  <r>
    <x v="14"/>
    <s v="Titleist Pro V1 or Pro V1 X - Middlebury Panther Logo Golf Balls - Pro V1 X"/>
    <x v="0"/>
    <x v="2"/>
    <x v="0"/>
    <x v="0"/>
    <n v="0"/>
    <n v="0"/>
  </r>
  <r>
    <x v="14"/>
    <s v="Middlebury Panther Driver and Fairway Head Cover in Navy"/>
    <x v="0"/>
    <x v="2"/>
    <x v="0"/>
    <x v="0"/>
    <n v="0"/>
    <n v="0"/>
  </r>
  <r>
    <x v="14"/>
    <s v="Middlebury Panther Driver and Fairway Head Cover in Navy - Driver"/>
    <x v="0"/>
    <x v="2"/>
    <x v="0"/>
    <x v="0"/>
    <n v="1"/>
    <n v="45"/>
  </r>
  <r>
    <x v="14"/>
    <s v="Middlebury Panther Driver and Fairway Head Cover in Navy - Fairway"/>
    <x v="0"/>
    <x v="2"/>
    <x v="0"/>
    <x v="0"/>
    <n v="0"/>
    <n v="0"/>
  </r>
  <r>
    <x v="14"/>
    <s v="White Middlebury Panther Golf Flag"/>
    <x v="0"/>
    <x v="2"/>
    <x v="0"/>
    <x v="0"/>
    <n v="0"/>
    <n v="0"/>
  </r>
  <r>
    <x v="14"/>
    <s v="JBT 22&quot; x 42&quot; Middlebury Panther caddy towel (no clip)"/>
    <x v="0"/>
    <x v="2"/>
    <x v="0"/>
    <x v="0"/>
    <n v="0"/>
    <n v="0"/>
  </r>
  <r>
    <x v="14"/>
    <s v="JBT 22&quot; x 42&quot; Middlebury Panther Step and repeat caddy towel (no clip)"/>
    <x v="0"/>
    <x v="2"/>
    <x v="0"/>
    <x v="0"/>
    <n v="0"/>
    <n v="0"/>
  </r>
  <r>
    <x v="14"/>
    <s v="GHIN Service"/>
    <x v="0"/>
    <x v="3"/>
    <x v="0"/>
    <x v="0"/>
    <n v="14"/>
    <n v="560"/>
  </r>
  <r>
    <x v="14"/>
    <s v="$100 Gift Card"/>
    <x v="0"/>
    <x v="4"/>
    <x v="0"/>
    <x v="0"/>
    <n v="1"/>
    <n v="100"/>
  </r>
  <r>
    <x v="14"/>
    <s v="$150 Gift Card"/>
    <x v="0"/>
    <x v="4"/>
    <x v="0"/>
    <x v="0"/>
    <n v="0"/>
    <n v="0"/>
  </r>
  <r>
    <x v="14"/>
    <s v="$200 Gift Card"/>
    <x v="0"/>
    <x v="4"/>
    <x v="0"/>
    <x v="0"/>
    <n v="0"/>
    <n v="0"/>
  </r>
  <r>
    <x v="14"/>
    <s v="1 Day Member Guest May 10th"/>
    <x v="0"/>
    <x v="5"/>
    <x v="0"/>
    <x v="0"/>
    <n v="1"/>
    <n v="50"/>
  </r>
  <r>
    <x v="14"/>
    <s v="25th Reunion Golf Outing"/>
    <x v="0"/>
    <x v="5"/>
    <x v="0"/>
    <x v="0"/>
    <n v="0"/>
    <n v="0"/>
  </r>
  <r>
    <x v="14"/>
    <s v="25th Reunion Golf Outing - 8:30"/>
    <x v="0"/>
    <x v="5"/>
    <x v="0"/>
    <x v="0"/>
    <n v="0"/>
    <n v="0"/>
  </r>
  <r>
    <x v="14"/>
    <s v="25th Reunion Golf Outing - 8:30 AM"/>
    <x v="0"/>
    <x v="5"/>
    <x v="0"/>
    <x v="0"/>
    <n v="0"/>
    <n v="0"/>
  </r>
  <r>
    <x v="14"/>
    <s v="50th Reunion Golf Outing - 10:00 AM"/>
    <x v="0"/>
    <x v="5"/>
    <x v="0"/>
    <x v="0"/>
    <n v="0"/>
    <n v="0"/>
  </r>
  <r>
    <x v="14"/>
    <s v="Middlebury College Alumni Golf Weekend – July 18-20, 2025"/>
    <x v="0"/>
    <x v="5"/>
    <x v="0"/>
    <x v="0"/>
    <n v="0"/>
    <n v="0"/>
  </r>
  <r>
    <x v="14"/>
    <s v="Package of 3 Half Hour Adult Golf Lessons"/>
    <x v="0"/>
    <x v="6"/>
    <x v="0"/>
    <x v="0"/>
    <n v="1"/>
    <n v="130"/>
  </r>
  <r>
    <x v="14"/>
    <s v="Package of 3 Half Hour Junior Golf Lessons"/>
    <x v="0"/>
    <x v="6"/>
    <x v="0"/>
    <x v="0"/>
    <n v="0"/>
    <n v="0"/>
  </r>
  <r>
    <x v="14"/>
    <s v="Package of 3 One Hour Adult Golf Lessons"/>
    <x v="0"/>
    <x v="6"/>
    <x v="0"/>
    <x v="0"/>
    <n v="0"/>
    <n v="0"/>
  </r>
  <r>
    <x v="14"/>
    <s v="Adult and Adult Spouse 2025 Membership - RANGE INCLUDED"/>
    <x v="0"/>
    <x v="9"/>
    <x v="1"/>
    <x v="0"/>
    <n v="0"/>
    <n v="0"/>
  </r>
  <r>
    <x v="14"/>
    <s v="Adult and Adult Spouse 2025 Membership - RANGE INCLUDED - Membership (Membership for 1)"/>
    <x v="0"/>
    <x v="9"/>
    <x v="1"/>
    <x v="0"/>
    <n v="24"/>
    <n v="28656"/>
  </r>
  <r>
    <x v="14"/>
    <s v="Adult and Adult Spouse 2025 Membership - RANGE INCLUDED - Spousal Membership (Membership for 2)"/>
    <x v="0"/>
    <x v="9"/>
    <x v="1"/>
    <x v="0"/>
    <n v="2"/>
    <n v="4068"/>
  </r>
  <r>
    <x v="14"/>
    <s v="Middlebury College Alumni and Alumni Spouse - 2025 Membership"/>
    <x v="0"/>
    <x v="9"/>
    <x v="1"/>
    <x v="1"/>
    <n v="0"/>
    <n v="0"/>
  </r>
  <r>
    <x v="14"/>
    <s v="Middlebury College Alumni and Alumni Spouse - 2025 Membership - Membership (Membership for 1)"/>
    <x v="0"/>
    <x v="9"/>
    <x v="1"/>
    <x v="1"/>
    <n v="4"/>
    <n v="3400"/>
  </r>
  <r>
    <x v="14"/>
    <s v="Middlebury College Alumni and Alumni Spouse - 2025 Membership - Membership (Membership for 1) - Memb"/>
    <x v="0"/>
    <x v="9"/>
    <x v="1"/>
    <x v="1"/>
    <n v="0"/>
    <n v="0"/>
  </r>
  <r>
    <x v="14"/>
    <s v="Middlebury College Alumni and Alumni Spouse - 2025 Membership - Spousal Membership (Membership for 2"/>
    <x v="0"/>
    <x v="9"/>
    <x v="1"/>
    <x v="1"/>
    <n v="1"/>
    <n v="1650"/>
  </r>
  <r>
    <x v="14"/>
    <s v="Middlebury College Retiree/Retiree Spouse - Adult 2025 Membership"/>
    <x v="0"/>
    <x v="9"/>
    <x v="2"/>
    <x v="2"/>
    <n v="0"/>
    <n v="0"/>
  </r>
  <r>
    <x v="14"/>
    <s v="Middlebury College Retiree/Retiree Spouse - Adult 2025 Membership - Membership (Membership for 1)"/>
    <x v="0"/>
    <x v="9"/>
    <x v="2"/>
    <x v="2"/>
    <n v="11"/>
    <n v="4950"/>
  </r>
  <r>
    <x v="14"/>
    <s v="Middlebury College Retiree/Retiree Spouse - Adult 2025 Membership - Membership and Spouse Membership"/>
    <x v="0"/>
    <x v="9"/>
    <x v="2"/>
    <x v="2"/>
    <n v="3"/>
    <n v="2700"/>
  </r>
  <r>
    <x v="14"/>
    <s v="Middlebury College Student - 2025 Membership (Must be enrolled at Middlebury College)"/>
    <x v="0"/>
    <x v="9"/>
    <x v="5"/>
    <x v="4"/>
    <n v="19"/>
    <n v="2282.5937880000001"/>
  </r>
  <r>
    <x v="14"/>
    <s v="Middlebury College Fac/Staff and Fac/Staff Spouse - Adult 2025 Membership"/>
    <x v="0"/>
    <x v="9"/>
    <x v="1"/>
    <x v="3"/>
    <n v="0"/>
    <n v="0"/>
  </r>
  <r>
    <x v="14"/>
    <s v="Middlebury College Fac/Staff and Fac/Staff Spouse - Adult 2025 Membership - Fac/Staff Membership (Me"/>
    <x v="0"/>
    <x v="9"/>
    <x v="1"/>
    <x v="3"/>
    <n v="14"/>
    <n v="6986"/>
  </r>
  <r>
    <x v="14"/>
    <s v="Middlebury College Fac/Staff and Fac/Staff Spouse - Adult 2025 Membership - Fac/Staff Spousal Member"/>
    <x v="0"/>
    <x v="9"/>
    <x v="1"/>
    <x v="3"/>
    <n v="5"/>
    <n v="4990"/>
  </r>
  <r>
    <x v="14"/>
    <s v="Junior 2025 Membership - Ages 13 to 15"/>
    <x v="0"/>
    <x v="9"/>
    <x v="3"/>
    <x v="0"/>
    <n v="2"/>
    <n v="420"/>
  </r>
  <r>
    <x v="14"/>
    <s v="Kids 2025 Membership - Ages 12 and Under (Free with a paid adult membership)"/>
    <x v="0"/>
    <x v="9"/>
    <x v="4"/>
    <x v="0"/>
    <n v="5"/>
    <n v="0"/>
  </r>
  <r>
    <x v="14"/>
    <s v="Multi Membership (Second Membership for Customers that already belong to another local club for the "/>
    <x v="0"/>
    <x v="9"/>
    <x v="0"/>
    <x v="0"/>
    <n v="0"/>
    <n v="0"/>
  </r>
  <r>
    <x v="14"/>
    <s v="Middlebury College Non Resident Alumni or Middlebury Parent - 2025 Membership (Alumni with permanent"/>
    <x v="0"/>
    <x v="9"/>
    <x v="1"/>
    <x v="1"/>
    <n v="5"/>
    <n v="3570"/>
  </r>
  <r>
    <x v="14"/>
    <s v="Senior and Senior Spouse - 2025 Membership"/>
    <x v="0"/>
    <x v="9"/>
    <x v="2"/>
    <x v="0"/>
    <n v="0"/>
    <n v="0"/>
  </r>
  <r>
    <x v="14"/>
    <s v="Senior and Senior Spouse - 2025 Membership - Membership (Membership for 1)"/>
    <x v="0"/>
    <x v="9"/>
    <x v="2"/>
    <x v="0"/>
    <n v="21"/>
    <n v="22554"/>
  </r>
  <r>
    <x v="14"/>
    <s v="Senior and Senior Spouse - 2025 Membership - Membership (Membership for 1) - Membership (Membership "/>
    <x v="0"/>
    <x v="9"/>
    <x v="2"/>
    <x v="0"/>
    <n v="0"/>
    <n v="0"/>
  </r>
  <r>
    <x v="14"/>
    <s v="Senior and Senior Spouse - 2025 Membership - Spousal Membership (Membership for 2)"/>
    <x v="0"/>
    <x v="9"/>
    <x v="2"/>
    <x v="0"/>
    <n v="3"/>
    <n v="5670"/>
  </r>
  <r>
    <x v="14"/>
    <s v="Student 2025 Membership - Ages 16 &amp; Up (Non Middlebury College)"/>
    <x v="0"/>
    <x v="9"/>
    <x v="5"/>
    <x v="0"/>
    <n v="7"/>
    <n v="2100"/>
  </r>
  <r>
    <x v="14"/>
    <s v="Young Adult and Young Adult Spouse 2025 Membership - Ages 19 to 27"/>
    <x v="0"/>
    <x v="9"/>
    <x v="6"/>
    <x v="0"/>
    <n v="0"/>
    <n v="0"/>
  </r>
  <r>
    <x v="14"/>
    <s v="Young Adult and Young Adult Spouse 2025 Membership - Ages 19 to 27 - Membership (Membership for 1)"/>
    <x v="0"/>
    <x v="9"/>
    <x v="6"/>
    <x v="0"/>
    <n v="1"/>
    <n v="66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8">
  <r>
    <x v="0"/>
    <s v="Ralph Myhre Icon Hat - Breaker Blue"/>
    <x v="0"/>
    <x v="0"/>
    <m/>
    <m/>
    <n v="0"/>
    <n v="0"/>
  </r>
  <r>
    <x v="0"/>
    <s v="Antigua Men's Tribute Middlebury Panther Logo Shirt Navy - S"/>
    <x v="0"/>
    <x v="1"/>
    <m/>
    <m/>
    <n v="0"/>
    <n v="0"/>
  </r>
  <r>
    <x v="0"/>
    <s v="Antigua Men's Tribute Middlebury Panther Logo Shirt White - S"/>
    <x v="0"/>
    <x v="1"/>
    <m/>
    <m/>
    <n v="0"/>
    <n v="0"/>
  </r>
  <r>
    <x v="0"/>
    <s v="Antigua Women's Tribute Middlebury Panther Logo Shirt Navy - XS"/>
    <x v="0"/>
    <x v="1"/>
    <m/>
    <m/>
    <n v="0"/>
    <n v="0"/>
  </r>
  <r>
    <x v="0"/>
    <s v="Shirt - Levelwear - Men's Peak Long sleeve Quarter Zip- Charcoal - M"/>
    <x v="0"/>
    <x v="1"/>
    <m/>
    <m/>
    <n v="0"/>
    <n v="0"/>
  </r>
  <r>
    <x v="0"/>
    <s v="Shirt - Levelwear - Men's Peak Long sleeve Quarter Zip- Charcoal - S"/>
    <x v="0"/>
    <x v="1"/>
    <m/>
    <m/>
    <n v="0"/>
    <n v="0"/>
  </r>
  <r>
    <x v="0"/>
    <s v="Vest - Levelwear - Men's Milo - Heather Navy/Navy - S"/>
    <x v="0"/>
    <x v="2"/>
    <m/>
    <m/>
    <n v="0"/>
    <n v="0"/>
  </r>
  <r>
    <x v="0"/>
    <s v="Vest - Levelwear - Women's Sense - Navy - XS"/>
    <x v="0"/>
    <x v="2"/>
    <m/>
    <m/>
    <n v="0"/>
    <n v="0"/>
  </r>
  <r>
    <x v="0"/>
    <s v="Middlebury Student Season Range Pass"/>
    <x v="1"/>
    <x v="3"/>
    <m/>
    <m/>
    <n v="0"/>
    <n v="0"/>
  </r>
  <r>
    <x v="0"/>
    <s v="Middlebury Panther Titleist Team Carry Bag with Panther"/>
    <x v="2"/>
    <x v="4"/>
    <m/>
    <m/>
    <n v="0"/>
    <n v="0"/>
  </r>
  <r>
    <x v="0"/>
    <s v="Middlebury Panther Driver and Fairway Head Cover in Navy - Driver"/>
    <x v="2"/>
    <x v="5"/>
    <m/>
    <m/>
    <n v="0"/>
    <n v="0"/>
  </r>
  <r>
    <x v="0"/>
    <s v="Middlebury Panther Fairway Club Head Cover in White"/>
    <x v="2"/>
    <x v="5"/>
    <m/>
    <m/>
    <n v="0"/>
    <n v="0"/>
  </r>
  <r>
    <x v="0"/>
    <s v="JBT 22&quot; x 42&quot; Middlebury Panther Step and repeat caddy towel (no clip)"/>
    <x v="2"/>
    <x v="6"/>
    <m/>
    <m/>
    <n v="0"/>
    <n v="0"/>
  </r>
  <r>
    <x v="0"/>
    <s v="GHIN Service"/>
    <x v="3"/>
    <x v="7"/>
    <m/>
    <m/>
    <n v="0"/>
    <n v="0"/>
  </r>
  <r>
    <x v="0"/>
    <s v="$50 Gift Card"/>
    <x v="4"/>
    <x v="8"/>
    <m/>
    <m/>
    <n v="1"/>
    <n v="50"/>
  </r>
  <r>
    <x v="0"/>
    <s v="Middlebury College Alumni Golf Weekend – July 19-21, 2024"/>
    <x v="5"/>
    <x v="9"/>
    <m/>
    <m/>
    <n v="0"/>
    <n v="0"/>
  </r>
  <r>
    <x v="0"/>
    <s v="Package of 3 Half Hour Adult Golf Lessons"/>
    <x v="6"/>
    <x v="7"/>
    <m/>
    <m/>
    <n v="0"/>
    <n v="0"/>
  </r>
  <r>
    <x v="1"/>
    <s v="Season Cart Fee"/>
    <x v="7"/>
    <x v="10"/>
    <m/>
    <m/>
    <n v="0"/>
    <n v="0"/>
  </r>
  <r>
    <x v="1"/>
    <s v="Season Cart Second Rider Fee"/>
    <x v="7"/>
    <x v="11"/>
    <m/>
    <m/>
    <n v="0"/>
    <n v="0"/>
  </r>
  <r>
    <x v="1"/>
    <s v="Ralph Hat with Logo on Side - Grey"/>
    <x v="0"/>
    <x v="0"/>
    <m/>
    <m/>
    <n v="0"/>
    <n v="0"/>
  </r>
  <r>
    <x v="1"/>
    <s v="Ralph Myhre Icon Hat - Fog"/>
    <x v="0"/>
    <x v="0"/>
    <m/>
    <m/>
    <n v="0"/>
    <n v="0"/>
  </r>
  <r>
    <x v="1"/>
    <s v="Antigua Men's Tribute Middlebury Panther Logo Shirt Navy"/>
    <x v="0"/>
    <x v="1"/>
    <m/>
    <m/>
    <n v="0"/>
    <n v="0"/>
  </r>
  <r>
    <x v="1"/>
    <s v="Antigua Men's Tribute Middlebury Panther Logo Shirt Navy - S"/>
    <x v="0"/>
    <x v="1"/>
    <m/>
    <m/>
    <n v="0"/>
    <n v="0"/>
  </r>
  <r>
    <x v="1"/>
    <s v="Antigua Men's Tribute Middlebury Panther Logo Shirt White - S"/>
    <x v="0"/>
    <x v="1"/>
    <m/>
    <m/>
    <n v="0"/>
    <n v="0"/>
  </r>
  <r>
    <x v="1"/>
    <s v="Antigua Women's Tribute Middlebury Panther Logo Shirt Navy - XS"/>
    <x v="0"/>
    <x v="1"/>
    <m/>
    <m/>
    <n v="0"/>
    <n v="0"/>
  </r>
  <r>
    <x v="1"/>
    <s v="Vest - Levelwear - Women's Sense - Navy - XS"/>
    <x v="0"/>
    <x v="2"/>
    <m/>
    <m/>
    <n v="0"/>
    <n v="0"/>
  </r>
  <r>
    <x v="1"/>
    <s v="Vest - Levelwear - Women's Sense - White - XS"/>
    <x v="0"/>
    <x v="2"/>
    <m/>
    <m/>
    <n v="0"/>
    <n v="0"/>
  </r>
  <r>
    <x v="1"/>
    <s v="2023 Driving Range - 10 Token Punch Pass"/>
    <x v="1"/>
    <x v="12"/>
    <m/>
    <m/>
    <n v="0"/>
    <n v="0"/>
  </r>
  <r>
    <x v="1"/>
    <s v="Season Range Pass"/>
    <x v="1"/>
    <x v="13"/>
    <m/>
    <m/>
    <n v="0"/>
    <n v="0"/>
  </r>
  <r>
    <x v="1"/>
    <s v="Middlebury Student Season Range Pass"/>
    <x v="1"/>
    <x v="3"/>
    <m/>
    <m/>
    <n v="0"/>
    <n v="0"/>
  </r>
  <r>
    <x v="1"/>
    <s v="Middlebury Panther Titleist Team Carry Bag with Panther"/>
    <x v="2"/>
    <x v="4"/>
    <m/>
    <m/>
    <n v="0"/>
    <n v="0"/>
  </r>
  <r>
    <x v="1"/>
    <s v="Titleist Pro V1 - Middlebury Panther Logo Golf Balls"/>
    <x v="2"/>
    <x v="14"/>
    <m/>
    <m/>
    <n v="0"/>
    <n v="0"/>
  </r>
  <r>
    <x v="1"/>
    <s v="Middlebury Panther Driver and Fairway Head Cover in Navy"/>
    <x v="2"/>
    <x v="5"/>
    <m/>
    <m/>
    <n v="0"/>
    <n v="0"/>
  </r>
  <r>
    <x v="1"/>
    <s v="Middlebury Panther Driver and Fairway Head Cover in Navy - Driver"/>
    <x v="2"/>
    <x v="5"/>
    <m/>
    <m/>
    <n v="1"/>
    <n v="40"/>
  </r>
  <r>
    <x v="1"/>
    <s v="Middlebury Panther Fairway Club Head Cover in White"/>
    <x v="2"/>
    <x v="5"/>
    <m/>
    <m/>
    <n v="0"/>
    <n v="0"/>
  </r>
  <r>
    <x v="1"/>
    <s v="JBT 22&quot; x 42&quot; Middlebury Panther Step and repeat caddy towel (no clip)"/>
    <x v="2"/>
    <x v="6"/>
    <m/>
    <m/>
    <n v="0"/>
    <n v="0"/>
  </r>
  <r>
    <x v="1"/>
    <s v="JBT Ralph Myhre Golf Towel with Clip"/>
    <x v="2"/>
    <x v="6"/>
    <m/>
    <m/>
    <n v="0"/>
    <n v="0"/>
  </r>
  <r>
    <x v="1"/>
    <s v="Ping Fitting Day - 5/31/24 - 10:00 am"/>
    <x v="8"/>
    <x v="15"/>
    <m/>
    <m/>
    <n v="0"/>
    <n v="0"/>
  </r>
  <r>
    <x v="1"/>
    <s v="Ping Fitting Day - 9/14/23 - 10:00 am"/>
    <x v="8"/>
    <x v="15"/>
    <m/>
    <m/>
    <n v="0"/>
    <n v="0"/>
  </r>
  <r>
    <x v="1"/>
    <s v="GHIN Service"/>
    <x v="3"/>
    <x v="7"/>
    <m/>
    <m/>
    <n v="1"/>
    <n v="30"/>
  </r>
  <r>
    <x v="1"/>
    <s v="$50 Gift Card"/>
    <x v="4"/>
    <x v="8"/>
    <m/>
    <m/>
    <n v="0"/>
    <n v="0"/>
  </r>
  <r>
    <x v="1"/>
    <s v="1 Day Member Guest May 11th"/>
    <x v="5"/>
    <x v="16"/>
    <m/>
    <m/>
    <n v="0"/>
    <n v="0"/>
  </r>
  <r>
    <x v="1"/>
    <s v="2023 Greens Fee - 10 Nine Hole Rounds Punch Pass"/>
    <x v="5"/>
    <x v="12"/>
    <m/>
    <m/>
    <n v="0"/>
    <n v="0"/>
  </r>
  <r>
    <x v="1"/>
    <s v="25th Reunion Golf Outing"/>
    <x v="5"/>
    <x v="17"/>
    <m/>
    <m/>
    <n v="0"/>
    <n v="0"/>
  </r>
  <r>
    <x v="1"/>
    <s v="50th Reunion Golf Outing"/>
    <x v="5"/>
    <x v="17"/>
    <m/>
    <m/>
    <n v="0"/>
    <n v="0"/>
  </r>
  <r>
    <x v="1"/>
    <s v="50th Reunion Golf Outing - 10:00 a.m."/>
    <x v="5"/>
    <x v="17"/>
    <m/>
    <m/>
    <n v="1"/>
    <n v="0"/>
  </r>
  <r>
    <x v="1"/>
    <s v="Middlebury College Alumni Golf Weekend – July 19-21, 2024"/>
    <x v="5"/>
    <x v="9"/>
    <m/>
    <m/>
    <n v="1"/>
    <n v="550"/>
  </r>
  <r>
    <x v="1"/>
    <s v="Package of 3 Half Hour Adult Golf Lessons"/>
    <x v="6"/>
    <x v="7"/>
    <m/>
    <m/>
    <n v="0"/>
    <n v="0"/>
  </r>
  <r>
    <x v="1"/>
    <s v="Package of 4 Half Hour Junior Golf Lessons"/>
    <x v="6"/>
    <x v="7"/>
    <m/>
    <m/>
    <n v="0"/>
    <n v="0"/>
  </r>
  <r>
    <x v="1"/>
    <s v="Adult and Adult Spouse 2024 Membership - Membership"/>
    <x v="9"/>
    <x v="18"/>
    <s v="e: Adult 28+"/>
    <s v="e:  Unown/none"/>
    <n v="0"/>
    <n v="0"/>
  </r>
  <r>
    <x v="1"/>
    <s v="Adult and Adult Spouse 2024 Membership - RANGE INCLUDED - Membership"/>
    <x v="9"/>
    <x v="18"/>
    <s v="e: Adult 28+"/>
    <s v="e:  Unown/none"/>
    <n v="0"/>
    <n v="0"/>
  </r>
  <r>
    <x v="1"/>
    <s v="Adult and Adult Spouse 2024 Membership - RANGE INCLUDED - Membership (Membership for 1)"/>
    <x v="9"/>
    <x v="18"/>
    <s v="e: Adult 28+"/>
    <s v="e:  Unown/none"/>
    <n v="0"/>
    <n v="0"/>
  </r>
  <r>
    <x v="1"/>
    <s v="Middlebury College Alumni and Alumni Spouse - 2024 Membership (61 and Under) - Membership"/>
    <x v="9"/>
    <x v="19"/>
    <s v="e: Adult 28+"/>
    <s v="c: Alumni &amp; Parent"/>
    <n v="0"/>
    <n v="0"/>
  </r>
  <r>
    <x v="1"/>
    <s v="Middlebury College Alumni and Alumni Spouse - 2024 Membership (61 and Under) - Membership (Membershi"/>
    <x v="9"/>
    <x v="19"/>
    <s v="e: Adult 28+"/>
    <s v="c: Alumni &amp; Parent"/>
    <n v="0"/>
    <n v="0"/>
  </r>
  <r>
    <x v="1"/>
    <s v="Middlebury College Retiree/Retiree Spouse - Adult 2024 Membership - Membership"/>
    <x v="9"/>
    <x v="20"/>
    <s v="f: Senior"/>
    <s v="d: Retiree"/>
    <n v="0"/>
    <n v="0"/>
  </r>
  <r>
    <x v="1"/>
    <s v="Middlebury College Retiree/Retiree Spouse - Adult 2024 Membership - Membership and Spouse Membership"/>
    <x v="9"/>
    <x v="20"/>
    <s v="f: Senior"/>
    <s v="d: Retiree"/>
    <n v="0"/>
    <n v="0"/>
  </r>
  <r>
    <x v="1"/>
    <s v="Middlebury College Fac/Staff - Adult 2024 Membership - Fac/Staff Membership"/>
    <x v="9"/>
    <x v="21"/>
    <s v="e: Adult 28+"/>
    <s v="b: Fac Staff"/>
    <n v="0"/>
    <n v="0"/>
  </r>
  <r>
    <x v="1"/>
    <s v="Junior 2024 Membership - Ages 13 to 15"/>
    <x v="9"/>
    <x v="22"/>
    <s v="b: Junior 13-15"/>
    <s v="e:  Unown/none"/>
    <n v="0"/>
    <n v="0"/>
  </r>
  <r>
    <x v="1"/>
    <s v="Kids 2024 Membership - Ages 12 and Under (Free with a paid adult membership)"/>
    <x v="9"/>
    <x v="23"/>
    <s v="a: kids &lt; 13"/>
    <s v="e:  Unown/none"/>
    <n v="0"/>
    <n v="0"/>
  </r>
  <r>
    <x v="1"/>
    <s v="Multi Membership (Second Membership for Customers that already belong to another local club for the "/>
    <x v="9"/>
    <x v="24"/>
    <s v="g: NA"/>
    <s v="e:  Unown/none"/>
    <n v="0"/>
    <n v="0"/>
  </r>
  <r>
    <x v="1"/>
    <s v="Middlebury College Non Resident Alumni or Middlebury Parent - 2024 Membership (Alumni with permanent"/>
    <x v="9"/>
    <x v="25"/>
    <s v="e: Adult 28+"/>
    <s v="c: Alumni &amp; Parent"/>
    <n v="0"/>
    <n v="0"/>
  </r>
  <r>
    <x v="1"/>
    <s v="Senior and Senior Spouse - 2024 Membership - Membership"/>
    <x v="9"/>
    <x v="26"/>
    <s v="f: Senior"/>
    <s v="e:  Unown/none"/>
    <n v="0"/>
    <n v="0"/>
  </r>
  <r>
    <x v="1"/>
    <s v="Middlebury College Alumni Senior &amp; Alumni Senior Spouse - 2024 Membership (62 and Up) - Membership"/>
    <x v="9"/>
    <x v="27"/>
    <s v="f: Senior"/>
    <s v="c: Alumni &amp; Parent"/>
    <n v="0"/>
    <n v="0"/>
  </r>
  <r>
    <x v="1"/>
    <s v="Student 2024 Membership - Ages 16 &amp; Up (Non Middlebury College)"/>
    <x v="9"/>
    <x v="28"/>
    <s v="c: Student 16-20"/>
    <s v="e:  Unown/none"/>
    <n v="0"/>
    <n v="0"/>
  </r>
  <r>
    <x v="1"/>
    <s v="Young Adult and Young Adult Spouse 2024 Membership - Ages 19 to 27 - Membership"/>
    <x v="9"/>
    <x v="29"/>
    <s v="d: Young adult 19-27"/>
    <s v="e:  Unown/none"/>
    <n v="0"/>
    <n v="0"/>
  </r>
  <r>
    <x v="2"/>
    <s v="2023 Golf Cart - 10 Nine Hole Round Punch Pass"/>
    <x v="10"/>
    <x v="12"/>
    <m/>
    <m/>
    <n v="0"/>
    <n v="0"/>
  </r>
  <r>
    <x v="2"/>
    <s v="Season Cart Fee"/>
    <x v="7"/>
    <x v="10"/>
    <m/>
    <m/>
    <n v="1"/>
    <n v="800"/>
  </r>
  <r>
    <x v="2"/>
    <s v="Season Cart Fee - Plus Tax"/>
    <x v="7"/>
    <x v="10"/>
    <m/>
    <m/>
    <n v="1"/>
    <n v="800"/>
  </r>
  <r>
    <x v="2"/>
    <s v="Season Cart Second Rider Fee"/>
    <x v="7"/>
    <x v="11"/>
    <m/>
    <m/>
    <n v="1"/>
    <n v="700"/>
  </r>
  <r>
    <x v="2"/>
    <s v="Ralph Hat with Logo on Side - Grey"/>
    <x v="0"/>
    <x v="0"/>
    <m/>
    <m/>
    <n v="0"/>
    <n v="0"/>
  </r>
  <r>
    <x v="2"/>
    <s v="Ralph Hat with Logo on Side - Heather Navy"/>
    <x v="0"/>
    <x v="0"/>
    <m/>
    <m/>
    <n v="0"/>
    <n v="0"/>
  </r>
  <r>
    <x v="2"/>
    <s v="Ralph Hat with Logo on Side - White"/>
    <x v="0"/>
    <x v="0"/>
    <m/>
    <m/>
    <n v="0"/>
    <n v="0"/>
  </r>
  <r>
    <x v="2"/>
    <s v="Ralph Myhre Icon Hat - True Navy/White"/>
    <x v="0"/>
    <x v="0"/>
    <m/>
    <m/>
    <n v="0"/>
    <n v="0"/>
  </r>
  <r>
    <x v="2"/>
    <s v="Ralph Myhre Icon Hat - White"/>
    <x v="0"/>
    <x v="0"/>
    <m/>
    <m/>
    <n v="1"/>
    <n v="26"/>
  </r>
  <r>
    <x v="2"/>
    <s v="Antigua Men's Tribute Middlebury Panther Logo Shirt Navy - S"/>
    <x v="0"/>
    <x v="1"/>
    <m/>
    <m/>
    <n v="0"/>
    <n v="0"/>
  </r>
  <r>
    <x v="2"/>
    <s v="Antigua Men's Tribute Middlebury Panther Logo Shirt White - S"/>
    <x v="0"/>
    <x v="1"/>
    <m/>
    <m/>
    <n v="0"/>
    <n v="0"/>
  </r>
  <r>
    <x v="2"/>
    <s v="Shirt - Levelwear - Men's Peak Long sleeve Quarter Zip- Charcoal - S"/>
    <x v="0"/>
    <x v="1"/>
    <m/>
    <m/>
    <n v="0"/>
    <n v="0"/>
  </r>
  <r>
    <x v="2"/>
    <s v="Shirt - Levelwear - Men's Peak Long sleeve Quarter Zip- Navy - M"/>
    <x v="0"/>
    <x v="1"/>
    <m/>
    <m/>
    <n v="0"/>
    <n v="0"/>
  </r>
  <r>
    <x v="2"/>
    <s v="Shirt - Levelwear - Men's Peak Long sleeve Quarter Zip- Navy - S"/>
    <x v="0"/>
    <x v="1"/>
    <m/>
    <m/>
    <n v="0"/>
    <n v="0"/>
  </r>
  <r>
    <x v="2"/>
    <s v="Shirt - Levelwear - Women's Energy Long Sleeve Quarter Zip - Navy - XS"/>
    <x v="0"/>
    <x v="1"/>
    <m/>
    <m/>
    <n v="0"/>
    <n v="0"/>
  </r>
  <r>
    <x v="2"/>
    <s v="Shirt - Levelwear - Women's Energy Long Sleeve Quarter Zip - White - XS"/>
    <x v="0"/>
    <x v="1"/>
    <m/>
    <m/>
    <n v="0"/>
    <n v="0"/>
  </r>
  <r>
    <x v="2"/>
    <s v="Vest - Levelwear - Men's Milo - Heather Navy/Navy - S"/>
    <x v="0"/>
    <x v="2"/>
    <m/>
    <m/>
    <n v="0"/>
    <n v="0"/>
  </r>
  <r>
    <x v="2"/>
    <s v="Vest - Levelwear - Men's Milo - Pebble/Black - S"/>
    <x v="0"/>
    <x v="2"/>
    <m/>
    <m/>
    <n v="0"/>
    <n v="0"/>
  </r>
  <r>
    <x v="2"/>
    <s v="Vest - Levelwear - Women's Sense - Navy - XS"/>
    <x v="0"/>
    <x v="2"/>
    <m/>
    <m/>
    <n v="0"/>
    <n v="0"/>
  </r>
  <r>
    <x v="2"/>
    <s v="Couples Range Pass"/>
    <x v="1"/>
    <x v="30"/>
    <m/>
    <m/>
    <n v="0"/>
    <n v="0"/>
  </r>
  <r>
    <x v="2"/>
    <s v="Family Season Range Pass"/>
    <x v="1"/>
    <x v="31"/>
    <m/>
    <m/>
    <n v="0"/>
    <n v="0"/>
  </r>
  <r>
    <x v="2"/>
    <s v="Season Range Pass"/>
    <x v="1"/>
    <x v="13"/>
    <m/>
    <m/>
    <n v="1"/>
    <n v="350"/>
  </r>
  <r>
    <x v="2"/>
    <s v="Middlebury Student Season Range Pass"/>
    <x v="1"/>
    <x v="3"/>
    <m/>
    <m/>
    <n v="2"/>
    <n v="180"/>
  </r>
  <r>
    <x v="2"/>
    <s v="Middlebury Panther Titleist Team Carry Bag with Panther"/>
    <x v="2"/>
    <x v="4"/>
    <m/>
    <m/>
    <n v="0"/>
    <n v="0"/>
  </r>
  <r>
    <x v="2"/>
    <s v="Middlebury Panther Driver and Fairway Head Cover in Navy"/>
    <x v="2"/>
    <x v="5"/>
    <m/>
    <m/>
    <n v="0"/>
    <n v="0"/>
  </r>
  <r>
    <x v="2"/>
    <s v="Middlebury Panther Driver and Fairway Head Cover in Navy - Driver"/>
    <x v="2"/>
    <x v="5"/>
    <m/>
    <m/>
    <n v="0"/>
    <n v="0"/>
  </r>
  <r>
    <x v="2"/>
    <s v="Middlebury Panther Driver and Fairway Head Cover in Navy - Fairway"/>
    <x v="2"/>
    <x v="5"/>
    <m/>
    <m/>
    <n v="0"/>
    <n v="0"/>
  </r>
  <r>
    <x v="2"/>
    <s v="Middlebury Panther Fairway Club Head Cover in White"/>
    <x v="2"/>
    <x v="5"/>
    <m/>
    <m/>
    <n v="0"/>
    <n v="0"/>
  </r>
  <r>
    <x v="2"/>
    <s v="JBT 22&quot; x 42&quot; Middlebury Panther Step and repeat caddy towel (no clip)"/>
    <x v="2"/>
    <x v="6"/>
    <m/>
    <m/>
    <n v="0"/>
    <n v="0"/>
  </r>
  <r>
    <x v="2"/>
    <s v="JBT Ralph Myhre Golf Towel with Clip"/>
    <x v="2"/>
    <x v="6"/>
    <m/>
    <m/>
    <n v="0"/>
    <n v="0"/>
  </r>
  <r>
    <x v="2"/>
    <s v="Ping Fitting Day - 5/31/24 - 10:00 am"/>
    <x v="8"/>
    <x v="15"/>
    <m/>
    <m/>
    <n v="0"/>
    <n v="0"/>
  </r>
  <r>
    <x v="2"/>
    <s v="GHIN Service"/>
    <x v="3"/>
    <x v="7"/>
    <m/>
    <m/>
    <n v="16"/>
    <n v="480"/>
  </r>
  <r>
    <x v="2"/>
    <s v="$100 Gift Card"/>
    <x v="4"/>
    <x v="32"/>
    <m/>
    <m/>
    <n v="0"/>
    <n v="0"/>
  </r>
  <r>
    <x v="2"/>
    <s v="1 Day Member Guest May 11th"/>
    <x v="5"/>
    <x v="16"/>
    <m/>
    <m/>
    <n v="0"/>
    <n v="0"/>
  </r>
  <r>
    <x v="2"/>
    <s v="2023 Greens Fee - 10 Nine Hole Rounds Punch Pass"/>
    <x v="5"/>
    <x v="12"/>
    <m/>
    <m/>
    <n v="0"/>
    <n v="0"/>
  </r>
  <r>
    <x v="2"/>
    <s v="25th Reunion Golf Outing"/>
    <x v="5"/>
    <x v="17"/>
    <m/>
    <m/>
    <n v="0"/>
    <n v="0"/>
  </r>
  <r>
    <x v="2"/>
    <s v="50th Reunion Golf Outing - 10:00 a.m."/>
    <x v="5"/>
    <x v="17"/>
    <m/>
    <m/>
    <n v="0"/>
    <n v="0"/>
  </r>
  <r>
    <x v="2"/>
    <s v="Middlebury College Alumni Golf Weekend – July 19-21, 2024"/>
    <x v="5"/>
    <x v="9"/>
    <m/>
    <m/>
    <n v="0"/>
    <n v="0"/>
  </r>
  <r>
    <x v="2"/>
    <s v="Package of 3 Half Hour Adult Golf Lessons"/>
    <x v="6"/>
    <x v="7"/>
    <m/>
    <m/>
    <n v="0"/>
    <n v="0"/>
  </r>
  <r>
    <x v="2"/>
    <s v="Package of 4 Half Hour Junior Golf Lessons"/>
    <x v="6"/>
    <x v="7"/>
    <m/>
    <m/>
    <n v="0"/>
    <n v="0"/>
  </r>
  <r>
    <x v="2"/>
    <s v="Package of 5 Half Hour Adult Golf Lessons"/>
    <x v="6"/>
    <x v="7"/>
    <m/>
    <m/>
    <n v="0"/>
    <n v="0"/>
  </r>
  <r>
    <x v="2"/>
    <s v="Adult and Adult Spouse 2024 Membership - RANGE INCLUDED"/>
    <x v="9"/>
    <x v="18"/>
    <s v="e: Adult 28+"/>
    <s v="e:  Unown/none"/>
    <n v="0"/>
    <n v="0"/>
  </r>
  <r>
    <x v="2"/>
    <s v="Adult and Adult Spouse 2024 Membership - RANGE INCLUDED - Membership (Membership for 1)"/>
    <x v="9"/>
    <x v="18"/>
    <s v="e: Adult 28+"/>
    <s v="e:  Unown/none"/>
    <n v="18"/>
    <n v="17910"/>
  </r>
  <r>
    <x v="2"/>
    <s v="Adult and Adult Spouse 2024 Membership - RANGE INCLUDED - Spousal Membership (Membership for 2)"/>
    <x v="9"/>
    <x v="18"/>
    <s v="e: Adult 28+"/>
    <s v="e:  Unown/none"/>
    <n v="2"/>
    <n v="3390"/>
  </r>
  <r>
    <x v="2"/>
    <s v="Middlebury College Alumni and Alumni Spouse - 2024 Membership (61 and Under) - Membership (Membershi"/>
    <x v="9"/>
    <x v="19"/>
    <s v="e: Adult 28+"/>
    <s v="c: Alumni &amp; Parent"/>
    <n v="0"/>
    <n v="0"/>
  </r>
  <r>
    <x v="2"/>
    <s v="Middlebury College Retiree/Retiree Spouse - Adult 2024 Membership"/>
    <x v="9"/>
    <x v="20"/>
    <s v="f: Senior"/>
    <s v="d: Retiree"/>
    <n v="0"/>
    <n v="0"/>
  </r>
  <r>
    <x v="2"/>
    <s v="Middlebury College Retiree/Retiree Spouse - Adult 2024 Membership - Membership (Membership for 1)"/>
    <x v="9"/>
    <x v="20"/>
    <s v="f: Senior"/>
    <s v="d: Retiree"/>
    <n v="10"/>
    <n v="3750"/>
  </r>
  <r>
    <x v="2"/>
    <s v="Middlebury College Retiree/Retiree Spouse - Adult 2024 Membership - Membership and Spouse Membership"/>
    <x v="9"/>
    <x v="20"/>
    <s v="f: Senior"/>
    <s v="d: Retiree"/>
    <n v="4"/>
    <n v="3000"/>
  </r>
  <r>
    <x v="2"/>
    <s v="Middlebury College Student - 2024 Membership (Must be enrolled at Middlebury College)"/>
    <x v="9"/>
    <x v="33"/>
    <s v="c: Student 16-20"/>
    <s v="a: Student"/>
    <n v="5"/>
    <n v="500"/>
  </r>
  <r>
    <x v="2"/>
    <s v="Middlebury College Fac/Staff and Fac/Staff Spouse - Adult 2024 Membership"/>
    <x v="9"/>
    <x v="21"/>
    <s v="e: Adult 28+"/>
    <s v="b: Fac Staff"/>
    <n v="0"/>
    <n v="0"/>
  </r>
  <r>
    <x v="2"/>
    <s v="Middlebury College Fac/Staff and Fac/Staff Spouse - Adult 2024 Membership - Fac/Staff Membership (Me"/>
    <x v="9"/>
    <x v="21"/>
    <s v="e: Adult 28+"/>
    <s v="b: Fac Staff"/>
    <n v="6"/>
    <n v="3150"/>
  </r>
  <r>
    <x v="2"/>
    <s v="Middlebury College Fac/Staff and Fac/Staff Spouse - Adult 2024 Membership - Fac/Staff Spousal Member"/>
    <x v="9"/>
    <x v="21"/>
    <s v="e: Adult 28+"/>
    <s v="b: Fac Staff"/>
    <n v="2"/>
    <n v="2100"/>
  </r>
  <r>
    <x v="2"/>
    <s v="Junior 2024 Membership - Ages 13 to 15"/>
    <x v="9"/>
    <x v="22"/>
    <s v="b: Junior 13-15"/>
    <s v="e:  Unown/none"/>
    <n v="0"/>
    <n v="0"/>
  </r>
  <r>
    <x v="2"/>
    <s v="Kids 2024 Membership - Ages 12 and Under (Free with a paid adult membership)"/>
    <x v="9"/>
    <x v="23"/>
    <s v="a: kids &lt; 13"/>
    <s v="e:  Unown/none"/>
    <n v="0"/>
    <n v="0"/>
  </r>
  <r>
    <x v="2"/>
    <s v="Multi Membership (Second Membership for Customers that already belong to another local club for the "/>
    <x v="9"/>
    <x v="24"/>
    <s v="g: NA"/>
    <s v="e:  Unown/none"/>
    <n v="1"/>
    <n v="795"/>
  </r>
  <r>
    <x v="2"/>
    <s v="Middlebury College Non Resident Alumni or Middlebury Parent - 2024 Membership (Alumni with permanent"/>
    <x v="9"/>
    <x v="25"/>
    <s v="e: Adult 28+"/>
    <s v="c: Alumni &amp; Parent"/>
    <n v="2"/>
    <n v="1485"/>
  </r>
  <r>
    <x v="2"/>
    <s v="Senior and Senior Spouse - 2024 Membership"/>
    <x v="9"/>
    <x v="26"/>
    <s v="f: Senior"/>
    <s v="e:  Unown/none"/>
    <n v="0"/>
    <n v="0"/>
  </r>
  <r>
    <x v="2"/>
    <s v="Senior and Senior Spouse - 2024 Membership - Membership (Membership for 1)"/>
    <x v="9"/>
    <x v="26"/>
    <s v="f: Senior"/>
    <s v="e:  Unown/none"/>
    <n v="12"/>
    <n v="10740"/>
  </r>
  <r>
    <x v="2"/>
    <s v="Senior and Senior Spouse - 2024 Membership - Spousal Membership (Membership for 2)"/>
    <x v="9"/>
    <x v="26"/>
    <s v="f: Senior"/>
    <s v="e:  Unown/none"/>
    <n v="3"/>
    <n v="4725"/>
  </r>
  <r>
    <x v="2"/>
    <s v="Middlebury College Alumni Senior &amp; Alumni Senior Spouse - 2024 Membership (62 and Up) - Membership ("/>
    <x v="9"/>
    <x v="27"/>
    <s v="f: Senior"/>
    <s v="c: Alumni &amp; Parent"/>
    <n v="0"/>
    <n v="0"/>
  </r>
  <r>
    <x v="2"/>
    <s v="Middlebury College Alumni Senior &amp; Alumni Senior Spouse - 2024 Membership (62 and Up) - Spousal Memb"/>
    <x v="9"/>
    <x v="27"/>
    <s v="f: Senior"/>
    <s v="c: Alumni &amp; Parent"/>
    <n v="1"/>
    <n v="1375"/>
  </r>
  <r>
    <x v="2"/>
    <s v="Student 2024 Membership - Ages 16 &amp; Up (Non Middlebury College)"/>
    <x v="9"/>
    <x v="28"/>
    <s v="c: Student 16-20"/>
    <s v="e:  Unown/none"/>
    <n v="3"/>
    <n v="750"/>
  </r>
  <r>
    <x v="2"/>
    <s v="Young Adult and Young Adult Spouse 2024 Membership - Ages 19 to 27 - Membership (Membership for 1)"/>
    <x v="9"/>
    <x v="29"/>
    <s v="d: Young adult 19-27"/>
    <s v="e:  Unown/none"/>
    <n v="0"/>
    <n v="0"/>
  </r>
  <r>
    <x v="3"/>
    <s v="2023 Golf Cart - 10 Nine Hole Round Punch Pass"/>
    <x v="10"/>
    <x v="12"/>
    <m/>
    <m/>
    <n v="0"/>
    <n v="0"/>
  </r>
  <r>
    <x v="3"/>
    <s v="Golf Cart - 10 Nine Hole Round Punch Pass"/>
    <x v="7"/>
    <x v="12"/>
    <m/>
    <m/>
    <n v="1"/>
    <n v="140"/>
  </r>
  <r>
    <x v="3"/>
    <s v="Season Cart Fee - Plus Tax"/>
    <x v="7"/>
    <x v="10"/>
    <m/>
    <m/>
    <n v="2"/>
    <n v="1600"/>
  </r>
  <r>
    <x v="3"/>
    <s v="Ralph Hat with Logo on Side - Grey"/>
    <x v="0"/>
    <x v="0"/>
    <m/>
    <m/>
    <n v="0"/>
    <n v="0"/>
  </r>
  <r>
    <x v="3"/>
    <s v="Ralph Hat with Logo on Side - Heather Navy"/>
    <x v="0"/>
    <x v="0"/>
    <m/>
    <m/>
    <n v="0"/>
    <n v="0"/>
  </r>
  <r>
    <x v="3"/>
    <s v="Antigua Men's Tribute Middlebury Panther Logo Shirt Navy - S"/>
    <x v="0"/>
    <x v="1"/>
    <m/>
    <m/>
    <n v="0"/>
    <n v="0"/>
  </r>
  <r>
    <x v="3"/>
    <s v="Antigua Men's Tribute Middlebury Panther Logo Shirt White - S"/>
    <x v="0"/>
    <x v="1"/>
    <m/>
    <m/>
    <n v="0"/>
    <n v="0"/>
  </r>
  <r>
    <x v="3"/>
    <s v="Antigua Women's Tribute Middlebury Panther Logo Shirt Navy - XS"/>
    <x v="0"/>
    <x v="1"/>
    <m/>
    <m/>
    <n v="0"/>
    <n v="0"/>
  </r>
  <r>
    <x v="3"/>
    <s v="Shirt - Levelwear - Men's Peak Long sleeve Quarter Zip- Navy - S"/>
    <x v="0"/>
    <x v="1"/>
    <m/>
    <m/>
    <n v="0"/>
    <n v="0"/>
  </r>
  <r>
    <x v="3"/>
    <s v="Vest - Levelwear - Men's Milo - Heather Navy/Navy - S"/>
    <x v="0"/>
    <x v="2"/>
    <m/>
    <m/>
    <n v="0"/>
    <n v="0"/>
  </r>
  <r>
    <x v="3"/>
    <s v="Vest - Levelwear - Women's Sense - Navy - XS"/>
    <x v="0"/>
    <x v="2"/>
    <m/>
    <m/>
    <n v="0"/>
    <n v="0"/>
  </r>
  <r>
    <x v="3"/>
    <s v="Vest - Levelwear - Women's Sense - White - XS"/>
    <x v="0"/>
    <x v="2"/>
    <m/>
    <m/>
    <n v="0"/>
    <n v="0"/>
  </r>
  <r>
    <x v="3"/>
    <s v="Family Season Range Pass"/>
    <x v="1"/>
    <x v="31"/>
    <m/>
    <m/>
    <n v="0"/>
    <n v="0"/>
  </r>
  <r>
    <x v="3"/>
    <s v="2023 Driving Range - 10 Token Punch Pass"/>
    <x v="1"/>
    <x v="12"/>
    <m/>
    <m/>
    <n v="0"/>
    <n v="0"/>
  </r>
  <r>
    <x v="3"/>
    <s v="Driving Range - 10 Token Punch Pass"/>
    <x v="1"/>
    <x v="12"/>
    <m/>
    <m/>
    <n v="1"/>
    <n v="50"/>
  </r>
  <r>
    <x v="3"/>
    <s v="Season Range Pass"/>
    <x v="1"/>
    <x v="13"/>
    <m/>
    <m/>
    <n v="3"/>
    <n v="1050"/>
  </r>
  <r>
    <x v="3"/>
    <s v="Middlebury Student Season Range Pass"/>
    <x v="1"/>
    <x v="3"/>
    <m/>
    <m/>
    <n v="3"/>
    <n v="270"/>
  </r>
  <r>
    <x v="3"/>
    <s v="Middlebury Panther Titleist Team Carry Bag with Panther"/>
    <x v="2"/>
    <x v="4"/>
    <m/>
    <m/>
    <n v="0"/>
    <n v="0"/>
  </r>
  <r>
    <x v="3"/>
    <s v="Titleist Pro V1 - Middlebury Panther Logo Golf Balls"/>
    <x v="2"/>
    <x v="14"/>
    <m/>
    <m/>
    <n v="0"/>
    <n v="0"/>
  </r>
  <r>
    <x v="3"/>
    <s v="Middlebury Panther Driver and Fairway Head Cover in Navy - Driver"/>
    <x v="2"/>
    <x v="5"/>
    <m/>
    <m/>
    <n v="0"/>
    <n v="0"/>
  </r>
  <r>
    <x v="3"/>
    <s v="Middlebury Panther Fairway Club Head Cover in White"/>
    <x v="2"/>
    <x v="5"/>
    <m/>
    <m/>
    <n v="0"/>
    <n v="0"/>
  </r>
  <r>
    <x v="3"/>
    <s v="JBT 22&quot; x 42&quot; Middlebury Panther Step and repeat caddy towel (no clip)"/>
    <x v="2"/>
    <x v="6"/>
    <m/>
    <m/>
    <n v="0"/>
    <n v="0"/>
  </r>
  <r>
    <x v="3"/>
    <s v="JBT Ralph Myhre Golf Towel with Clip"/>
    <x v="2"/>
    <x v="6"/>
    <m/>
    <m/>
    <n v="0"/>
    <n v="0"/>
  </r>
  <r>
    <x v="3"/>
    <s v="Ping Fitting Day - 5/31/24 - 1:30 pm"/>
    <x v="8"/>
    <x v="15"/>
    <m/>
    <m/>
    <n v="1"/>
    <n v="0"/>
  </r>
  <r>
    <x v="3"/>
    <s v="Ping Fitting Day - 5/31/24 - 10:00 am"/>
    <x v="8"/>
    <x v="15"/>
    <m/>
    <m/>
    <n v="0"/>
    <n v="0"/>
  </r>
  <r>
    <x v="3"/>
    <s v="GHIN Service"/>
    <x v="3"/>
    <x v="7"/>
    <m/>
    <m/>
    <n v="10"/>
    <n v="300"/>
  </r>
  <r>
    <x v="3"/>
    <s v="GHIN Service for Juniors 17 years of age and under"/>
    <x v="3"/>
    <x v="7"/>
    <m/>
    <m/>
    <n v="0"/>
    <n v="0"/>
  </r>
  <r>
    <x v="3"/>
    <s v="$50 Gift Card"/>
    <x v="4"/>
    <x v="8"/>
    <m/>
    <m/>
    <n v="3"/>
    <n v="150"/>
  </r>
  <r>
    <x v="3"/>
    <s v="$150 Gift Card"/>
    <x v="4"/>
    <x v="34"/>
    <m/>
    <m/>
    <n v="1"/>
    <n v="150"/>
  </r>
  <r>
    <x v="3"/>
    <s v="1 Day Member Guest May 11th"/>
    <x v="5"/>
    <x v="16"/>
    <m/>
    <m/>
    <n v="2"/>
    <n v="100"/>
  </r>
  <r>
    <x v="3"/>
    <s v="2023 Greens Fee - 10 Nine Hole Rounds Punch Pass"/>
    <x v="5"/>
    <x v="12"/>
    <m/>
    <m/>
    <n v="0"/>
    <n v="0"/>
  </r>
  <r>
    <x v="3"/>
    <s v="Greens Fee - 10 Nine Hole Rounds Punch Pass"/>
    <x v="5"/>
    <x v="12"/>
    <m/>
    <m/>
    <n v="1"/>
    <n v="230"/>
  </r>
  <r>
    <x v="3"/>
    <s v="25th Reunion Golf Outing"/>
    <x v="5"/>
    <x v="17"/>
    <m/>
    <m/>
    <n v="0"/>
    <n v="0"/>
  </r>
  <r>
    <x v="3"/>
    <s v="42nd Annual Ralph Myhre Women's Invitational Registration - Team Registration Only (No Cart)"/>
    <x v="5"/>
    <x v="35"/>
    <m/>
    <m/>
    <n v="0"/>
    <n v="0"/>
  </r>
  <r>
    <x v="3"/>
    <s v="Member - Member Registration June 22 and 23 - Registration Only (no cart)"/>
    <x v="5"/>
    <x v="7"/>
    <m/>
    <m/>
    <n v="0"/>
    <n v="0"/>
  </r>
  <r>
    <x v="3"/>
    <s v="Middlebury College Alumni Golf Weekend – July 19-21, 2024"/>
    <x v="5"/>
    <x v="9"/>
    <m/>
    <m/>
    <n v="7"/>
    <n v="3850"/>
  </r>
  <r>
    <x v="3"/>
    <s v="Package of 3 Half Hour Adult Golf Lessons"/>
    <x v="6"/>
    <x v="7"/>
    <m/>
    <m/>
    <n v="0"/>
    <n v="0"/>
  </r>
  <r>
    <x v="3"/>
    <s v="Package of 5 Half Hour Adult Golf Lessons"/>
    <x v="6"/>
    <x v="7"/>
    <m/>
    <m/>
    <n v="0"/>
    <n v="0"/>
  </r>
  <r>
    <x v="3"/>
    <s v="Adult and Adult Spouse 2024 Membership - RANGE INCLUDED"/>
    <x v="9"/>
    <x v="18"/>
    <s v="e: Adult 28+"/>
    <s v="e:  Unown/none"/>
    <n v="0"/>
    <n v="0"/>
  </r>
  <r>
    <x v="3"/>
    <s v="Adult and Adult Spouse 2024 Membership - RANGE INCLUDED - Membership (Membership for 1)"/>
    <x v="9"/>
    <x v="18"/>
    <s v="e: Adult 28+"/>
    <s v="e:  Unown/none"/>
    <n v="12"/>
    <n v="11940"/>
  </r>
  <r>
    <x v="3"/>
    <s v="Adult and Adult Spouse 2024 Membership - RANGE INCLUDED - Spousal Membership (Membership for 2)"/>
    <x v="9"/>
    <x v="18"/>
    <s v="e: Adult 28+"/>
    <s v="e:  Unown/none"/>
    <n v="1"/>
    <n v="1695"/>
  </r>
  <r>
    <x v="3"/>
    <s v="Middlebury College Alumni and Alumni Spouse - 2024 Membership (61 and Under) - Membership (Membershi"/>
    <x v="9"/>
    <x v="19"/>
    <s v="e: Adult 28+"/>
    <s v="c: Alumni &amp; Parent"/>
    <n v="0"/>
    <n v="0"/>
  </r>
  <r>
    <x v="3"/>
    <s v="Middlebury College Retiree/Retiree Spouse - Adult 2024 Membership"/>
    <x v="9"/>
    <x v="20"/>
    <s v="f: Senior"/>
    <s v="d: Retiree"/>
    <n v="0"/>
    <n v="0"/>
  </r>
  <r>
    <x v="3"/>
    <s v="Middlebury College Retiree/Retiree Spouse - Adult 2024 Membership - Membership (Membership for 1)"/>
    <x v="9"/>
    <x v="20"/>
    <s v="f: Senior"/>
    <s v="d: Retiree"/>
    <n v="5"/>
    <n v="1875"/>
  </r>
  <r>
    <x v="3"/>
    <s v="Middlebury College Retiree/Retiree Spouse - Adult 2024 Membership - Membership and Spouse Membership"/>
    <x v="9"/>
    <x v="20"/>
    <s v="f: Senior"/>
    <s v="d: Retiree"/>
    <n v="2"/>
    <n v="1500"/>
  </r>
  <r>
    <x v="3"/>
    <s v="Middlebury College Student - 2024 Membership (Must be enrolled at Middlebury College)"/>
    <x v="9"/>
    <x v="33"/>
    <s v="c: Student 16-20"/>
    <s v="a: Student"/>
    <n v="21"/>
    <n v="2100"/>
  </r>
  <r>
    <x v="3"/>
    <s v="Middlebury College Fac/Staff and Fac/Staff Spouse - Adult 2024 Membership"/>
    <x v="9"/>
    <x v="21"/>
    <s v="e: Adult 28+"/>
    <s v="b: Fac Staff"/>
    <n v="0"/>
    <n v="0"/>
  </r>
  <r>
    <x v="3"/>
    <s v="Middlebury College Fac/Staff and Fac/Staff Spouse - Adult 2024 Membership - Fac/Staff Membership (Me"/>
    <x v="9"/>
    <x v="21"/>
    <s v="e: Adult 28+"/>
    <s v="b: Fac Staff"/>
    <n v="10"/>
    <n v="5250"/>
  </r>
  <r>
    <x v="3"/>
    <s v="Middlebury College Fac/Staff and Fac/Staff Spouse - Adult 2024 Membership - Fac/Staff Spousal Member"/>
    <x v="9"/>
    <x v="21"/>
    <s v="e: Adult 28+"/>
    <s v="b: Fac Staff"/>
    <n v="2"/>
    <n v="2100"/>
  </r>
  <r>
    <x v="3"/>
    <s v="Junior 2024 Membership - Ages 13 to 15"/>
    <x v="9"/>
    <x v="22"/>
    <s v="b: Junior 13-15"/>
    <s v="e:  Unown/none"/>
    <n v="2"/>
    <n v="350"/>
  </r>
  <r>
    <x v="3"/>
    <s v="Kids 2024 Membership - Ages 12 and Under (Free with a paid adult membership)"/>
    <x v="9"/>
    <x v="23"/>
    <s v="a: kids &lt; 13"/>
    <s v="e:  Unown/none"/>
    <n v="1"/>
    <n v="0"/>
  </r>
  <r>
    <x v="3"/>
    <s v="Multi Membership (Second Membership for Customers that already belong to another local club for the "/>
    <x v="9"/>
    <x v="24"/>
    <s v="g: NA"/>
    <s v="e:  Unown/none"/>
    <n v="0"/>
    <n v="0"/>
  </r>
  <r>
    <x v="3"/>
    <s v="Middlebury College Non Resident Alumni or Middlebury Parent - 2024 Membership (Alumni with permanent"/>
    <x v="9"/>
    <x v="25"/>
    <s v="e: Adult 28+"/>
    <s v="c: Alumni &amp; Parent"/>
    <n v="5"/>
    <n v="3291"/>
  </r>
  <r>
    <x v="3"/>
    <s v="Senior and Senior Spouse - 2024 Membership"/>
    <x v="9"/>
    <x v="26"/>
    <s v="f: Senior"/>
    <s v="e:  Unown/none"/>
    <n v="0"/>
    <n v="0"/>
  </r>
  <r>
    <x v="3"/>
    <s v="Senior and Senior Spouse - 2024 Membership - Membership (Membership for 1)"/>
    <x v="9"/>
    <x v="26"/>
    <s v="f: Senior"/>
    <s v="e:  Unown/none"/>
    <n v="13"/>
    <n v="11635"/>
  </r>
  <r>
    <x v="3"/>
    <s v="Senior and Senior Spouse - 2024 Membership - Spousal Membership (Membership for 2)"/>
    <x v="9"/>
    <x v="26"/>
    <s v="f: Senior"/>
    <s v="e:  Unown/none"/>
    <n v="1"/>
    <n v="1575"/>
  </r>
  <r>
    <x v="3"/>
    <s v="Middlebury College Alumni Senior &amp; Alumni Senior Spouse - 2024 Membership (62 and Up)"/>
    <x v="9"/>
    <x v="27"/>
    <s v="f: Senior"/>
    <s v="c: Alumni &amp; Parent"/>
    <n v="0"/>
    <n v="0"/>
  </r>
  <r>
    <x v="3"/>
    <s v="Middlebury College Alumni Senior &amp; Alumni Senior Spouse - 2024 Membership (62 and Up) - Membership ("/>
    <x v="9"/>
    <x v="27"/>
    <s v="f: Senior"/>
    <s v="c: Alumni &amp; Parent"/>
    <n v="2"/>
    <n v="1500"/>
  </r>
  <r>
    <x v="3"/>
    <s v="Middlebury College Alumni Senior &amp; Alumni Senior Spouse - 2024 Membership (62 and Up) - Spousal Memb"/>
    <x v="9"/>
    <x v="27"/>
    <s v="f: Senior"/>
    <s v="c: Alumni &amp; Parent"/>
    <n v="1"/>
    <n v="1375"/>
  </r>
  <r>
    <x v="3"/>
    <s v="Student 2024 Membership - Ages 16 &amp; Up (Non Middlebury College)"/>
    <x v="9"/>
    <x v="28"/>
    <s v="c: Student 16-20"/>
    <s v="e:  Unown/none"/>
    <n v="5"/>
    <n v="1250"/>
  </r>
  <r>
    <x v="3"/>
    <s v="Young Adult and Young Adult Spouse 2024 Membership - Ages 19 to 27"/>
    <x v="9"/>
    <x v="29"/>
    <s v="d: Young adult 19-27"/>
    <s v="e:  Unown/none"/>
    <n v="0"/>
    <n v="0"/>
  </r>
  <r>
    <x v="3"/>
    <s v="Young Adult and Young Adult Spouse 2024 Membership - Ages 19 to 27 - Membership (Membership for 1)"/>
    <x v="9"/>
    <x v="29"/>
    <s v="d: Young adult 19-27"/>
    <s v="e:  Unown/none"/>
    <n v="2"/>
    <n v="1100"/>
  </r>
  <r>
    <x v="4"/>
    <s v="Golf Cart - 10 Nine Hole Round Punch Pass"/>
    <x v="7"/>
    <x v="12"/>
    <m/>
    <m/>
    <n v="0"/>
    <n v="0"/>
  </r>
  <r>
    <x v="4"/>
    <s v="Season Cart Fee - Plus Tax"/>
    <x v="7"/>
    <x v="10"/>
    <m/>
    <m/>
    <n v="0"/>
    <n v="0"/>
  </r>
  <r>
    <x v="4"/>
    <s v="Ralph Hat with Logo on Side - Heather Navy"/>
    <x v="0"/>
    <x v="0"/>
    <m/>
    <m/>
    <n v="0"/>
    <n v="0"/>
  </r>
  <r>
    <x v="4"/>
    <s v="Ralph Myhre Icon Hat - True Navy"/>
    <x v="0"/>
    <x v="0"/>
    <m/>
    <m/>
    <n v="0"/>
    <n v="0"/>
  </r>
  <r>
    <x v="4"/>
    <s v="Ralph Myhre Icon Hat - White"/>
    <x v="0"/>
    <x v="0"/>
    <m/>
    <m/>
    <n v="0"/>
    <n v="0"/>
  </r>
  <r>
    <x v="4"/>
    <s v="Antigua Men's Tribute Middlebury Panther Logo Shirt Navy - S"/>
    <x v="0"/>
    <x v="1"/>
    <m/>
    <m/>
    <n v="0"/>
    <n v="0"/>
  </r>
  <r>
    <x v="4"/>
    <s v="Antigua Men's Tribute Middlebury Panther Logo Shirt White - S"/>
    <x v="0"/>
    <x v="1"/>
    <m/>
    <m/>
    <n v="0"/>
    <n v="0"/>
  </r>
  <r>
    <x v="4"/>
    <s v="Antigua Women's Tribute Middlebury Panther Logo Shirt Navy - XS"/>
    <x v="0"/>
    <x v="1"/>
    <m/>
    <m/>
    <n v="0"/>
    <n v="0"/>
  </r>
  <r>
    <x v="4"/>
    <s v="Antigua Women's Tribute Middlebury Panther Logo Shirt White - XS"/>
    <x v="0"/>
    <x v="1"/>
    <m/>
    <m/>
    <n v="0"/>
    <n v="0"/>
  </r>
  <r>
    <x v="4"/>
    <s v="Shirt - Levelwear - Men's Peak Long sleeve Quarter Zip- Charcoal - S"/>
    <x v="0"/>
    <x v="1"/>
    <m/>
    <m/>
    <n v="0"/>
    <n v="0"/>
  </r>
  <r>
    <x v="4"/>
    <s v="Shirt - Levelwear - Women's Energy Long Sleeve Quarter Zip - White - XS"/>
    <x v="0"/>
    <x v="1"/>
    <m/>
    <m/>
    <n v="0"/>
    <n v="0"/>
  </r>
  <r>
    <x v="4"/>
    <s v="Vest - Levelwear - Men's Milo - Heather Navy/Navy - S"/>
    <x v="0"/>
    <x v="2"/>
    <m/>
    <m/>
    <n v="0"/>
    <n v="0"/>
  </r>
  <r>
    <x v="4"/>
    <s v="Vest - Levelwear - Men's Milo - Pebble/Black - S"/>
    <x v="0"/>
    <x v="2"/>
    <m/>
    <m/>
    <n v="0"/>
    <n v="0"/>
  </r>
  <r>
    <x v="4"/>
    <s v="Vest - Levelwear - Women's Sense - Navy - XS"/>
    <x v="0"/>
    <x v="2"/>
    <m/>
    <m/>
    <n v="0"/>
    <n v="0"/>
  </r>
  <r>
    <x v="4"/>
    <s v="Vest - Levelwear - Women's Sense - White - XS"/>
    <x v="0"/>
    <x v="2"/>
    <m/>
    <m/>
    <n v="0"/>
    <n v="0"/>
  </r>
  <r>
    <x v="4"/>
    <s v="Driving Range - 10 Token Punch Pass"/>
    <x v="1"/>
    <x v="12"/>
    <m/>
    <m/>
    <n v="1"/>
    <n v="50"/>
  </r>
  <r>
    <x v="4"/>
    <s v="Middlebury Student Season Range Pass"/>
    <x v="1"/>
    <x v="3"/>
    <m/>
    <m/>
    <n v="1"/>
    <n v="90"/>
  </r>
  <r>
    <x v="4"/>
    <s v="Middlebury Panther Titleist Team Carry Bag with Panther"/>
    <x v="2"/>
    <x v="4"/>
    <m/>
    <m/>
    <n v="0"/>
    <n v="0"/>
  </r>
  <r>
    <x v="4"/>
    <s v="Titleist Pro V1 - Middlebury Panther Logo Golf Balls"/>
    <x v="2"/>
    <x v="14"/>
    <m/>
    <m/>
    <n v="0"/>
    <n v="0"/>
  </r>
  <r>
    <x v="4"/>
    <s v="Middlebury Panther Driver and Fairway Head Cover in Navy - Driver"/>
    <x v="2"/>
    <x v="5"/>
    <m/>
    <m/>
    <n v="0"/>
    <n v="0"/>
  </r>
  <r>
    <x v="4"/>
    <s v="Middlebury Panther Fairway Club Head Cover in White"/>
    <x v="2"/>
    <x v="5"/>
    <m/>
    <m/>
    <n v="0"/>
    <n v="0"/>
  </r>
  <r>
    <x v="4"/>
    <s v="JBT 22&quot; x 42&quot; Middlebury Panther Step and repeat caddy towel (no clip)"/>
    <x v="2"/>
    <x v="6"/>
    <m/>
    <m/>
    <n v="0"/>
    <n v="0"/>
  </r>
  <r>
    <x v="4"/>
    <s v="JBT Ralph Myhre Golf Towel with Clip"/>
    <x v="2"/>
    <x v="6"/>
    <m/>
    <m/>
    <n v="0"/>
    <n v="0"/>
  </r>
  <r>
    <x v="4"/>
    <s v="Hit and Sip Women's Golf Clinic - Wednesday August 7th @ 6 p.m."/>
    <x v="8"/>
    <x v="36"/>
    <m/>
    <m/>
    <n v="0"/>
    <n v="0"/>
  </r>
  <r>
    <x v="4"/>
    <s v="Hit and Sip Women's Golf Clinic - Wednesday July 17th @ 6 p.m."/>
    <x v="8"/>
    <x v="36"/>
    <m/>
    <m/>
    <n v="0"/>
    <n v="0"/>
  </r>
  <r>
    <x v="4"/>
    <s v="Hit and Sip Women's Golf Clinic - Wednesday June 12th @ 6 p.m."/>
    <x v="8"/>
    <x v="36"/>
    <m/>
    <m/>
    <n v="2"/>
    <n v="60"/>
  </r>
  <r>
    <x v="4"/>
    <s v="Ping Fitting Day - 5/31/24"/>
    <x v="8"/>
    <x v="15"/>
    <m/>
    <m/>
    <n v="0"/>
    <n v="0"/>
  </r>
  <r>
    <x v="4"/>
    <s v="Ping Fitting Day - 5/31/24 - 1:00 pm"/>
    <x v="8"/>
    <x v="15"/>
    <m/>
    <m/>
    <n v="1"/>
    <n v="0"/>
  </r>
  <r>
    <x v="4"/>
    <s v="Ping Fitting Day - 5/31/24 - 1:30 pm"/>
    <x v="8"/>
    <x v="15"/>
    <m/>
    <m/>
    <n v="1"/>
    <n v="0"/>
  </r>
  <r>
    <x v="4"/>
    <s v="Ping Fitting Day - 5/31/24 - 10:00 am"/>
    <x v="8"/>
    <x v="15"/>
    <m/>
    <m/>
    <n v="2"/>
    <n v="0"/>
  </r>
  <r>
    <x v="4"/>
    <s v="Ping Fitting Day - 5/31/24 - 10:30 am"/>
    <x v="8"/>
    <x v="15"/>
    <m/>
    <m/>
    <n v="2"/>
    <n v="0"/>
  </r>
  <r>
    <x v="4"/>
    <s v="Ping Fitting Day - 5/31/24 - 11:00 am"/>
    <x v="8"/>
    <x v="15"/>
    <m/>
    <m/>
    <n v="2"/>
    <n v="0"/>
  </r>
  <r>
    <x v="4"/>
    <s v="Ping Fitting Day - 5/31/24 - 11:30 am"/>
    <x v="8"/>
    <x v="15"/>
    <m/>
    <m/>
    <n v="1"/>
    <n v="0"/>
  </r>
  <r>
    <x v="4"/>
    <s v="Ping Fitting Day - 5/31/24 - 12:00 pm"/>
    <x v="8"/>
    <x v="15"/>
    <m/>
    <m/>
    <n v="2"/>
    <n v="0"/>
  </r>
  <r>
    <x v="4"/>
    <s v="Ping Fitting Day - 5/31/24 - 12:30 pm"/>
    <x v="8"/>
    <x v="15"/>
    <m/>
    <m/>
    <n v="2"/>
    <n v="0"/>
  </r>
  <r>
    <x v="4"/>
    <s v="GHIN Service"/>
    <x v="3"/>
    <x v="7"/>
    <m/>
    <m/>
    <n v="8"/>
    <n v="240"/>
  </r>
  <r>
    <x v="4"/>
    <s v="$150 Gift Card"/>
    <x v="4"/>
    <x v="34"/>
    <m/>
    <m/>
    <n v="1"/>
    <n v="150"/>
  </r>
  <r>
    <x v="4"/>
    <s v="1 Day Member Guest May 11th"/>
    <x v="5"/>
    <x v="16"/>
    <m/>
    <m/>
    <n v="13"/>
    <n v="650"/>
  </r>
  <r>
    <x v="4"/>
    <s v="Greens Fee - 10 Nine Hole Rounds Punch Pass"/>
    <x v="5"/>
    <x v="12"/>
    <m/>
    <m/>
    <n v="0"/>
    <n v="0"/>
  </r>
  <r>
    <x v="4"/>
    <s v="25th Reunion Golf Outing"/>
    <x v="5"/>
    <x v="17"/>
    <m/>
    <m/>
    <n v="0"/>
    <n v="0"/>
  </r>
  <r>
    <x v="4"/>
    <s v="25th Reunion Golf Outing - 8:00 a.m."/>
    <x v="5"/>
    <x v="17"/>
    <m/>
    <m/>
    <n v="0"/>
    <n v="0"/>
  </r>
  <r>
    <x v="4"/>
    <s v="50th Reunion Golf Outing - 10:00 a.m."/>
    <x v="5"/>
    <x v="17"/>
    <m/>
    <m/>
    <n v="0"/>
    <n v="0"/>
  </r>
  <r>
    <x v="4"/>
    <s v="50th Reunion Golf Outing - 11:30 a.m."/>
    <x v="5"/>
    <x v="17"/>
    <m/>
    <m/>
    <n v="0"/>
    <n v="0"/>
  </r>
  <r>
    <x v="4"/>
    <s v="42nd Annual Ralph Myhre Women's Invitational Registration"/>
    <x v="5"/>
    <x v="35"/>
    <m/>
    <m/>
    <n v="0"/>
    <n v="0"/>
  </r>
  <r>
    <x v="4"/>
    <s v="42nd Annual Ralph Myhre Women's Invitational Registration - Team Registration and Cart for two peopl"/>
    <x v="5"/>
    <x v="35"/>
    <m/>
    <m/>
    <n v="4"/>
    <n v="760"/>
  </r>
  <r>
    <x v="4"/>
    <s v="42nd Annual Ralph Myhre Women's Invitational Registration - Team Registration Only (No Cart)"/>
    <x v="5"/>
    <x v="35"/>
    <m/>
    <m/>
    <n v="3"/>
    <n v="450"/>
  </r>
  <r>
    <x v="4"/>
    <s v="Member - Member Registration June 22 and 23"/>
    <x v="5"/>
    <x v="7"/>
    <m/>
    <m/>
    <n v="0"/>
    <n v="0"/>
  </r>
  <r>
    <x v="4"/>
    <s v="Member - Member Registration June 22 and 23 - Registration and cart for two people"/>
    <x v="5"/>
    <x v="7"/>
    <m/>
    <m/>
    <n v="1"/>
    <n v="126"/>
  </r>
  <r>
    <x v="4"/>
    <s v="Member - Member Registration June 22 and 23 - Registration Only (no cart)"/>
    <x v="5"/>
    <x v="7"/>
    <m/>
    <m/>
    <n v="2"/>
    <n v="100"/>
  </r>
  <r>
    <x v="4"/>
    <s v="Middlebury College Alumni Golf Weekend – July 19-21, 2024"/>
    <x v="5"/>
    <x v="9"/>
    <m/>
    <m/>
    <n v="1"/>
    <n v="559.15398300000004"/>
  </r>
  <r>
    <x v="4"/>
    <s v="Package of 3 Half Hour Adult Golf Lessons"/>
    <x v="6"/>
    <x v="7"/>
    <m/>
    <m/>
    <n v="2"/>
    <n v="260"/>
  </r>
  <r>
    <x v="4"/>
    <s v="Package of 3 Half Hour Junior Golf Lessons"/>
    <x v="6"/>
    <x v="7"/>
    <m/>
    <m/>
    <n v="0"/>
    <n v="0"/>
  </r>
  <r>
    <x v="4"/>
    <s v="Package of 5 Half Hour Adult Golf Lessons"/>
    <x v="6"/>
    <x v="7"/>
    <m/>
    <m/>
    <n v="1"/>
    <n v="200"/>
  </r>
  <r>
    <x v="4"/>
    <s v="Adult and Adult Spouse 2024 Membership - RANGE INCLUDED - Membership (Membership for 1)"/>
    <x v="9"/>
    <x v="18"/>
    <s v="e: Adult 28+"/>
    <s v="e:  Unown/none"/>
    <n v="0"/>
    <n v="0"/>
  </r>
  <r>
    <x v="4"/>
    <s v="Adult and Adult Spouse 2024 Membership - RANGE INCLUDED - Spousal Membership (Membership for 2)"/>
    <x v="9"/>
    <x v="18"/>
    <s v="e: Adult 28+"/>
    <s v="e:  Unown/none"/>
    <n v="0"/>
    <n v="0"/>
  </r>
  <r>
    <x v="4"/>
    <s v="Middlebury College Alumni and Alumni Spouse - 2024 Membership (61 and Under) - Membership (Membershi"/>
    <x v="9"/>
    <x v="19"/>
    <s v="e: Adult 28+"/>
    <s v="c: Alumni &amp; Parent"/>
    <n v="0"/>
    <n v="0"/>
  </r>
  <r>
    <x v="4"/>
    <s v="Middlebury College Retiree/Retiree Spouse - Adult 2024 Membership"/>
    <x v="9"/>
    <x v="20"/>
    <s v="f: Senior"/>
    <s v="d: Retiree"/>
    <n v="0"/>
    <n v="0"/>
  </r>
  <r>
    <x v="4"/>
    <s v="Middlebury College Retiree/Retiree Spouse - Adult 2024 Membership - Membership (Membership for 1)"/>
    <x v="9"/>
    <x v="20"/>
    <s v="f: Senior"/>
    <s v="d: Retiree"/>
    <n v="1"/>
    <n v="375"/>
  </r>
  <r>
    <x v="4"/>
    <s v="Middlebury College Student - 2024 Membership (Must be enrolled at Middlebury College)"/>
    <x v="9"/>
    <x v="33"/>
    <s v="c: Student 16-20"/>
    <s v="a: Student"/>
    <n v="0"/>
    <n v="0"/>
  </r>
  <r>
    <x v="4"/>
    <s v="Middlebury College Fac/Staff and Fac/Staff Spouse - Adult 2024 Membership"/>
    <x v="9"/>
    <x v="21"/>
    <s v="e: Adult 28+"/>
    <s v="b: Fac Staff"/>
    <n v="0"/>
    <n v="0"/>
  </r>
  <r>
    <x v="4"/>
    <s v="Middlebury College Fac/Staff and Fac/Staff Spouse - Adult 2024 Membership - Fac/Staff Membership (Me"/>
    <x v="9"/>
    <x v="21"/>
    <s v="e: Adult 28+"/>
    <s v="b: Fac Staff"/>
    <n v="6"/>
    <n v="3150"/>
  </r>
  <r>
    <x v="4"/>
    <s v="Middlebury College Fac/Staff and Fac/Staff Spouse - Adult 2024 Membership - Fac/Staff Spousal Member"/>
    <x v="9"/>
    <x v="21"/>
    <s v="e: Adult 28+"/>
    <s v="b: Fac Staff"/>
    <n v="2"/>
    <n v="2100"/>
  </r>
  <r>
    <x v="4"/>
    <s v="Junior 2024 Membership - Ages 13 to 15"/>
    <x v="9"/>
    <x v="22"/>
    <s v="b: Junior 13-15"/>
    <s v="e:  Unown/none"/>
    <n v="3"/>
    <n v="525"/>
  </r>
  <r>
    <x v="4"/>
    <s v="Kids 2024 Membership - Ages 12 and Under (Free with a paid adult membership)"/>
    <x v="9"/>
    <x v="23"/>
    <s v="a: kids &lt; 13"/>
    <s v="e:  Unown/none"/>
    <n v="0"/>
    <n v="0"/>
  </r>
  <r>
    <x v="4"/>
    <s v="Multi Membership (Second Membership for Customers that already belong to another local club for the "/>
    <x v="9"/>
    <x v="24"/>
    <s v="g: NA"/>
    <s v="e:  Unown/none"/>
    <n v="1"/>
    <n v="795"/>
  </r>
  <r>
    <x v="4"/>
    <s v="Middlebury College Non Resident Alumni or Middlebury Parent - 2024 Membership (Alumni with permanent"/>
    <x v="9"/>
    <x v="25"/>
    <s v="e: Adult 28+"/>
    <s v="c: Alumni &amp; Parent"/>
    <n v="2"/>
    <n v="1485"/>
  </r>
  <r>
    <x v="4"/>
    <s v="Senior and Senior Spouse - 2024 Membership"/>
    <x v="9"/>
    <x v="26"/>
    <s v="f: Senior"/>
    <s v="e:  Unown/none"/>
    <n v="0"/>
    <n v="0"/>
  </r>
  <r>
    <x v="4"/>
    <s v="Senior and Senior Spouse - 2024 Membership - Membership (Membership for 1)"/>
    <x v="9"/>
    <x v="26"/>
    <s v="f: Senior"/>
    <s v="e:  Unown/none"/>
    <n v="0"/>
    <n v="0"/>
  </r>
  <r>
    <x v="4"/>
    <s v="Senior and Senior Spouse - 2024 Membership - Spousal Membership (Membership for 2)"/>
    <x v="9"/>
    <x v="26"/>
    <s v="f: Senior"/>
    <s v="e:  Unown/none"/>
    <n v="1"/>
    <n v="1575"/>
  </r>
  <r>
    <x v="4"/>
    <s v="Middlebury College Alumni Senior &amp; Alumni Senior Spouse - 2024 Membership (62 and Up) - Membership ("/>
    <x v="9"/>
    <x v="27"/>
    <s v="f: Senior"/>
    <s v="c: Alumni &amp; Parent"/>
    <n v="0"/>
    <n v="0"/>
  </r>
  <r>
    <x v="4"/>
    <s v="Student 2024 Membership - Ages 16 &amp; Up (Non Middlebury College)"/>
    <x v="9"/>
    <x v="28"/>
    <s v="c: Student 16-20"/>
    <s v="e:  Unown/none"/>
    <n v="3"/>
    <n v="750"/>
  </r>
  <r>
    <x v="4"/>
    <s v="Young Adult and Young Adult Spouse 2024 Membership - Ages 19 to 27"/>
    <x v="9"/>
    <x v="29"/>
    <s v="d: Young adult 19-27"/>
    <s v="e:  Unown/none"/>
    <n v="0"/>
    <n v="0"/>
  </r>
  <r>
    <x v="4"/>
    <s v="Young Adult and Young Adult Spouse 2024 Membership - Ages 19 to 27 - Membership (Membership for 1)"/>
    <x v="9"/>
    <x v="29"/>
    <s v="d: Young adult 19-27"/>
    <s v="e:  Unown/none"/>
    <n v="0"/>
    <n v="0"/>
  </r>
  <r>
    <x v="5"/>
    <s v="Golf Cart - 10 Nine Hole Round Punch Pass"/>
    <x v="7"/>
    <x v="12"/>
    <m/>
    <m/>
    <n v="0"/>
    <n v="0"/>
  </r>
  <r>
    <x v="5"/>
    <s v="Season Cart Fee - Plus Tax"/>
    <x v="7"/>
    <x v="10"/>
    <m/>
    <m/>
    <n v="0"/>
    <n v="0"/>
  </r>
  <r>
    <x v="5"/>
    <s v="Season Cart Second Rider Fee"/>
    <x v="7"/>
    <x v="11"/>
    <m/>
    <m/>
    <n v="0"/>
    <n v="0"/>
  </r>
  <r>
    <x v="5"/>
    <s v="Ralph Hat with Logo on Side - Grey"/>
    <x v="0"/>
    <x v="0"/>
    <m/>
    <m/>
    <n v="0"/>
    <n v="0"/>
  </r>
  <r>
    <x v="5"/>
    <s v="Ralph Myhre Icon Hat - True Navy"/>
    <x v="0"/>
    <x v="0"/>
    <m/>
    <m/>
    <n v="0"/>
    <n v="0"/>
  </r>
  <r>
    <x v="5"/>
    <s v="Ralph Myhre Icon Hat - True Navy/White"/>
    <x v="0"/>
    <x v="0"/>
    <m/>
    <m/>
    <n v="1"/>
    <n v="26"/>
  </r>
  <r>
    <x v="5"/>
    <s v="Antigua Men's Tribute Middlebury Panther Logo Shirt Navy - S"/>
    <x v="0"/>
    <x v="1"/>
    <m/>
    <m/>
    <n v="0"/>
    <n v="0"/>
  </r>
  <r>
    <x v="5"/>
    <s v="Antigua Men's Tribute Middlebury Panther Logo Shirt White - S"/>
    <x v="0"/>
    <x v="1"/>
    <m/>
    <m/>
    <n v="0"/>
    <n v="0"/>
  </r>
  <r>
    <x v="5"/>
    <s v="Antigua Women's Tribute Middlebury Panther Logo Shirt Navy - XS"/>
    <x v="0"/>
    <x v="1"/>
    <m/>
    <m/>
    <n v="0"/>
    <n v="0"/>
  </r>
  <r>
    <x v="5"/>
    <s v="Antigua Women's Tribute Middlebury Panther Logo Shirt White - XS"/>
    <x v="0"/>
    <x v="1"/>
    <m/>
    <m/>
    <n v="0"/>
    <n v="0"/>
  </r>
  <r>
    <x v="5"/>
    <s v="Shirt - Levelwear - Men's Peak Long sleeve Quarter Zip- Charcoal - S"/>
    <x v="0"/>
    <x v="1"/>
    <m/>
    <m/>
    <n v="0"/>
    <n v="0"/>
  </r>
  <r>
    <x v="5"/>
    <s v="Shirt - Levelwear - Men's Peak Long sleeve Quarter Zip- Navy - S"/>
    <x v="0"/>
    <x v="1"/>
    <m/>
    <m/>
    <n v="0"/>
    <n v="0"/>
  </r>
  <r>
    <x v="5"/>
    <s v="Shirt - Levelwear - Women's Energy Long Sleeve Quarter Zip - Navy - XS"/>
    <x v="0"/>
    <x v="1"/>
    <m/>
    <m/>
    <n v="0"/>
    <n v="0"/>
  </r>
  <r>
    <x v="5"/>
    <s v="Shirt - Levelwear - Women's Energy Long Sleeve Quarter Zip - White - XS"/>
    <x v="0"/>
    <x v="1"/>
    <m/>
    <m/>
    <n v="0"/>
    <n v="0"/>
  </r>
  <r>
    <x v="5"/>
    <s v="Staff Men's Shirt - Small Black"/>
    <x v="0"/>
    <x v="1"/>
    <m/>
    <m/>
    <n v="0"/>
    <n v="0"/>
  </r>
  <r>
    <x v="5"/>
    <s v="Staff Women's Shirt - XS Black"/>
    <x v="0"/>
    <x v="1"/>
    <m/>
    <m/>
    <n v="0"/>
    <n v="0"/>
  </r>
  <r>
    <x v="5"/>
    <s v="Vest - Levelwear - Men's Milo - Heather Navy/Navy - S"/>
    <x v="0"/>
    <x v="2"/>
    <m/>
    <m/>
    <n v="0"/>
    <n v="0"/>
  </r>
  <r>
    <x v="5"/>
    <s v="Vest - Levelwear - Men's Milo - Pebble/Black - S"/>
    <x v="0"/>
    <x v="2"/>
    <m/>
    <m/>
    <n v="0"/>
    <n v="0"/>
  </r>
  <r>
    <x v="5"/>
    <s v="Couples Range Pass"/>
    <x v="1"/>
    <x v="30"/>
    <m/>
    <m/>
    <n v="0"/>
    <n v="0"/>
  </r>
  <r>
    <x v="5"/>
    <s v="Family Season Range Pass"/>
    <x v="1"/>
    <x v="31"/>
    <m/>
    <m/>
    <n v="0"/>
    <n v="0"/>
  </r>
  <r>
    <x v="5"/>
    <s v="Driving Range - 10 Token Punch Pass"/>
    <x v="1"/>
    <x v="12"/>
    <m/>
    <m/>
    <n v="0"/>
    <n v="0"/>
  </r>
  <r>
    <x v="5"/>
    <s v="Season Range Pass"/>
    <x v="1"/>
    <x v="13"/>
    <m/>
    <m/>
    <n v="0"/>
    <n v="0"/>
  </r>
  <r>
    <x v="5"/>
    <s v="Middlebury Student Season Range Pass"/>
    <x v="1"/>
    <x v="3"/>
    <m/>
    <m/>
    <n v="0"/>
    <n v="0"/>
  </r>
  <r>
    <x v="5"/>
    <s v="Middlebury Panther Titleist Team Carry Bag with Panther"/>
    <x v="2"/>
    <x v="4"/>
    <m/>
    <m/>
    <n v="0"/>
    <n v="0"/>
  </r>
  <r>
    <x v="5"/>
    <s v="Titleist Pro V1 - Middlebury Panther Logo Golf Balls"/>
    <x v="2"/>
    <x v="14"/>
    <m/>
    <m/>
    <n v="0"/>
    <n v="0"/>
  </r>
  <r>
    <x v="5"/>
    <s v="Middlebury Panther Driver and Fairway Head Cover in Navy"/>
    <x v="2"/>
    <x v="5"/>
    <m/>
    <m/>
    <n v="0"/>
    <n v="0"/>
  </r>
  <r>
    <x v="5"/>
    <s v="Middlebury Panther Driver and Fairway Head Cover in Navy - Driver"/>
    <x v="2"/>
    <x v="5"/>
    <m/>
    <m/>
    <n v="1"/>
    <n v="40"/>
  </r>
  <r>
    <x v="5"/>
    <s v="Middlebury Panther Driver and Fairway Head Cover in Navy - Fairway"/>
    <x v="2"/>
    <x v="5"/>
    <m/>
    <m/>
    <n v="0"/>
    <n v="0"/>
  </r>
  <r>
    <x v="5"/>
    <s v="Middlebury Panther Fairway Club Head Cover in White"/>
    <x v="2"/>
    <x v="5"/>
    <m/>
    <m/>
    <n v="0"/>
    <n v="0"/>
  </r>
  <r>
    <x v="5"/>
    <s v="JBT 22&quot; x 42&quot; Middlebury Panther Step and repeat caddy towel (no clip)"/>
    <x v="2"/>
    <x v="6"/>
    <m/>
    <m/>
    <n v="0"/>
    <n v="0"/>
  </r>
  <r>
    <x v="5"/>
    <s v="Hit and Sip Women's Golf Clinic - Wednesday August 7th @ 6 p.m."/>
    <x v="8"/>
    <x v="36"/>
    <m/>
    <m/>
    <n v="2"/>
    <n v="60"/>
  </r>
  <r>
    <x v="5"/>
    <s v="Hit and Sip Women's Golf Clinic - Wednesday July 17th @ 6 p.m."/>
    <x v="8"/>
    <x v="36"/>
    <m/>
    <m/>
    <n v="8"/>
    <n v="240"/>
  </r>
  <r>
    <x v="5"/>
    <s v="Hit and Sip Women's Golf Clinic - Wednesday June 12th @ 6 p.m."/>
    <x v="8"/>
    <x v="36"/>
    <m/>
    <m/>
    <n v="8"/>
    <n v="240"/>
  </r>
  <r>
    <x v="5"/>
    <s v="Ping Fitting Day - 5/31/24 - 10:00 am"/>
    <x v="8"/>
    <x v="15"/>
    <m/>
    <m/>
    <n v="0"/>
    <n v="0"/>
  </r>
  <r>
    <x v="5"/>
    <s v="GHIN Service"/>
    <x v="3"/>
    <x v="7"/>
    <m/>
    <m/>
    <n v="2"/>
    <n v="60"/>
  </r>
  <r>
    <x v="5"/>
    <s v="GHIN Service for Juniors 17 years of age and under"/>
    <x v="3"/>
    <x v="7"/>
    <m/>
    <m/>
    <n v="0"/>
    <n v="0"/>
  </r>
  <r>
    <x v="5"/>
    <s v="$50 Gift Card"/>
    <x v="4"/>
    <x v="8"/>
    <m/>
    <m/>
    <n v="0"/>
    <n v="0"/>
  </r>
  <r>
    <x v="5"/>
    <s v="$100 Gift Card"/>
    <x v="4"/>
    <x v="32"/>
    <m/>
    <m/>
    <n v="1"/>
    <n v="100"/>
  </r>
  <r>
    <x v="5"/>
    <s v="$150 Gift Card"/>
    <x v="4"/>
    <x v="34"/>
    <m/>
    <m/>
    <n v="2"/>
    <n v="300"/>
  </r>
  <r>
    <x v="5"/>
    <s v="$200 Gift Card"/>
    <x v="4"/>
    <x v="37"/>
    <m/>
    <m/>
    <n v="1"/>
    <n v="200"/>
  </r>
  <r>
    <x v="5"/>
    <s v="Greens Fee - 10 Nine Hole Rounds Punch Pass"/>
    <x v="5"/>
    <x v="12"/>
    <m/>
    <m/>
    <n v="0"/>
    <n v="0"/>
  </r>
  <r>
    <x v="5"/>
    <s v="25th Reunion Golf Outing"/>
    <x v="5"/>
    <x v="17"/>
    <m/>
    <m/>
    <n v="0"/>
    <n v="0"/>
  </r>
  <r>
    <x v="5"/>
    <s v="25th Reunion Golf Outing - 8:00 a.m."/>
    <x v="5"/>
    <x v="17"/>
    <m/>
    <m/>
    <n v="0"/>
    <n v="0"/>
  </r>
  <r>
    <x v="5"/>
    <s v="25th Reunion Golf Outing - 8:30 a.m."/>
    <x v="5"/>
    <x v="17"/>
    <m/>
    <m/>
    <n v="0"/>
    <n v="0"/>
  </r>
  <r>
    <x v="5"/>
    <s v="25th Reunion Golf Outing - 8:50 a.m."/>
    <x v="5"/>
    <x v="17"/>
    <m/>
    <m/>
    <n v="1"/>
    <n v="0"/>
  </r>
  <r>
    <x v="5"/>
    <s v="50th Reunion Golf Outing - 11:30 a.m."/>
    <x v="5"/>
    <x v="17"/>
    <m/>
    <m/>
    <n v="0"/>
    <n v="0"/>
  </r>
  <r>
    <x v="5"/>
    <s v="2024 Hawaiian Open Team Registration - 2 Member - 2 Non Member (Team Registration)"/>
    <x v="5"/>
    <x v="35"/>
    <m/>
    <m/>
    <n v="0"/>
    <n v="0"/>
  </r>
  <r>
    <x v="5"/>
    <s v="2024 Hawaiian Open Team Registration - 3 Member - 1 Non Member (Team Registration)"/>
    <x v="5"/>
    <x v="35"/>
    <m/>
    <m/>
    <n v="0"/>
    <n v="0"/>
  </r>
  <r>
    <x v="5"/>
    <s v="2024 Hawaiian Open Team Registration - 4 Member (Team Registration)"/>
    <x v="5"/>
    <x v="35"/>
    <m/>
    <m/>
    <n v="2"/>
    <n v="302"/>
  </r>
  <r>
    <x v="5"/>
    <s v="2024 Hawaiian Open Team Registration - 4 Non Member (Team Registration)"/>
    <x v="5"/>
    <x v="35"/>
    <m/>
    <m/>
    <n v="2"/>
    <n v="440"/>
  </r>
  <r>
    <x v="5"/>
    <s v="2024 Match Play Championship"/>
    <x v="5"/>
    <x v="35"/>
    <m/>
    <m/>
    <n v="23"/>
    <n v="0"/>
  </r>
  <r>
    <x v="5"/>
    <s v="42nd Annual Ralph Myhre Women's Invitational Registration"/>
    <x v="5"/>
    <x v="35"/>
    <m/>
    <m/>
    <n v="0"/>
    <n v="0"/>
  </r>
  <r>
    <x v="5"/>
    <s v="42nd Annual Ralph Myhre Women's Invitational Registration - Team Registration and Cart for one perso"/>
    <x v="5"/>
    <x v="35"/>
    <m/>
    <m/>
    <n v="1"/>
    <n v="170"/>
  </r>
  <r>
    <x v="5"/>
    <s v="42nd Annual Ralph Myhre Women's Invitational Registration - Team Registration and Cart for two peopl"/>
    <x v="5"/>
    <x v="35"/>
    <m/>
    <m/>
    <n v="3"/>
    <n v="570"/>
  </r>
  <r>
    <x v="5"/>
    <s v="42nd Annual Ralph Myhre Women's Invitational Registration - Team Registration Only (No Cart)"/>
    <x v="5"/>
    <x v="35"/>
    <m/>
    <m/>
    <n v="6"/>
    <n v="900"/>
  </r>
  <r>
    <x v="5"/>
    <s v="Member - Member Registration June 22 and 23"/>
    <x v="5"/>
    <x v="7"/>
    <m/>
    <m/>
    <n v="0"/>
    <n v="0"/>
  </r>
  <r>
    <x v="5"/>
    <s v="Member - Member Registration June 22 and 23 - Registration and cart for one person"/>
    <x v="5"/>
    <x v="7"/>
    <m/>
    <m/>
    <n v="2"/>
    <n v="176"/>
  </r>
  <r>
    <x v="5"/>
    <s v="Member - Member Registration June 22 and 23 - Registration and cart for two people"/>
    <x v="5"/>
    <x v="7"/>
    <m/>
    <m/>
    <n v="8"/>
    <n v="1008"/>
  </r>
  <r>
    <x v="5"/>
    <s v="Member - Member Registration June 22 and 23 - Registration Only (no cart)"/>
    <x v="5"/>
    <x v="7"/>
    <m/>
    <m/>
    <n v="9"/>
    <n v="450"/>
  </r>
  <r>
    <x v="5"/>
    <s v="Middlebury College Alumni Golf Weekend – July 19-21, 2024"/>
    <x v="5"/>
    <x v="9"/>
    <m/>
    <m/>
    <n v="1"/>
    <n v="550"/>
  </r>
  <r>
    <x v="5"/>
    <s v="Package of 3 Half Hour Adult Golf Lessons"/>
    <x v="6"/>
    <x v="7"/>
    <m/>
    <m/>
    <n v="2"/>
    <n v="260"/>
  </r>
  <r>
    <x v="5"/>
    <s v="Package of 3 Half Hour Junior Golf Lessons"/>
    <x v="6"/>
    <x v="7"/>
    <m/>
    <m/>
    <n v="0"/>
    <n v="0"/>
  </r>
  <r>
    <x v="5"/>
    <s v="Adult and Adult Spouse 2024 Membership - RANGE INCLUDED - Membership (Membership for 1)"/>
    <x v="9"/>
    <x v="18"/>
    <s v="e: Adult 28+"/>
    <s v="e:  Unown/none"/>
    <n v="0"/>
    <n v="0"/>
  </r>
  <r>
    <x v="5"/>
    <s v="Middlebury College Alumni and Alumni Spouse - 2024 Membership (61 and Under) - Membership (Membershi"/>
    <x v="9"/>
    <x v="19"/>
    <s v="e: Adult 28+"/>
    <s v="c: Alumni &amp; Parent"/>
    <n v="0"/>
    <n v="0"/>
  </r>
  <r>
    <x v="5"/>
    <s v="Middlebury College Student - 2024 Membership (Must be enrolled at Middlebury College)"/>
    <x v="9"/>
    <x v="33"/>
    <s v="c: Student 16-20"/>
    <s v="a: Student"/>
    <n v="3"/>
    <n v="300"/>
  </r>
  <r>
    <x v="5"/>
    <s v="Middlebury College Fac/Staff and Fac/Staff Spouse - Adult 2024 Membership"/>
    <x v="9"/>
    <x v="21"/>
    <s v="e: Adult 28+"/>
    <s v="b: Fac Staff"/>
    <n v="0"/>
    <n v="0"/>
  </r>
  <r>
    <x v="5"/>
    <s v="Middlebury College Fac/Staff and Fac/Staff Spouse - Adult 2024 Membership - Fac/Staff Membership (Me"/>
    <x v="9"/>
    <x v="21"/>
    <s v="e: Adult 28+"/>
    <s v="b: Fac Staff"/>
    <n v="4"/>
    <n v="2100"/>
  </r>
  <r>
    <x v="5"/>
    <s v="Junior 2024 Membership - Ages 13 to 15"/>
    <x v="9"/>
    <x v="22"/>
    <s v="b: Junior 13-15"/>
    <s v="e:  Unown/none"/>
    <n v="1"/>
    <n v="175"/>
  </r>
  <r>
    <x v="5"/>
    <s v="Kids 2024 Membership - Ages 12 and Under (Free with a paid adult membership)"/>
    <x v="9"/>
    <x v="23"/>
    <s v="a: kids &lt; 13"/>
    <s v="e:  Unown/none"/>
    <n v="1"/>
    <n v="0"/>
  </r>
  <r>
    <x v="5"/>
    <s v="Multi Membership (Second Membership for Customers that already belong to another local club for the "/>
    <x v="9"/>
    <x v="24"/>
    <s v="g: NA"/>
    <s v="e:  Unown/none"/>
    <n v="0"/>
    <n v="0"/>
  </r>
  <r>
    <x v="5"/>
    <s v="Middlebury College Non Resident Alumni or Middlebury Parent - 2024 Membership (Alumni with permanent"/>
    <x v="9"/>
    <x v="25"/>
    <s v="e: Adult 28+"/>
    <s v="c: Alumni &amp; Parent"/>
    <n v="0"/>
    <n v="0"/>
  </r>
  <r>
    <x v="5"/>
    <s v="Senior and Senior Spouse - 2024 Membership"/>
    <x v="9"/>
    <x v="26"/>
    <s v="f: Senior"/>
    <s v="e:  Unown/none"/>
    <n v="0"/>
    <n v="0"/>
  </r>
  <r>
    <x v="5"/>
    <s v="Senior and Senior Spouse - 2024 Membership - Membership (Membership for 1)"/>
    <x v="9"/>
    <x v="26"/>
    <s v="f: Senior"/>
    <s v="e:  Unown/none"/>
    <n v="0"/>
    <n v="0"/>
  </r>
  <r>
    <x v="5"/>
    <s v="Student 2024 Membership - Ages 16 &amp; Up (Non Middlebury College)"/>
    <x v="9"/>
    <x v="28"/>
    <s v="c: Student 16-20"/>
    <s v="e:  Unown/none"/>
    <n v="2"/>
    <n v="500"/>
  </r>
  <r>
    <x v="5"/>
    <s v="Young Adult and Young Adult Spouse 2024 Membership - Ages 19 to 27 - Membership (Membership for 1)"/>
    <x v="9"/>
    <x v="29"/>
    <s v="d: Young adult 19-27"/>
    <s v="e:  Unown/none"/>
    <n v="0"/>
    <n v="0"/>
  </r>
  <r>
    <x v="6"/>
    <s v="Golf Cart - 10 Nine Hole Round Punch Pass"/>
    <x v="7"/>
    <x v="12"/>
    <m/>
    <m/>
    <n v="0"/>
    <n v="0"/>
  </r>
  <r>
    <x v="6"/>
    <s v="Ralph Hat with Logo on Side - Heather Navy"/>
    <x v="0"/>
    <x v="0"/>
    <m/>
    <m/>
    <n v="0"/>
    <n v="0"/>
  </r>
  <r>
    <x v="6"/>
    <s v="Ralph Hat with Logo on Side - White"/>
    <x v="0"/>
    <x v="0"/>
    <m/>
    <m/>
    <n v="0"/>
    <n v="0"/>
  </r>
  <r>
    <x v="6"/>
    <s v="Ralph Myhre Icon Hat - Breaker Blue"/>
    <x v="0"/>
    <x v="0"/>
    <m/>
    <m/>
    <n v="0"/>
    <n v="0"/>
  </r>
  <r>
    <x v="6"/>
    <s v="Ralph Myhre Icon Hat - Fog"/>
    <x v="0"/>
    <x v="0"/>
    <m/>
    <m/>
    <n v="0"/>
    <n v="0"/>
  </r>
  <r>
    <x v="6"/>
    <s v="Ralph Myhre Icon Hat - True Navy"/>
    <x v="0"/>
    <x v="0"/>
    <m/>
    <m/>
    <n v="0"/>
    <n v="0"/>
  </r>
  <r>
    <x v="6"/>
    <s v="Ralph Myhre Icon Hat - White"/>
    <x v="0"/>
    <x v="0"/>
    <m/>
    <m/>
    <n v="0"/>
    <n v="0"/>
  </r>
  <r>
    <x v="6"/>
    <s v="Antigua Men's Tribute Middlebury Panther Logo Shirt Navy - S"/>
    <x v="0"/>
    <x v="1"/>
    <m/>
    <m/>
    <n v="0"/>
    <n v="0"/>
  </r>
  <r>
    <x v="6"/>
    <s v="Antigua Men's Tribute Middlebury Panther Logo Shirt White - S"/>
    <x v="0"/>
    <x v="1"/>
    <m/>
    <m/>
    <n v="0"/>
    <n v="0"/>
  </r>
  <r>
    <x v="6"/>
    <s v="Antigua Women's Tribute Middlebury Panther Logo Shirt Navy - XS"/>
    <x v="0"/>
    <x v="1"/>
    <m/>
    <m/>
    <n v="0"/>
    <n v="0"/>
  </r>
  <r>
    <x v="6"/>
    <s v="Shirt - Levelwear - Women's Energy Long Sleeve Quarter Zip - Navy - XS"/>
    <x v="0"/>
    <x v="1"/>
    <m/>
    <m/>
    <n v="0"/>
    <n v="0"/>
  </r>
  <r>
    <x v="6"/>
    <s v="Staff Men's Shirt - Small Black"/>
    <x v="0"/>
    <x v="1"/>
    <m/>
    <m/>
    <n v="0"/>
    <n v="0"/>
  </r>
  <r>
    <x v="6"/>
    <s v="Vest - Levelwear - Men's Milo - Heather Navy/Navy - S"/>
    <x v="0"/>
    <x v="2"/>
    <m/>
    <m/>
    <n v="0"/>
    <n v="0"/>
  </r>
  <r>
    <x v="6"/>
    <s v="Vest - Levelwear - Women's Sense - White - XS"/>
    <x v="0"/>
    <x v="2"/>
    <m/>
    <m/>
    <n v="0"/>
    <n v="0"/>
  </r>
  <r>
    <x v="6"/>
    <s v="Driving Range - 10 Token Punch Pass"/>
    <x v="1"/>
    <x v="12"/>
    <m/>
    <m/>
    <n v="0"/>
    <n v="0"/>
  </r>
  <r>
    <x v="6"/>
    <s v="Middlebury Student Season Range Pass"/>
    <x v="1"/>
    <x v="3"/>
    <m/>
    <m/>
    <n v="1"/>
    <n v="90"/>
  </r>
  <r>
    <x v="6"/>
    <s v="Middlebury Panther Titleist Team Carry Bag with Panther"/>
    <x v="2"/>
    <x v="4"/>
    <m/>
    <m/>
    <n v="0"/>
    <n v="0"/>
  </r>
  <r>
    <x v="6"/>
    <s v="Titleist Pro V1 - Middlebury Panther Logo Golf Balls"/>
    <x v="2"/>
    <x v="14"/>
    <m/>
    <m/>
    <n v="0"/>
    <n v="0"/>
  </r>
  <r>
    <x v="6"/>
    <s v="Middlebury Panther Driver and Fairway Head Cover in Navy"/>
    <x v="2"/>
    <x v="5"/>
    <m/>
    <m/>
    <n v="0"/>
    <n v="0"/>
  </r>
  <r>
    <x v="6"/>
    <s v="Middlebury Panther Driver and Fairway Head Cover in Navy - Driver"/>
    <x v="2"/>
    <x v="5"/>
    <m/>
    <m/>
    <n v="1"/>
    <n v="40"/>
  </r>
  <r>
    <x v="6"/>
    <s v="Middlebury Panther Fairway Club Head Cover in White"/>
    <x v="2"/>
    <x v="5"/>
    <m/>
    <m/>
    <n v="0"/>
    <n v="0"/>
  </r>
  <r>
    <x v="6"/>
    <s v="JBT Ralph Myhre Golf Towel with Clip"/>
    <x v="2"/>
    <x v="6"/>
    <m/>
    <m/>
    <n v="0"/>
    <n v="0"/>
  </r>
  <r>
    <x v="6"/>
    <s v="Hit and Sip Women's Golf Clinic - Wednesday August 7th @ 6 p.m."/>
    <x v="8"/>
    <x v="36"/>
    <m/>
    <m/>
    <n v="1"/>
    <n v="30"/>
  </r>
  <r>
    <x v="6"/>
    <s v="Hit and Sip Women's Golf Clinic - Wednesday July 17th @ 6 p.m."/>
    <x v="8"/>
    <x v="36"/>
    <m/>
    <m/>
    <n v="0"/>
    <n v="0"/>
  </r>
  <r>
    <x v="6"/>
    <s v="Ping Driver Fitting Day - 7/20/24"/>
    <x v="8"/>
    <x v="15"/>
    <m/>
    <m/>
    <n v="0"/>
    <n v="0"/>
  </r>
  <r>
    <x v="6"/>
    <s v="Ping Driver Fitting Day - 7/20/24 - 1:00 pm"/>
    <x v="8"/>
    <x v="15"/>
    <m/>
    <m/>
    <n v="1"/>
    <n v="0"/>
  </r>
  <r>
    <x v="6"/>
    <s v="Ping Driver Fitting Day - 7/20/24 - 1:30 pm"/>
    <x v="8"/>
    <x v="15"/>
    <m/>
    <m/>
    <n v="1"/>
    <n v="0"/>
  </r>
  <r>
    <x v="6"/>
    <s v="Ping Driver Fitting Day - 7/20/24 - 11:00 am"/>
    <x v="8"/>
    <x v="15"/>
    <m/>
    <m/>
    <n v="1"/>
    <n v="0"/>
  </r>
  <r>
    <x v="6"/>
    <s v="Ping Driver Fitting Day - 7/20/24 - 11:30 am"/>
    <x v="8"/>
    <x v="15"/>
    <m/>
    <m/>
    <n v="1"/>
    <n v="0"/>
  </r>
  <r>
    <x v="6"/>
    <s v="Ping Driver Fitting Day - 7/20/24 - 12:00 pm"/>
    <x v="8"/>
    <x v="15"/>
    <m/>
    <m/>
    <n v="1"/>
    <n v="0"/>
  </r>
  <r>
    <x v="6"/>
    <s v="Ping Driver Fitting Day - 7/20/24 - 12:30 pm"/>
    <x v="8"/>
    <x v="15"/>
    <m/>
    <m/>
    <n v="1"/>
    <n v="0"/>
  </r>
  <r>
    <x v="6"/>
    <s v="$100 Gift Card"/>
    <x v="4"/>
    <x v="32"/>
    <m/>
    <m/>
    <n v="3"/>
    <n v="300"/>
  </r>
  <r>
    <x v="6"/>
    <s v="Greens Fee - 10 Nine Hole Rounds Punch Pass"/>
    <x v="5"/>
    <x v="12"/>
    <m/>
    <m/>
    <n v="0"/>
    <n v="0"/>
  </r>
  <r>
    <x v="6"/>
    <s v="2024 Club Championship Registration - Saturday and Sunday Aug 24 and 25"/>
    <x v="5"/>
    <x v="35"/>
    <m/>
    <m/>
    <n v="4"/>
    <n v="0"/>
  </r>
  <r>
    <x v="6"/>
    <s v="2024 Hawaiian Open Team Registration"/>
    <x v="5"/>
    <x v="35"/>
    <m/>
    <m/>
    <n v="0"/>
    <n v="0"/>
  </r>
  <r>
    <x v="6"/>
    <s v="2024 Hawaiian Open Team Registration - 1 Member - 3 Non Member (Team Registration)"/>
    <x v="5"/>
    <x v="35"/>
    <m/>
    <m/>
    <n v="4"/>
    <n v="808"/>
  </r>
  <r>
    <x v="6"/>
    <s v="2024 Hawaiian Open Team Registration - 2 Member - 2 Non Member (Team Registration)"/>
    <x v="5"/>
    <x v="35"/>
    <m/>
    <m/>
    <n v="4"/>
    <n v="698"/>
  </r>
  <r>
    <x v="6"/>
    <s v="2024 Hawaiian Open Team Registration - 3 Member - 1 Non Member (Team Registration)"/>
    <x v="5"/>
    <x v="35"/>
    <m/>
    <m/>
    <n v="0"/>
    <n v="0"/>
  </r>
  <r>
    <x v="6"/>
    <s v="2024 Hawaiian Open Team Registration - 4 Member (Team Registration)"/>
    <x v="5"/>
    <x v="35"/>
    <m/>
    <m/>
    <n v="6"/>
    <n v="900"/>
  </r>
  <r>
    <x v="6"/>
    <s v="2024 Hawaiian Open Team Registration - 4 Non Member (Team Registration)"/>
    <x v="5"/>
    <x v="35"/>
    <m/>
    <m/>
    <n v="16"/>
    <n v="3786"/>
  </r>
  <r>
    <x v="6"/>
    <s v="2024 Match Play Championship"/>
    <x v="5"/>
    <x v="35"/>
    <m/>
    <m/>
    <n v="19"/>
    <n v="0"/>
  </r>
  <r>
    <x v="6"/>
    <s v="Middlebury College Alumni Golf Weekend – July 19-21, 2024"/>
    <x v="5"/>
    <x v="9"/>
    <m/>
    <m/>
    <n v="0"/>
    <n v="0"/>
  </r>
  <r>
    <x v="6"/>
    <s v="Package of 3 Half Hour Adult Golf Lessons"/>
    <x v="6"/>
    <x v="7"/>
    <m/>
    <m/>
    <n v="0"/>
    <n v="0"/>
  </r>
  <r>
    <x v="6"/>
    <s v="Package of 3 Half Hour Junior Golf Lessons"/>
    <x v="6"/>
    <x v="7"/>
    <m/>
    <m/>
    <n v="1"/>
    <n v="100"/>
  </r>
  <r>
    <x v="6"/>
    <s v="Adult and Adult Spouse 2024 Membership - RANGE INCLUDED - Membership (Membership for 1)"/>
    <x v="9"/>
    <x v="18"/>
    <s v="e: Adult 28+"/>
    <s v="e:  Unown/none"/>
    <n v="0"/>
    <n v="0"/>
  </r>
  <r>
    <x v="6"/>
    <s v="Middlebury College Student - 2024 Membership (Must be enrolled at Middlebury College)"/>
    <x v="9"/>
    <x v="33"/>
    <s v="c: Student 16-20"/>
    <s v="a: Student"/>
    <n v="1"/>
    <n v="100"/>
  </r>
  <r>
    <x v="6"/>
    <s v="Middlebury College Fac/Staff and Fac/Staff Spouse - Adult 2024 Membership - Fac/Staff Membership (Me"/>
    <x v="9"/>
    <x v="21"/>
    <s v="e: Adult 28+"/>
    <s v="b: Fac Staff"/>
    <n v="0"/>
    <n v="0"/>
  </r>
  <r>
    <x v="6"/>
    <s v="Multi Membership (Second Membership for Customers that already belong to another local club for the "/>
    <x v="9"/>
    <x v="24"/>
    <s v="g: NA"/>
    <s v="e:  Unown/none"/>
    <n v="0"/>
    <n v="0"/>
  </r>
  <r>
    <x v="6"/>
    <s v="Middlebury College Non Resident Alumni or Middlebury Parent - 2024 Membership (Alumni with permanent"/>
    <x v="9"/>
    <x v="25"/>
    <s v="e: Adult 28+"/>
    <s v="c: Alumni &amp; Parent"/>
    <n v="0"/>
    <n v="0"/>
  </r>
  <r>
    <x v="6"/>
    <s v="Senior and Senior Spouse - 2024 Membership - Membership (Membership for 1)"/>
    <x v="9"/>
    <x v="26"/>
    <s v="f: Senior"/>
    <s v="e:  Unown/none"/>
    <n v="0"/>
    <n v="0"/>
  </r>
  <r>
    <x v="6"/>
    <s v="Student 2024 Membership - Ages 16 &amp; Up (Non Middlebury College)"/>
    <x v="9"/>
    <x v="28"/>
    <s v="c: Student 16-20"/>
    <s v="e:  Unown/none"/>
    <n v="0"/>
    <n v="0"/>
  </r>
  <r>
    <x v="6"/>
    <s v="Young Adult and Young Adult Spouse 2024 Membership - Ages 19 to 27 - Membership (Membership for 1)"/>
    <x v="9"/>
    <x v="29"/>
    <s v="d: Young adult 19-27"/>
    <s v="e:  Unown/none"/>
    <n v="0"/>
    <n v="0"/>
  </r>
  <r>
    <x v="7"/>
    <s v="Golf Cart - 10 Nine Hole Round Punch Pass"/>
    <x v="7"/>
    <x v="12"/>
    <m/>
    <m/>
    <n v="0"/>
    <n v="0"/>
  </r>
  <r>
    <x v="7"/>
    <s v="Season Cart Second Rider Fee"/>
    <x v="7"/>
    <x v="11"/>
    <m/>
    <m/>
    <n v="0"/>
    <n v="0"/>
  </r>
  <r>
    <x v="7"/>
    <s v="Ralph Myhre Icon Hat - Breaker Blue"/>
    <x v="0"/>
    <x v="0"/>
    <m/>
    <m/>
    <n v="0"/>
    <n v="0"/>
  </r>
  <r>
    <x v="7"/>
    <s v="Ralph Myhre Icon Hat - Fog"/>
    <x v="0"/>
    <x v="0"/>
    <m/>
    <m/>
    <n v="0"/>
    <n v="0"/>
  </r>
  <r>
    <x v="7"/>
    <s v="Ralph Myhre Icon Hat - True Navy"/>
    <x v="0"/>
    <x v="0"/>
    <m/>
    <m/>
    <n v="0"/>
    <n v="0"/>
  </r>
  <r>
    <x v="7"/>
    <s v="Ralph Myhre Icon Hat - True Navy/White"/>
    <x v="0"/>
    <x v="0"/>
    <m/>
    <m/>
    <n v="0"/>
    <n v="0"/>
  </r>
  <r>
    <x v="7"/>
    <s v="Antigua Men's Tribute Middlebury Panther Logo Shirt Navy - S"/>
    <x v="0"/>
    <x v="1"/>
    <m/>
    <m/>
    <n v="0"/>
    <n v="0"/>
  </r>
  <r>
    <x v="7"/>
    <s v="Antigua Men's Tribute Middlebury Panther Logo Shirt White - S"/>
    <x v="0"/>
    <x v="1"/>
    <m/>
    <m/>
    <n v="0"/>
    <n v="0"/>
  </r>
  <r>
    <x v="7"/>
    <s v="Antigua Women's Tribute Middlebury Panther Logo Shirt Navy - XS"/>
    <x v="0"/>
    <x v="1"/>
    <m/>
    <m/>
    <n v="0"/>
    <n v="0"/>
  </r>
  <r>
    <x v="7"/>
    <s v="Shirt - Levelwear - Men's Peak Long sleeve Quarter Zip- Charcoal - S"/>
    <x v="0"/>
    <x v="1"/>
    <m/>
    <m/>
    <n v="0"/>
    <n v="0"/>
  </r>
  <r>
    <x v="7"/>
    <s v="Shirt - Levelwear - Women's Energy Long Sleeve Quarter Zip - Navy - XS"/>
    <x v="0"/>
    <x v="1"/>
    <m/>
    <m/>
    <n v="0"/>
    <n v="0"/>
  </r>
  <r>
    <x v="7"/>
    <s v="Staff Men's Shirt"/>
    <x v="0"/>
    <x v="1"/>
    <m/>
    <m/>
    <n v="0"/>
    <n v="0"/>
  </r>
  <r>
    <x v="7"/>
    <s v="Staff Men's Shirt - Small Black"/>
    <x v="0"/>
    <x v="1"/>
    <m/>
    <m/>
    <n v="0"/>
    <n v="0"/>
  </r>
  <r>
    <x v="7"/>
    <s v="Staff Women's Shirt - XS Black"/>
    <x v="0"/>
    <x v="1"/>
    <m/>
    <m/>
    <n v="0"/>
    <n v="0"/>
  </r>
  <r>
    <x v="7"/>
    <s v="Vest - Levelwear - Men's Milo - Pebble/Black - S"/>
    <x v="0"/>
    <x v="2"/>
    <m/>
    <m/>
    <n v="0"/>
    <n v="0"/>
  </r>
  <r>
    <x v="7"/>
    <s v="Couples Range Pass"/>
    <x v="1"/>
    <x v="30"/>
    <m/>
    <m/>
    <n v="0"/>
    <n v="0"/>
  </r>
  <r>
    <x v="7"/>
    <s v="Driving Range - 10 Token Punch Pass"/>
    <x v="1"/>
    <x v="12"/>
    <m/>
    <m/>
    <n v="0"/>
    <n v="0"/>
  </r>
  <r>
    <x v="7"/>
    <s v="Season Range Pass"/>
    <x v="1"/>
    <x v="13"/>
    <m/>
    <m/>
    <n v="0"/>
    <n v="0"/>
  </r>
  <r>
    <x v="7"/>
    <s v="Middlebury Student Season Range Pass"/>
    <x v="1"/>
    <x v="3"/>
    <m/>
    <m/>
    <n v="0"/>
    <n v="0"/>
  </r>
  <r>
    <x v="7"/>
    <s v="Middlebury Panther Titleist Team Carry Bag with Panther"/>
    <x v="2"/>
    <x v="4"/>
    <m/>
    <m/>
    <n v="0"/>
    <n v="0"/>
  </r>
  <r>
    <x v="7"/>
    <s v="Titleist Pro V1 - Middlebury Panther Logo Golf Balls"/>
    <x v="2"/>
    <x v="14"/>
    <m/>
    <m/>
    <n v="0"/>
    <n v="0"/>
  </r>
  <r>
    <x v="7"/>
    <s v="Middlebury Panther Driver and Fairway Head Cover in Navy - Driver"/>
    <x v="2"/>
    <x v="5"/>
    <m/>
    <m/>
    <n v="0"/>
    <n v="0"/>
  </r>
  <r>
    <x v="7"/>
    <s v="Middlebury Panther Driver and Fairway Head Cover in Navy - Fairway"/>
    <x v="2"/>
    <x v="5"/>
    <m/>
    <m/>
    <n v="0"/>
    <n v="0"/>
  </r>
  <r>
    <x v="7"/>
    <s v="Middlebury Panther Fairway Club Head Cover in White"/>
    <x v="2"/>
    <x v="5"/>
    <m/>
    <m/>
    <n v="0"/>
    <n v="0"/>
  </r>
  <r>
    <x v="7"/>
    <s v="JBT Ralph Myhre Golf Towel with Clip"/>
    <x v="2"/>
    <x v="6"/>
    <m/>
    <m/>
    <n v="0"/>
    <n v="0"/>
  </r>
  <r>
    <x v="7"/>
    <s v="Hit and Sip Women's Golf Clinic - Wednesday August 7th @ 6 p.m."/>
    <x v="8"/>
    <x v="36"/>
    <m/>
    <m/>
    <n v="1"/>
    <n v="30"/>
  </r>
  <r>
    <x v="7"/>
    <s v="GHIN Service"/>
    <x v="3"/>
    <x v="7"/>
    <m/>
    <m/>
    <n v="0"/>
    <n v="0"/>
  </r>
  <r>
    <x v="7"/>
    <s v="$50 Gift Card"/>
    <x v="4"/>
    <x v="8"/>
    <m/>
    <m/>
    <n v="0"/>
    <n v="0"/>
  </r>
  <r>
    <x v="7"/>
    <s v="Greens Fee - 10 Nine Hole Rounds Punch Pass"/>
    <x v="5"/>
    <x v="12"/>
    <m/>
    <m/>
    <n v="0"/>
    <n v="0"/>
  </r>
  <r>
    <x v="7"/>
    <s v="2024 Club Championship Registration - Saturday and Sunday Aug 24 and 25"/>
    <x v="5"/>
    <x v="35"/>
    <m/>
    <m/>
    <n v="47"/>
    <n v="0"/>
  </r>
  <r>
    <x v="7"/>
    <s v="2024 Hawaiian Open Team Registration"/>
    <x v="5"/>
    <x v="35"/>
    <m/>
    <m/>
    <n v="0"/>
    <n v="0"/>
  </r>
  <r>
    <x v="7"/>
    <s v="2024 Hawaiian Open Team Registration - 1 Member - 3 Non Member (Team Registration)"/>
    <x v="5"/>
    <x v="35"/>
    <m/>
    <m/>
    <n v="0"/>
    <n v="0"/>
  </r>
  <r>
    <x v="7"/>
    <s v="2024 Hawaiian Open Team Registration - 4 Member (Team Registration)"/>
    <x v="5"/>
    <x v="35"/>
    <m/>
    <m/>
    <n v="3"/>
    <n v="516"/>
  </r>
  <r>
    <x v="7"/>
    <s v="2024 Hawaiian Open Team Registration - 4 Non Member (Team Registration)"/>
    <x v="5"/>
    <x v="35"/>
    <m/>
    <m/>
    <n v="0"/>
    <n v="0"/>
  </r>
  <r>
    <x v="7"/>
    <s v="Package of 3 Half Hour Adult Golf Lessons"/>
    <x v="6"/>
    <x v="7"/>
    <m/>
    <m/>
    <n v="1"/>
    <n v="130"/>
  </r>
  <r>
    <x v="7"/>
    <s v="Package of 3 Half Hour Junior Golf Lessons"/>
    <x v="6"/>
    <x v="7"/>
    <m/>
    <m/>
    <n v="0"/>
    <n v="0"/>
  </r>
  <r>
    <x v="7"/>
    <s v="Adult and Adult Spouse 2024 Membership - RANGE INCLUDED - Membership (Membership for 1)"/>
    <x v="9"/>
    <x v="18"/>
    <s v="e: Adult 28+"/>
    <s v="e:  Unown/none"/>
    <n v="0"/>
    <n v="0"/>
  </r>
  <r>
    <x v="7"/>
    <s v="Middlebury College Student - 2024 Membership (Must be enrolled at Middlebury College)"/>
    <x v="9"/>
    <x v="33"/>
    <s v="c: Student 16-20"/>
    <s v="a: Student"/>
    <n v="0"/>
    <n v="0"/>
  </r>
  <r>
    <x v="7"/>
    <s v="Middlebury College Fac/Staff and Fac/Staff Spouse - Adult 2024 Membership - Fac/Staff Membership (Me"/>
    <x v="9"/>
    <x v="21"/>
    <s v="e: Adult 28+"/>
    <s v="b: Fac Staff"/>
    <n v="0"/>
    <n v="0"/>
  </r>
  <r>
    <x v="7"/>
    <s v="Junior 2024 Membership - Ages 13 to 15"/>
    <x v="9"/>
    <x v="22"/>
    <s v="b: Junior 13-15"/>
    <s v="e:  Unown/none"/>
    <n v="1"/>
    <n v="175"/>
  </r>
  <r>
    <x v="7"/>
    <s v="Middlebury College Non Resident Alumni or Middlebury Parent - 2024 Membership (Alumni with permanent"/>
    <x v="9"/>
    <x v="25"/>
    <s v="e: Adult 28+"/>
    <s v="c: Alumni &amp; Parent"/>
    <n v="0"/>
    <n v="0"/>
  </r>
  <r>
    <x v="7"/>
    <s v="Senior and Senior Spouse - 2024 Membership - Membership (Membership for 1)"/>
    <x v="9"/>
    <x v="26"/>
    <s v="f: Senior"/>
    <s v="e:  Unown/none"/>
    <n v="0"/>
    <n v="0"/>
  </r>
  <r>
    <x v="7"/>
    <s v="Middlebury College Alumni Senior &amp; Alumni Senior Spouse - 2024 Membership (62 and Up) - Membership ("/>
    <x v="9"/>
    <x v="27"/>
    <s v="f: Senior"/>
    <s v="c: Alumni &amp; Parent"/>
    <n v="0"/>
    <n v="0"/>
  </r>
  <r>
    <x v="7"/>
    <s v="Young Adult and Young Adult Spouse 2024 Membership - Ages 19 to 27 - Membership (Membership for 1)"/>
    <x v="9"/>
    <x v="29"/>
    <s v="d: Young adult 19-27"/>
    <s v="e:  Unown/none"/>
    <n v="0"/>
    <n v="0"/>
  </r>
  <r>
    <x v="8"/>
    <s v="Golf Cart - 10 Nine Hole Round Punch Pass"/>
    <x v="7"/>
    <x v="12"/>
    <m/>
    <m/>
    <n v="0"/>
    <n v="0"/>
  </r>
  <r>
    <x v="8"/>
    <s v="Season Cart Second Rider Fee"/>
    <x v="7"/>
    <x v="11"/>
    <m/>
    <m/>
    <n v="0"/>
    <n v="0"/>
  </r>
  <r>
    <x v="8"/>
    <s v="Ralph Hat with Logo on Side - Grey"/>
    <x v="0"/>
    <x v="0"/>
    <m/>
    <m/>
    <n v="0"/>
    <n v="0"/>
  </r>
  <r>
    <x v="8"/>
    <s v="Ralph Hat with Logo on Side - Heather Navy"/>
    <x v="0"/>
    <x v="0"/>
    <m/>
    <m/>
    <n v="0"/>
    <n v="0"/>
  </r>
  <r>
    <x v="8"/>
    <s v="Ralph Hat with Logo on Side - White"/>
    <x v="0"/>
    <x v="0"/>
    <m/>
    <m/>
    <n v="0"/>
    <n v="0"/>
  </r>
  <r>
    <x v="8"/>
    <s v="Ralph Myhre Icon Hat - Breaker Blue"/>
    <x v="0"/>
    <x v="0"/>
    <m/>
    <m/>
    <n v="0"/>
    <n v="0"/>
  </r>
  <r>
    <x v="8"/>
    <s v="Ralph Myhre Icon Hat - Fog"/>
    <x v="0"/>
    <x v="0"/>
    <m/>
    <m/>
    <n v="0"/>
    <n v="0"/>
  </r>
  <r>
    <x v="8"/>
    <s v="Ralph Myhre Icon Hat - True Navy"/>
    <x v="0"/>
    <x v="0"/>
    <m/>
    <m/>
    <n v="0"/>
    <n v="0"/>
  </r>
  <r>
    <x v="8"/>
    <s v="Ralph Myhre Icon Hat - True Navy/White"/>
    <x v="0"/>
    <x v="0"/>
    <m/>
    <m/>
    <n v="0"/>
    <n v="0"/>
  </r>
  <r>
    <x v="8"/>
    <s v="Ralph Myhre Icon Hat - White"/>
    <x v="0"/>
    <x v="0"/>
    <m/>
    <m/>
    <n v="0"/>
    <n v="0"/>
  </r>
  <r>
    <x v="8"/>
    <s v="Antigua Men's Tribute Middlebury Panther Logo Shirt Navy - S"/>
    <x v="0"/>
    <x v="1"/>
    <m/>
    <m/>
    <n v="0"/>
    <n v="0"/>
  </r>
  <r>
    <x v="8"/>
    <s v="Antigua Men's Tribute Middlebury Panther Logo Shirt White - S"/>
    <x v="0"/>
    <x v="1"/>
    <m/>
    <m/>
    <n v="0"/>
    <n v="0"/>
  </r>
  <r>
    <x v="8"/>
    <s v="Shirt - Levelwear - Men's Peak Long sleeve Quarter Zip- Charcoal - S"/>
    <x v="0"/>
    <x v="1"/>
    <m/>
    <m/>
    <n v="0"/>
    <n v="0"/>
  </r>
  <r>
    <x v="8"/>
    <s v="Shirt - Levelwear - Men's Peak Long sleeve Quarter Zip- Navy - S"/>
    <x v="0"/>
    <x v="1"/>
    <m/>
    <m/>
    <n v="0"/>
    <n v="0"/>
  </r>
  <r>
    <x v="8"/>
    <s v="Shirt - Levelwear - Women's Energy Long Sleeve Quarter Zip - White - XS"/>
    <x v="0"/>
    <x v="1"/>
    <m/>
    <m/>
    <n v="0"/>
    <n v="0"/>
  </r>
  <r>
    <x v="8"/>
    <s v="Staff Men's Shirt - Small Black"/>
    <x v="0"/>
    <x v="1"/>
    <m/>
    <m/>
    <n v="0"/>
    <n v="0"/>
  </r>
  <r>
    <x v="8"/>
    <s v="Staff Men's Shirt - XL Navy"/>
    <x v="0"/>
    <x v="1"/>
    <m/>
    <m/>
    <n v="0"/>
    <n v="0"/>
  </r>
  <r>
    <x v="8"/>
    <s v="Vest - Levelwear - Men's Milo - Heather Navy/Navy - L"/>
    <x v="0"/>
    <x v="2"/>
    <m/>
    <m/>
    <n v="0"/>
    <n v="0"/>
  </r>
  <r>
    <x v="8"/>
    <s v="Vest - Levelwear - Men's Milo - Heather Navy/Navy - S"/>
    <x v="0"/>
    <x v="2"/>
    <m/>
    <m/>
    <n v="0"/>
    <n v="0"/>
  </r>
  <r>
    <x v="8"/>
    <s v="Vest - Levelwear - Women's Sense - Navy - XS"/>
    <x v="0"/>
    <x v="2"/>
    <m/>
    <m/>
    <n v="0"/>
    <n v="0"/>
  </r>
  <r>
    <x v="8"/>
    <s v="Vest - Levelwear - Women's Sense - White - XS"/>
    <x v="0"/>
    <x v="2"/>
    <m/>
    <m/>
    <n v="0"/>
    <n v="0"/>
  </r>
  <r>
    <x v="8"/>
    <s v="Couples Range Pass"/>
    <x v="1"/>
    <x v="30"/>
    <m/>
    <m/>
    <n v="0"/>
    <n v="0"/>
  </r>
  <r>
    <x v="8"/>
    <s v="Driving Range - 10 Token Punch Pass"/>
    <x v="1"/>
    <x v="12"/>
    <m/>
    <m/>
    <n v="1"/>
    <n v="50"/>
  </r>
  <r>
    <x v="8"/>
    <s v="Season Range Pass"/>
    <x v="1"/>
    <x v="13"/>
    <m/>
    <m/>
    <n v="0"/>
    <n v="0"/>
  </r>
  <r>
    <x v="8"/>
    <s v="Middlebury Student Season Range Pass"/>
    <x v="1"/>
    <x v="3"/>
    <m/>
    <m/>
    <n v="1"/>
    <n v="90"/>
  </r>
  <r>
    <x v="8"/>
    <s v="Middlebury Panther Titleist Team Carry Bag with Panther"/>
    <x v="2"/>
    <x v="4"/>
    <m/>
    <m/>
    <n v="0"/>
    <n v="0"/>
  </r>
  <r>
    <x v="8"/>
    <s v="Titleist Pro V1 or Pro V1 X - Middlebury Panther Logo Golf Balls"/>
    <x v="2"/>
    <x v="14"/>
    <m/>
    <m/>
    <n v="0"/>
    <n v="0"/>
  </r>
  <r>
    <x v="8"/>
    <s v="Middlebury Panther Driver and Fairway Head Cover in Navy"/>
    <x v="2"/>
    <x v="5"/>
    <m/>
    <m/>
    <n v="0"/>
    <n v="0"/>
  </r>
  <r>
    <x v="8"/>
    <s v="Middlebury Panther Driver and Fairway Head Cover in Navy - Driver"/>
    <x v="2"/>
    <x v="5"/>
    <m/>
    <m/>
    <n v="0"/>
    <n v="0"/>
  </r>
  <r>
    <x v="8"/>
    <s v="Middlebury Panther Fairway Club Head Cover in White"/>
    <x v="2"/>
    <x v="5"/>
    <m/>
    <m/>
    <n v="0"/>
    <n v="0"/>
  </r>
  <r>
    <x v="8"/>
    <s v="JBT 22&quot; x 42&quot; Middlebury Panther Step and repeat caddy towel (no clip)"/>
    <x v="2"/>
    <x v="6"/>
    <m/>
    <m/>
    <n v="0"/>
    <n v="0"/>
  </r>
  <r>
    <x v="8"/>
    <s v="JBT Ralph Myhre Golf Towel with Clip"/>
    <x v="2"/>
    <x v="6"/>
    <m/>
    <m/>
    <n v="0"/>
    <n v="0"/>
  </r>
  <r>
    <x v="8"/>
    <s v="GHIN Service"/>
    <x v="3"/>
    <x v="7"/>
    <m/>
    <m/>
    <n v="0"/>
    <n v="0"/>
  </r>
  <r>
    <x v="8"/>
    <s v="$100 Gift Card"/>
    <x v="4"/>
    <x v="32"/>
    <m/>
    <m/>
    <n v="0"/>
    <n v="0"/>
  </r>
  <r>
    <x v="8"/>
    <s v="Greens Fee - 10 Nine Hole Rounds Punch Pass"/>
    <x v="5"/>
    <x v="12"/>
    <m/>
    <m/>
    <n v="0"/>
    <n v="0"/>
  </r>
  <r>
    <x v="8"/>
    <s v="Alternate Shot Team Registration"/>
    <x v="5"/>
    <x v="35"/>
    <m/>
    <m/>
    <n v="0"/>
    <n v="0"/>
  </r>
  <r>
    <x v="8"/>
    <s v="Alternate Shot Team Registration - Member-Member Team"/>
    <x v="5"/>
    <x v="35"/>
    <m/>
    <m/>
    <n v="7"/>
    <n v="350"/>
  </r>
  <r>
    <x v="8"/>
    <s v="Alternate Shot Team Registration - Non-Member-Non Member Team"/>
    <x v="5"/>
    <x v="35"/>
    <m/>
    <m/>
    <n v="2"/>
    <n v="280"/>
  </r>
  <r>
    <x v="8"/>
    <s v="Superintendent's Revenge - MacAskill's Mayhem - 4 Members"/>
    <x v="5"/>
    <x v="35"/>
    <m/>
    <m/>
    <n v="0"/>
    <n v="0"/>
  </r>
  <r>
    <x v="8"/>
    <s v="Package of 3 Half Hour Adult Golf Lessons"/>
    <x v="6"/>
    <x v="7"/>
    <m/>
    <m/>
    <n v="3"/>
    <n v="390"/>
  </r>
  <r>
    <x v="8"/>
    <s v="Package of 3 Half Hour Junior Golf Lessons"/>
    <x v="6"/>
    <x v="7"/>
    <m/>
    <m/>
    <n v="0"/>
    <n v="0"/>
  </r>
  <r>
    <x v="8"/>
    <s v="Adult and Adult Spouse 2024 Membership - RANGE INCLUDED - Membership (Membership for 1)"/>
    <x v="9"/>
    <x v="18"/>
    <s v="e: Adult 28+"/>
    <s v="e:  Unown/none"/>
    <n v="0"/>
    <n v="0"/>
  </r>
  <r>
    <x v="8"/>
    <s v="Middlebury College Retiree/Retiree Spouse - Adult 2024 Membership - Membership (Membership for 1)"/>
    <x v="9"/>
    <x v="20"/>
    <s v="f: Senior"/>
    <s v="d: Retiree"/>
    <n v="0"/>
    <n v="0"/>
  </r>
  <r>
    <x v="8"/>
    <s v="Middlebury College Student - 2024 Membership (Must be enrolled at Middlebury College)"/>
    <x v="9"/>
    <x v="33"/>
    <s v="c: Student 16-20"/>
    <s v="a: Student"/>
    <n v="3"/>
    <n v="300"/>
  </r>
  <r>
    <x v="8"/>
    <s v="Middlebury College Fac/Staff and Fac/Staff Spouse - Adult 2024 Membership - Fac/Staff Membership (Me"/>
    <x v="9"/>
    <x v="21"/>
    <s v="e: Adult 28+"/>
    <s v="b: Fac Staff"/>
    <n v="0"/>
    <n v="0"/>
  </r>
  <r>
    <x v="8"/>
    <s v="Multi Membership (Second Membership for Customers that already belong to another local club for the "/>
    <x v="9"/>
    <x v="24"/>
    <s v="g: NA"/>
    <s v="e:  Unown/none"/>
    <n v="0"/>
    <n v="0"/>
  </r>
  <r>
    <x v="8"/>
    <s v="Senior and Senior Spouse - 2024 Membership - Membership (Membership for 1)"/>
    <x v="9"/>
    <x v="26"/>
    <s v="f: Senior"/>
    <s v="e:  Unown/none"/>
    <n v="0"/>
    <n v="0"/>
  </r>
  <r>
    <x v="8"/>
    <s v="Student 2024 Membership - Ages 16 &amp; Up (Non Middlebury College)"/>
    <x v="9"/>
    <x v="28"/>
    <s v="c: Student 16-20"/>
    <s v="e:  Unown/none"/>
    <n v="0"/>
    <n v="0"/>
  </r>
  <r>
    <x v="8"/>
    <s v="Young Adult and Young Adult Spouse 2024 Membership - Ages 19 to 27 - Membership (Membership for 1)"/>
    <x v="9"/>
    <x v="29"/>
    <s v="d: Young adult 19-27"/>
    <s v="e:  Unown/none"/>
    <n v="0"/>
    <n v="0"/>
  </r>
  <r>
    <x v="9"/>
    <s v="Ralph Hat with Logo on Side - Heather Navy"/>
    <x v="0"/>
    <x v="0"/>
    <m/>
    <m/>
    <n v="0"/>
    <n v="0"/>
  </r>
  <r>
    <x v="9"/>
    <s v="Ralph Myhre Icon Hat - Fog"/>
    <x v="0"/>
    <x v="0"/>
    <m/>
    <m/>
    <n v="0"/>
    <n v="0"/>
  </r>
  <r>
    <x v="9"/>
    <s v="Antigua Men's Tribute Middlebury Panther Logo Shirt Navy - S"/>
    <x v="0"/>
    <x v="1"/>
    <m/>
    <m/>
    <n v="0"/>
    <n v="0"/>
  </r>
  <r>
    <x v="9"/>
    <s v="Antigua Men's Tribute Middlebury Panther Logo Shirt White - S"/>
    <x v="0"/>
    <x v="1"/>
    <m/>
    <m/>
    <n v="0"/>
    <n v="0"/>
  </r>
  <r>
    <x v="9"/>
    <s v="Antigua Women's Tribute Middlebury Panther Logo Shirt Navy - XS"/>
    <x v="0"/>
    <x v="1"/>
    <m/>
    <m/>
    <n v="0"/>
    <n v="0"/>
  </r>
  <r>
    <x v="9"/>
    <s v="Shirt - Levelwear - Men's Peak Long sleeve Quarter Zip- Charcoal - S"/>
    <x v="0"/>
    <x v="1"/>
    <m/>
    <m/>
    <n v="0"/>
    <n v="0"/>
  </r>
  <r>
    <x v="9"/>
    <s v="Shirt - Levelwear - Men's Peak Long sleeve Quarter Zip- Navy - M"/>
    <x v="0"/>
    <x v="1"/>
    <m/>
    <m/>
    <n v="0"/>
    <n v="0"/>
  </r>
  <r>
    <x v="9"/>
    <s v="Shirt - Levelwear - Men's Peak Long sleeve Quarter Zip- Navy - XXL"/>
    <x v="0"/>
    <x v="1"/>
    <m/>
    <m/>
    <n v="0"/>
    <n v="0"/>
  </r>
  <r>
    <x v="9"/>
    <s v="Vest - Levelwear - Men's Milo - Heather Navy/Navy - L"/>
    <x v="0"/>
    <x v="2"/>
    <m/>
    <m/>
    <n v="0"/>
    <n v="0"/>
  </r>
  <r>
    <x v="9"/>
    <s v="Vest - Levelwear - Men's Milo - Pebble/Black - M"/>
    <x v="0"/>
    <x v="2"/>
    <m/>
    <m/>
    <n v="0"/>
    <n v="0"/>
  </r>
  <r>
    <x v="9"/>
    <s v="Vest - Levelwear - Women's Sense - Navy - XS"/>
    <x v="0"/>
    <x v="2"/>
    <m/>
    <m/>
    <n v="0"/>
    <n v="0"/>
  </r>
  <r>
    <x v="9"/>
    <s v="Driving Range - 10 Token Punch Pass"/>
    <x v="1"/>
    <x v="12"/>
    <m/>
    <m/>
    <n v="0"/>
    <n v="0"/>
  </r>
  <r>
    <x v="9"/>
    <s v="Middlebury Student Season Range Pass"/>
    <x v="1"/>
    <x v="3"/>
    <m/>
    <m/>
    <n v="0"/>
    <n v="0"/>
  </r>
  <r>
    <x v="9"/>
    <s v="Middlebury Panther Titleist Team Carry Bag with Panther"/>
    <x v="2"/>
    <x v="4"/>
    <m/>
    <m/>
    <n v="0"/>
    <n v="0"/>
  </r>
  <r>
    <x v="9"/>
    <s v="Titleist Pro V1 or Pro V1 X - Middlebury Panther Logo Golf Balls"/>
    <x v="2"/>
    <x v="14"/>
    <m/>
    <m/>
    <n v="0"/>
    <n v="0"/>
  </r>
  <r>
    <x v="9"/>
    <s v="Middlebury Panther Driver and Fairway Head Cover in Navy - Driver"/>
    <x v="2"/>
    <x v="5"/>
    <m/>
    <m/>
    <n v="1"/>
    <n v="40"/>
  </r>
  <r>
    <x v="9"/>
    <s v="Middlebury Panther Fairway Club Head Cover in White"/>
    <x v="2"/>
    <x v="5"/>
    <m/>
    <m/>
    <n v="0"/>
    <n v="0"/>
  </r>
  <r>
    <x v="9"/>
    <s v="JBT 22&quot; x 42&quot; Middlebury Panther Step and repeat caddy towel (no clip)"/>
    <x v="2"/>
    <x v="6"/>
    <m/>
    <m/>
    <n v="0"/>
    <n v="0"/>
  </r>
  <r>
    <x v="9"/>
    <s v="$50 Gift Card"/>
    <x v="4"/>
    <x v="8"/>
    <m/>
    <m/>
    <n v="1"/>
    <n v="50"/>
  </r>
  <r>
    <x v="9"/>
    <s v="Alternate Shot Team Registration"/>
    <x v="5"/>
    <x v="35"/>
    <m/>
    <m/>
    <n v="0"/>
    <n v="0"/>
  </r>
  <r>
    <x v="9"/>
    <s v="Alternate Shot Team Registration - Member-Member Team"/>
    <x v="5"/>
    <x v="35"/>
    <m/>
    <m/>
    <n v="3"/>
    <n v="150"/>
  </r>
  <r>
    <x v="9"/>
    <s v="Alternate Shot Team Registration - Member-Non Member Team"/>
    <x v="5"/>
    <x v="35"/>
    <m/>
    <m/>
    <n v="2"/>
    <n v="190"/>
  </r>
  <r>
    <x v="9"/>
    <s v="Alternate Shot Team Registration - Non-Member-Non Member Team"/>
    <x v="5"/>
    <x v="35"/>
    <m/>
    <m/>
    <n v="1"/>
    <n v="140"/>
  </r>
  <r>
    <x v="9"/>
    <s v="Greenskeeper's Revenge - MacAskill's Mayhem"/>
    <x v="5"/>
    <x v="35"/>
    <m/>
    <m/>
    <n v="0"/>
    <n v="0"/>
  </r>
  <r>
    <x v="9"/>
    <s v="Greenskeeper's Revenge - MacAskill's Mayhem - 1 Member and 3 Non-Members"/>
    <x v="5"/>
    <x v="35"/>
    <m/>
    <m/>
    <n v="1"/>
    <n v="120"/>
  </r>
  <r>
    <x v="9"/>
    <s v="Greenskeeper's Revenge - MacAskill's Mayhem - 3 Members and 1 Non-Member"/>
    <x v="5"/>
    <x v="35"/>
    <m/>
    <m/>
    <n v="1"/>
    <n v="80"/>
  </r>
  <r>
    <x v="9"/>
    <s v="Greenskeeper's Revenge - MacAskill's Mayhem - 4 Members"/>
    <x v="5"/>
    <x v="35"/>
    <m/>
    <m/>
    <n v="13"/>
    <n v="780"/>
  </r>
  <r>
    <x v="9"/>
    <s v="Greenskeeper's Revenge - MacAskill's Mayhem - 4 Members - 4 Members"/>
    <x v="5"/>
    <x v="35"/>
    <m/>
    <m/>
    <n v="0"/>
    <n v="0"/>
  </r>
  <r>
    <x v="9"/>
    <s v="Greenskeeper's Revenge - MacAskill's Mayhem - 4 Non-members"/>
    <x v="5"/>
    <x v="35"/>
    <m/>
    <m/>
    <n v="1"/>
    <n v="140"/>
  </r>
  <r>
    <x v="9"/>
    <s v="Package of 3 Half Hour Adult Golf Lessons"/>
    <x v="6"/>
    <x v="7"/>
    <m/>
    <m/>
    <n v="0"/>
    <n v="0"/>
  </r>
  <r>
    <x v="9"/>
    <s v="Package of 3 Half Hour Junior Golf Lessons"/>
    <x v="6"/>
    <x v="7"/>
    <m/>
    <m/>
    <n v="0"/>
    <n v="0"/>
  </r>
  <r>
    <x v="9"/>
    <s v="Adult and Adult Spouse 2024 Membership - RANGE INCLUDED - Membership (Membership for 1)"/>
    <x v="9"/>
    <x v="18"/>
    <s v="e: Adult 28+"/>
    <s v="e:  Unown/none"/>
    <n v="0"/>
    <n v="0"/>
  </r>
  <r>
    <x v="9"/>
    <s v="Middlebury College Student - 2024 Membership (Must be enrolled at Middlebury College)"/>
    <x v="9"/>
    <x v="33"/>
    <s v="c: Student 16-20"/>
    <s v="a: Student"/>
    <n v="0"/>
    <n v="0"/>
  </r>
  <r>
    <x v="9"/>
    <s v="Middlebury College Fac/Staff and Fac/Staff Spouse - Adult 2024 Membership - Fac/Staff Membership (Me"/>
    <x v="9"/>
    <x v="21"/>
    <s v="e: Adult 28+"/>
    <s v="b: Fac Staff"/>
    <n v="0"/>
    <n v="0"/>
  </r>
  <r>
    <x v="9"/>
    <s v="Middlebury College Non Resident Alumni or Middlebury Parent - 2024 Membership (Alumni with permanent"/>
    <x v="9"/>
    <x v="25"/>
    <s v="e: Adult 28+"/>
    <s v="c: Alumni &amp; Parent"/>
    <n v="0"/>
    <n v="0"/>
  </r>
  <r>
    <x v="9"/>
    <s v="Middlebury College Alumni Senior &amp; Alumni Senior Spouse - 2024 Membership (62 and Up) - Membership ("/>
    <x v="9"/>
    <x v="27"/>
    <s v="f: Senior"/>
    <s v="c: Alumni &amp; Parent"/>
    <n v="0"/>
    <n v="0"/>
  </r>
  <r>
    <x v="10"/>
    <s v="Season Cart Fee - Plus Tax"/>
    <x v="7"/>
    <x v="10"/>
    <m/>
    <m/>
    <n v="0"/>
    <n v="0"/>
  </r>
  <r>
    <x v="10"/>
    <s v="Panther Pack - Large - White Rope Hat and ProV1 / M Navy Medium"/>
    <x v="0"/>
    <x v="0"/>
    <m/>
    <m/>
    <n v="0"/>
    <n v="0"/>
  </r>
  <r>
    <x v="10"/>
    <s v="Panther Pack - Large - White Rope Hat and ProV1 / M White XXL"/>
    <x v="0"/>
    <x v="0"/>
    <m/>
    <m/>
    <n v="0"/>
    <n v="0"/>
  </r>
  <r>
    <x v="10"/>
    <s v="Panther Pack - Large - White Rope Hat and ProV1 / S"/>
    <x v="0"/>
    <x v="0"/>
    <m/>
    <m/>
    <n v="0"/>
    <n v="0"/>
  </r>
  <r>
    <x v="10"/>
    <s v="Panther Pack - Large - White Rope Hat and ProV1 / W Navy Small"/>
    <x v="0"/>
    <x v="0"/>
    <m/>
    <m/>
    <n v="0"/>
    <n v="0"/>
  </r>
  <r>
    <x v="10"/>
    <s v="Panther Pack - Large - White Rope Hat and ProV1 / Women's Navy Small"/>
    <x v="0"/>
    <x v="0"/>
    <m/>
    <m/>
    <n v="0"/>
    <n v="0"/>
  </r>
  <r>
    <x v="10"/>
    <s v="Panther Pack - Large - White Rope Hat and ProV1 / Women's Navy XS"/>
    <x v="0"/>
    <x v="0"/>
    <m/>
    <m/>
    <n v="0"/>
    <n v="0"/>
  </r>
  <r>
    <x v="10"/>
    <s v="Panther Pack - Small - Hat Choice (Chose your hat color) / White Rope Hat"/>
    <x v="0"/>
    <x v="0"/>
    <m/>
    <m/>
    <n v="0"/>
    <n v="0"/>
  </r>
  <r>
    <x v="10"/>
    <s v="Panther Pack - Small - Navy Rope Hat / White Rope Hat"/>
    <x v="0"/>
    <x v="0"/>
    <m/>
    <m/>
    <n v="0"/>
    <n v="0"/>
  </r>
  <r>
    <x v="10"/>
    <s v="Panther Pack - Small - White Rope hat"/>
    <x v="0"/>
    <x v="0"/>
    <m/>
    <m/>
    <n v="0"/>
    <n v="0"/>
  </r>
  <r>
    <x v="10"/>
    <s v="Panther Pack - Small - White Rope Hat / ProV1"/>
    <x v="0"/>
    <x v="0"/>
    <m/>
    <m/>
    <n v="0"/>
    <n v="0"/>
  </r>
  <r>
    <x v="10"/>
    <s v="Panther Rope Hat - White and Navy - White"/>
    <x v="0"/>
    <x v="0"/>
    <m/>
    <m/>
    <n v="0"/>
    <n v="0"/>
  </r>
  <r>
    <x v="10"/>
    <s v="Ralph Hat with Logo on Side - Heather Navy"/>
    <x v="0"/>
    <x v="0"/>
    <m/>
    <m/>
    <n v="0"/>
    <n v="0"/>
  </r>
  <r>
    <x v="10"/>
    <s v="Ralph Hat with Logo on Side - White"/>
    <x v="0"/>
    <x v="0"/>
    <m/>
    <m/>
    <n v="0"/>
    <n v="0"/>
  </r>
  <r>
    <x v="10"/>
    <s v="Ralph Myhre Icon Hat - Breaker Blue"/>
    <x v="0"/>
    <x v="0"/>
    <m/>
    <m/>
    <n v="0"/>
    <n v="0"/>
  </r>
  <r>
    <x v="10"/>
    <s v="Ralph Myhre Icon Hat - True Navy"/>
    <x v="0"/>
    <x v="0"/>
    <m/>
    <m/>
    <n v="0"/>
    <n v="0"/>
  </r>
  <r>
    <x v="10"/>
    <s v="Ralph Myhre Icon Hat - True Navy/White"/>
    <x v="0"/>
    <x v="0"/>
    <m/>
    <m/>
    <n v="0"/>
    <n v="0"/>
  </r>
  <r>
    <x v="10"/>
    <s v="Ralph Pack - White Rope Hat and Red RM Towel / Navy"/>
    <x v="0"/>
    <x v="0"/>
    <m/>
    <m/>
    <n v="0"/>
    <n v="0"/>
  </r>
  <r>
    <x v="10"/>
    <s v="RALPH Rope Hat - White and Navy - White"/>
    <x v="0"/>
    <x v="0"/>
    <m/>
    <m/>
    <n v="0"/>
    <n v="0"/>
  </r>
  <r>
    <x v="10"/>
    <s v="Antigua Men's Tribute Middlebury Panther Logo Shirt Navy"/>
    <x v="0"/>
    <x v="1"/>
    <m/>
    <m/>
    <n v="0"/>
    <n v="0"/>
  </r>
  <r>
    <x v="10"/>
    <s v="Antigua Men's Tribute Middlebury Panther Logo Shirt Navy - M"/>
    <x v="0"/>
    <x v="1"/>
    <m/>
    <m/>
    <n v="0"/>
    <n v="0"/>
  </r>
  <r>
    <x v="10"/>
    <s v="Antigua Men's Tribute Middlebury Panther Logo Shirt Navy - S"/>
    <x v="0"/>
    <x v="1"/>
    <m/>
    <m/>
    <n v="0"/>
    <n v="0"/>
  </r>
  <r>
    <x v="10"/>
    <s v="Antigua Men's Tribute Middlebury Panther Logo Shirt White - S"/>
    <x v="0"/>
    <x v="1"/>
    <m/>
    <m/>
    <n v="0"/>
    <n v="0"/>
  </r>
  <r>
    <x v="10"/>
    <s v="Antigua Women's Tribute Middlebury Panther Logo Shirt White - XS"/>
    <x v="0"/>
    <x v="1"/>
    <m/>
    <m/>
    <n v="0"/>
    <n v="0"/>
  </r>
  <r>
    <x v="10"/>
    <s v="FootJoy Men's Dot Geo Print Polo - Seafoam - S"/>
    <x v="0"/>
    <x v="1"/>
    <m/>
    <m/>
    <n v="0"/>
    <n v="0"/>
  </r>
  <r>
    <x v="10"/>
    <s v="FootJoy Men's Painted Floral Polo - Blue - S"/>
    <x v="0"/>
    <x v="1"/>
    <m/>
    <m/>
    <n v="0"/>
    <n v="0"/>
  </r>
  <r>
    <x v="10"/>
    <s v="FootJoy Men's Painted Floral Polo - Grey - S"/>
    <x v="0"/>
    <x v="1"/>
    <m/>
    <m/>
    <n v="0"/>
    <n v="0"/>
  </r>
  <r>
    <x v="10"/>
    <s v="SALE: FootJoy Men's Camo Polo - Blue - M"/>
    <x v="0"/>
    <x v="1"/>
    <m/>
    <m/>
    <n v="0"/>
    <n v="0"/>
  </r>
  <r>
    <x v="10"/>
    <s v="SALE: FootJoy Men's DriRelease Polo - Storm Heather - 2XL"/>
    <x v="0"/>
    <x v="1"/>
    <m/>
    <m/>
    <n v="0"/>
    <n v="0"/>
  </r>
  <r>
    <x v="10"/>
    <s v="SALE: FootJoy Men's Painted Floral Polo - Blue - S"/>
    <x v="0"/>
    <x v="1"/>
    <m/>
    <m/>
    <n v="0"/>
    <n v="0"/>
  </r>
  <r>
    <x v="10"/>
    <s v="SALE: FootJoy Men's Painted Floral Polo - Grey - S"/>
    <x v="0"/>
    <x v="1"/>
    <m/>
    <m/>
    <n v="0"/>
    <n v="0"/>
  </r>
  <r>
    <x v="10"/>
    <s v="Shirt - Levelwear - Men's Peak Long sleeve Quarter Zip- Charcoal - S"/>
    <x v="0"/>
    <x v="1"/>
    <m/>
    <m/>
    <n v="0"/>
    <n v="0"/>
  </r>
  <r>
    <x v="10"/>
    <s v="Shirt - Levelwear - Men's Peak Long sleeve Quarter Zip- Navy - S"/>
    <x v="0"/>
    <x v="1"/>
    <m/>
    <m/>
    <n v="0"/>
    <n v="0"/>
  </r>
  <r>
    <x v="10"/>
    <s v="Vest - Levelwear - Men's Milo - Heather Navy/Navy - L"/>
    <x v="0"/>
    <x v="2"/>
    <m/>
    <m/>
    <n v="0"/>
    <n v="0"/>
  </r>
  <r>
    <x v="10"/>
    <s v="Vest - Levelwear - Women's Sense - Navy - XS"/>
    <x v="0"/>
    <x v="2"/>
    <m/>
    <m/>
    <n v="0"/>
    <n v="0"/>
  </r>
  <r>
    <x v="10"/>
    <s v="Driving Range - 10 Token Punch Pass"/>
    <x v="1"/>
    <x v="12"/>
    <m/>
    <m/>
    <n v="1"/>
    <n v="50"/>
  </r>
  <r>
    <x v="10"/>
    <s v="Season Range Pass"/>
    <x v="1"/>
    <x v="13"/>
    <m/>
    <m/>
    <n v="0"/>
    <n v="0"/>
  </r>
  <r>
    <x v="10"/>
    <s v="Middlebury Panther Titleist Team Carry Bag with Panther"/>
    <x v="2"/>
    <x v="4"/>
    <m/>
    <m/>
    <n v="0"/>
    <n v="0"/>
  </r>
  <r>
    <x v="10"/>
    <s v="Titleist Pro V1 or Pro V1 X - Middlebury Panther Logo Golf Balls"/>
    <x v="2"/>
    <x v="14"/>
    <m/>
    <m/>
    <n v="3"/>
    <n v="179.4"/>
  </r>
  <r>
    <x v="10"/>
    <s v="Titleist Pro V1 or Pro V1 X - Middlebury Panther Logo Golf Balls - Pro V1"/>
    <x v="2"/>
    <x v="14"/>
    <m/>
    <m/>
    <n v="0"/>
    <n v="0"/>
  </r>
  <r>
    <x v="10"/>
    <s v="Middlebury Panther Driver and Fairway Head Cover in Navy"/>
    <x v="2"/>
    <x v="5"/>
    <m/>
    <m/>
    <n v="0"/>
    <n v="0"/>
  </r>
  <r>
    <x v="10"/>
    <s v="Middlebury Panther Driver and Fairway Head Cover in Navy - Driver"/>
    <x v="2"/>
    <x v="5"/>
    <m/>
    <m/>
    <n v="2"/>
    <n v="80"/>
  </r>
  <r>
    <x v="10"/>
    <s v="Middlebury Panther Driver and Fairway Head Cover in Navy - Fairway"/>
    <x v="2"/>
    <x v="5"/>
    <m/>
    <m/>
    <n v="2"/>
    <n v="80"/>
  </r>
  <r>
    <x v="10"/>
    <s v="Middlebury Panther Fairway Club Head Cover in White"/>
    <x v="2"/>
    <x v="5"/>
    <m/>
    <m/>
    <n v="0"/>
    <n v="0"/>
  </r>
  <r>
    <x v="10"/>
    <s v="JBT 22&quot; x 42&quot; Middlebury Panther Step and repeat caddy towel (no clip)"/>
    <x v="2"/>
    <x v="6"/>
    <m/>
    <m/>
    <n v="0"/>
    <n v="0"/>
  </r>
  <r>
    <x v="10"/>
    <s v="JBT Ralph Myhre Golf Towel with Clip"/>
    <x v="2"/>
    <x v="6"/>
    <m/>
    <m/>
    <n v="0"/>
    <n v="0"/>
  </r>
  <r>
    <x v="10"/>
    <s v="GHIN Service for Juniors 17 years of age and under"/>
    <x v="3"/>
    <x v="7"/>
    <m/>
    <m/>
    <n v="0"/>
    <n v="0"/>
  </r>
  <r>
    <x v="10"/>
    <s v="$50 Gift Card"/>
    <x v="4"/>
    <x v="8"/>
    <m/>
    <m/>
    <n v="0"/>
    <n v="0"/>
  </r>
  <r>
    <x v="10"/>
    <s v="$100 Gift Card"/>
    <x v="4"/>
    <x v="32"/>
    <m/>
    <m/>
    <n v="0"/>
    <n v="0"/>
  </r>
  <r>
    <x v="10"/>
    <s v="Half Off Golf for 2 at the Ralph Myhre Golf Course!"/>
    <x v="5"/>
    <x v="38"/>
    <m/>
    <m/>
    <n v="19"/>
    <n v="1615"/>
  </r>
  <r>
    <x v="10"/>
    <s v="Package of 3 Half Hour Adult Golf Lessons"/>
    <x v="6"/>
    <x v="7"/>
    <m/>
    <m/>
    <n v="0"/>
    <n v="0"/>
  </r>
  <r>
    <x v="10"/>
    <s v="Package of 3 Half Hour Junior Golf Lessons"/>
    <x v="6"/>
    <x v="7"/>
    <m/>
    <m/>
    <n v="0"/>
    <n v="0"/>
  </r>
  <r>
    <x v="10"/>
    <s v="Adult and Adult Spouse 2024 Membership - RANGE INCLUDED - Membership (Membership for 1)"/>
    <x v="9"/>
    <x v="18"/>
    <s v="e: Adult 28+"/>
    <s v="e:  Unown/none"/>
    <n v="0"/>
    <n v="0"/>
  </r>
  <r>
    <x v="10"/>
    <s v="Middlebury College Alumni and Alumni Spouse - 2024 Membership (61 and Under) - Membership (Membershi"/>
    <x v="9"/>
    <x v="19"/>
    <s v="e: Adult 28+"/>
    <s v="c: Alumni &amp; Parent"/>
    <n v="0"/>
    <n v="0"/>
  </r>
  <r>
    <x v="10"/>
    <s v="Middlebury College Student - 2024 Membership (Must be enrolled at Middlebury College)"/>
    <x v="9"/>
    <x v="33"/>
    <s v="c: Student 16-20"/>
    <s v="a: Student"/>
    <n v="0"/>
    <n v="0"/>
  </r>
  <r>
    <x v="10"/>
    <s v="Middlebury College Fac/Staff and Fac/Staff Spouse - Adult 2024 Membership - Fac/Staff Membership (Me"/>
    <x v="9"/>
    <x v="21"/>
    <s v="e: Adult 28+"/>
    <s v="b: Fac Staff"/>
    <n v="0"/>
    <n v="0"/>
  </r>
  <r>
    <x v="10"/>
    <s v="Kids 2024 Membership - Ages 12 and Under (Free with a paid adult membership)"/>
    <x v="9"/>
    <x v="23"/>
    <s v="a: kids &lt; 13"/>
    <s v="e:  Unown/none"/>
    <n v="1"/>
    <n v="0"/>
  </r>
  <r>
    <x v="10"/>
    <s v="Senior and Senior Spouse - 2024 Membership - Membership (Membership for 1)"/>
    <x v="9"/>
    <x v="26"/>
    <s v="f: Senior"/>
    <s v="e:  Unown/none"/>
    <n v="0"/>
    <n v="0"/>
  </r>
  <r>
    <x v="10"/>
    <s v="Young Adult and Young Adult Spouse 2024 Membership - Ages 19 to 27 - Membership (Membership for 1)"/>
    <x v="9"/>
    <x v="29"/>
    <s v="d: Young adult 19-27"/>
    <s v="e:  Unown/none"/>
    <n v="0"/>
    <n v="0"/>
  </r>
  <r>
    <x v="11"/>
    <s v="Golf Cart - 10 Nine Hole Round Punch Pass"/>
    <x v="7"/>
    <x v="12"/>
    <m/>
    <m/>
    <n v="0"/>
    <n v="0"/>
  </r>
  <r>
    <x v="11"/>
    <s v="Season Cart Fee - Plus Tax"/>
    <x v="7"/>
    <x v="10"/>
    <m/>
    <m/>
    <n v="0"/>
    <n v="0"/>
  </r>
  <r>
    <x v="11"/>
    <s v="Season Cart Fee - Plus Tax - 1 person"/>
    <x v="7"/>
    <x v="10"/>
    <m/>
    <m/>
    <n v="2"/>
    <n v="1920"/>
  </r>
  <r>
    <x v="11"/>
    <s v="Season Cart Fee - Plus Tax - 2 People"/>
    <x v="7"/>
    <x v="10"/>
    <m/>
    <m/>
    <n v="0"/>
    <n v="0"/>
  </r>
  <r>
    <x v="11"/>
    <s v="Panther Pack - Large - White Rope Hat and ProV1 / Women's Navy XS"/>
    <x v="0"/>
    <x v="0"/>
    <m/>
    <m/>
    <n v="0"/>
    <n v="0"/>
  </r>
  <r>
    <x v="11"/>
    <s v="Panther Pack - Small - White Rope Hat / ProV1"/>
    <x v="0"/>
    <x v="0"/>
    <m/>
    <m/>
    <n v="0"/>
    <n v="0"/>
  </r>
  <r>
    <x v="11"/>
    <s v="Panther Rope Hat - White and Navy"/>
    <x v="0"/>
    <x v="0"/>
    <m/>
    <m/>
    <n v="0"/>
    <n v="0"/>
  </r>
  <r>
    <x v="11"/>
    <s v="Panther Rope Hat - White and Navy - Navy"/>
    <x v="0"/>
    <x v="0"/>
    <m/>
    <m/>
    <n v="1"/>
    <n v="38"/>
  </r>
  <r>
    <x v="11"/>
    <s v="Panther Rope Hat - White and Navy - White"/>
    <x v="0"/>
    <x v="0"/>
    <m/>
    <m/>
    <n v="0"/>
    <n v="0"/>
  </r>
  <r>
    <x v="11"/>
    <s v="Ralph Hat with Logo on Side - Heather Navy"/>
    <x v="0"/>
    <x v="0"/>
    <m/>
    <m/>
    <n v="0"/>
    <n v="0"/>
  </r>
  <r>
    <x v="11"/>
    <s v="Ralph Myhre Icon Hat - Breaker Blue"/>
    <x v="0"/>
    <x v="0"/>
    <m/>
    <m/>
    <n v="0"/>
    <n v="0"/>
  </r>
  <r>
    <x v="11"/>
    <s v="Ralph Myhre Icon Hat - Trucker Navy/White"/>
    <x v="0"/>
    <x v="0"/>
    <m/>
    <m/>
    <n v="0"/>
    <n v="0"/>
  </r>
  <r>
    <x v="11"/>
    <s v="Ralph Myhre Icon Hat - True Navy"/>
    <x v="0"/>
    <x v="0"/>
    <m/>
    <m/>
    <n v="0"/>
    <n v="0"/>
  </r>
  <r>
    <x v="11"/>
    <s v="Ralph Pack - White Rope Hat and Red RM Towel / Navy"/>
    <x v="0"/>
    <x v="0"/>
    <m/>
    <m/>
    <n v="0"/>
    <n v="0"/>
  </r>
  <r>
    <x v="11"/>
    <s v="RALPH Rope Hat - White and Navy - White"/>
    <x v="0"/>
    <x v="0"/>
    <m/>
    <m/>
    <n v="0"/>
    <n v="0"/>
  </r>
  <r>
    <x v="11"/>
    <s v="Antigua Men's Tribute Middlebury Panther Logo Shirt Navy - S"/>
    <x v="0"/>
    <x v="1"/>
    <m/>
    <m/>
    <n v="0"/>
    <n v="0"/>
  </r>
  <r>
    <x v="11"/>
    <s v="Antigua Women's Tribute Middlebury Panther Logo Shirt Navy - XS"/>
    <x v="0"/>
    <x v="1"/>
    <m/>
    <m/>
    <n v="0"/>
    <n v="0"/>
  </r>
  <r>
    <x v="11"/>
    <s v="FootJoy Men's Paisley Print Athletic Fit Polo - Charcoal - S"/>
    <x v="0"/>
    <x v="1"/>
    <m/>
    <m/>
    <n v="0"/>
    <n v="0"/>
  </r>
  <r>
    <x v="11"/>
    <s v="SALE: FootJoy Men's Dot Geo Print Polo - Royal Blue - S"/>
    <x v="0"/>
    <x v="1"/>
    <m/>
    <m/>
    <n v="0"/>
    <n v="0"/>
  </r>
  <r>
    <x v="11"/>
    <s v="SALE: FootJoy Men's Dot Geo Print Polo - Seafoam - S"/>
    <x v="0"/>
    <x v="1"/>
    <m/>
    <m/>
    <n v="0"/>
    <n v="0"/>
  </r>
  <r>
    <x v="11"/>
    <s v="Vest - Levelwear - Men's Milo - Heather Navy/Navy - L"/>
    <x v="0"/>
    <x v="2"/>
    <m/>
    <m/>
    <n v="0"/>
    <n v="0"/>
  </r>
  <r>
    <x v="11"/>
    <s v="Vest - Levelwear - Women's Sense - White"/>
    <x v="0"/>
    <x v="2"/>
    <m/>
    <m/>
    <n v="0"/>
    <n v="0"/>
  </r>
  <r>
    <x v="11"/>
    <s v="Vest - Levelwear - Women's Sense - White - L"/>
    <x v="0"/>
    <x v="2"/>
    <m/>
    <m/>
    <n v="1"/>
    <n v="90"/>
  </r>
  <r>
    <x v="11"/>
    <s v="Vest - Levelwear - Women's Sense - White - XS"/>
    <x v="0"/>
    <x v="2"/>
    <m/>
    <m/>
    <n v="0"/>
    <n v="0"/>
  </r>
  <r>
    <x v="11"/>
    <s v="Couples Range Pass"/>
    <x v="1"/>
    <x v="30"/>
    <m/>
    <m/>
    <n v="0"/>
    <n v="0"/>
  </r>
  <r>
    <x v="11"/>
    <s v="Driving Range - 10 Token Punch Pass"/>
    <x v="1"/>
    <x v="12"/>
    <m/>
    <m/>
    <n v="0"/>
    <n v="0"/>
  </r>
  <r>
    <x v="11"/>
    <s v="Season Range Pass"/>
    <x v="1"/>
    <x v="13"/>
    <m/>
    <m/>
    <n v="0"/>
    <n v="0"/>
  </r>
  <r>
    <x v="11"/>
    <s v="Middlebury Student Season Range Pass"/>
    <x v="1"/>
    <x v="3"/>
    <m/>
    <m/>
    <n v="0"/>
    <n v="0"/>
  </r>
  <r>
    <x v="11"/>
    <s v="Titleist Pro V1 or Pro V1 X - Middlebury Panther Logo Golf Balls"/>
    <x v="2"/>
    <x v="14"/>
    <m/>
    <m/>
    <n v="0"/>
    <n v="0"/>
  </r>
  <r>
    <x v="11"/>
    <s v="Titleist Pro V1 or Pro V1 X - Middlebury Panther Logo Golf Balls - Pro V1"/>
    <x v="2"/>
    <x v="14"/>
    <m/>
    <m/>
    <n v="1"/>
    <n v="59.8"/>
  </r>
  <r>
    <x v="11"/>
    <s v="Middlebury Panther Driver and Fairway Head Cover in Navy - Driver"/>
    <x v="2"/>
    <x v="5"/>
    <m/>
    <m/>
    <n v="0"/>
    <n v="0"/>
  </r>
  <r>
    <x v="11"/>
    <s v="Middlebury Panther Driver and Fairway Head Cover in Navy - Fairway"/>
    <x v="2"/>
    <x v="5"/>
    <m/>
    <m/>
    <n v="0"/>
    <n v="0"/>
  </r>
  <r>
    <x v="11"/>
    <s v="White Middlebury Panther Golf Flag"/>
    <x v="2"/>
    <x v="39"/>
    <m/>
    <m/>
    <n v="0"/>
    <n v="0"/>
  </r>
  <r>
    <x v="11"/>
    <s v="JBT 22&quot; x 42&quot; Middlebury Panther caddy towel (no clip)"/>
    <x v="2"/>
    <x v="6"/>
    <m/>
    <m/>
    <n v="1"/>
    <n v="40"/>
  </r>
  <r>
    <x v="11"/>
    <s v="JBT 22&quot; x 42&quot; Middlebury Panther Step and repeat caddy towel (no clip)"/>
    <x v="2"/>
    <x v="6"/>
    <m/>
    <m/>
    <n v="0"/>
    <n v="0"/>
  </r>
  <r>
    <x v="11"/>
    <s v="GHIN Service"/>
    <x v="3"/>
    <x v="7"/>
    <m/>
    <m/>
    <n v="2"/>
    <n v="80"/>
  </r>
  <r>
    <x v="11"/>
    <s v="$50 Gift Card"/>
    <x v="4"/>
    <x v="8"/>
    <m/>
    <m/>
    <n v="3"/>
    <n v="150"/>
  </r>
  <r>
    <x v="11"/>
    <s v="$100 Gift Card"/>
    <x v="4"/>
    <x v="32"/>
    <m/>
    <m/>
    <n v="4"/>
    <n v="400"/>
  </r>
  <r>
    <x v="11"/>
    <s v="$150 Gift Card"/>
    <x v="4"/>
    <x v="34"/>
    <m/>
    <m/>
    <n v="0"/>
    <n v="0"/>
  </r>
  <r>
    <x v="11"/>
    <s v="$200 Gift Card"/>
    <x v="4"/>
    <x v="37"/>
    <m/>
    <m/>
    <n v="1"/>
    <n v="200"/>
  </r>
  <r>
    <x v="11"/>
    <s v="Greens Fee - 10 Nine Hole Rounds Punch Pass"/>
    <x v="5"/>
    <x v="12"/>
    <m/>
    <m/>
    <n v="0"/>
    <n v="0"/>
  </r>
  <r>
    <x v="11"/>
    <s v="Half Off Golf for 2 at the Ralph Myhre Golf Course!"/>
    <x v="5"/>
    <x v="38"/>
    <m/>
    <m/>
    <n v="110"/>
    <n v="9355.5576289999899"/>
  </r>
  <r>
    <x v="11"/>
    <s v="Package of 3 Half Hour Adult Golf Lessons"/>
    <x v="6"/>
    <x v="7"/>
    <m/>
    <m/>
    <n v="2"/>
    <n v="260"/>
  </r>
  <r>
    <x v="11"/>
    <s v="Package of 3 Half Hour Junior Golf Lessons"/>
    <x v="6"/>
    <x v="7"/>
    <m/>
    <m/>
    <n v="2"/>
    <n v="200"/>
  </r>
  <r>
    <x v="11"/>
    <s v="Adult and Adult Spouse 2025 Membership - RANGE INCLUDED"/>
    <x v="9"/>
    <x v="18"/>
    <s v="e: Adult 28+"/>
    <s v="e:  Unown/none"/>
    <n v="0"/>
    <n v="0"/>
  </r>
  <r>
    <x v="11"/>
    <s v="Adult and Adult Spouse 2025 Membership - RANGE INCLUDED - Membership (Membership for 1)"/>
    <x v="9"/>
    <x v="18"/>
    <s v="e: Adult 28+"/>
    <s v="e:  Unown/none"/>
    <n v="3"/>
    <n v="3582"/>
  </r>
  <r>
    <x v="11"/>
    <s v="Middlebury College Alumni and Alumni Spouse - 2025 Membership - Membership (Membership for 1)"/>
    <x v="9"/>
    <x v="19"/>
    <s v="e: Adult 28+"/>
    <s v="c: Alumni &amp; Parent"/>
    <n v="1"/>
    <n v="850"/>
  </r>
  <r>
    <x v="11"/>
    <s v="Middlebury College Retiree/Retiree Spouse - Adult 2025 Membership"/>
    <x v="9"/>
    <x v="20"/>
    <s v="f: Senior"/>
    <s v="d: Retiree"/>
    <n v="0"/>
    <n v="0"/>
  </r>
  <r>
    <x v="11"/>
    <s v="Middlebury College Retiree/Retiree Spouse - Adult 2025 Membership - Membership (Membership for 1)"/>
    <x v="9"/>
    <x v="20"/>
    <s v="f: Senior"/>
    <s v="d: Retiree"/>
    <n v="4"/>
    <n v="1800"/>
  </r>
  <r>
    <x v="11"/>
    <s v="Middlebury College Retiree/Retiree Spouse - Adult 2025 Membership - Membership and Spouse Membership"/>
    <x v="9"/>
    <x v="20"/>
    <s v="f: Senior"/>
    <s v="d: Retiree"/>
    <n v="1"/>
    <n v="900"/>
  </r>
  <r>
    <x v="11"/>
    <s v="Middlebury College Student - 2025 Membership (Must be enrolled at Middlebury College)"/>
    <x v="9"/>
    <x v="33"/>
    <s v="c: Student 16-20"/>
    <s v="a: Student"/>
    <n v="1"/>
    <n v="120"/>
  </r>
  <r>
    <x v="11"/>
    <s v="Middlebury College Fac/Staff and Fac/Staff Spouse - Adult 2025 Membership"/>
    <x v="9"/>
    <x v="21"/>
    <s v="e: Adult 28+"/>
    <s v="b: Fac Staff"/>
    <n v="0"/>
    <n v="0"/>
  </r>
  <r>
    <x v="11"/>
    <s v="Middlebury College Fac/Staff and Fac/Staff Spouse - Adult 2025 Membership - Fac/Staff Membership (Me"/>
    <x v="9"/>
    <x v="21"/>
    <s v="e: Adult 28+"/>
    <s v="b: Fac Staff"/>
    <n v="1"/>
    <n v="499"/>
  </r>
  <r>
    <x v="11"/>
    <s v="Middlebury College Fac/Staff and Fac/Staff Spouse - Adult 2025 Membership - Fac/Staff Spousal Member"/>
    <x v="9"/>
    <x v="21"/>
    <s v="e: Adult 28+"/>
    <s v="b: Fac Staff"/>
    <n v="1"/>
    <n v="998"/>
  </r>
  <r>
    <x v="11"/>
    <s v="Junior 2025 Membership - Ages 13 to 15"/>
    <x v="9"/>
    <x v="22"/>
    <s v="b: Junior 13-15"/>
    <s v="e:  Unown/none"/>
    <n v="0"/>
    <n v="0"/>
  </r>
  <r>
    <x v="11"/>
    <s v="Kids 2025 Membership - Ages 12 and Under (Free with a paid adult membership)"/>
    <x v="9"/>
    <x v="23"/>
    <s v="a: kids &lt; 13"/>
    <s v="e:  Unown/none"/>
    <n v="2"/>
    <n v="0"/>
  </r>
  <r>
    <x v="11"/>
    <s v="Multi Membership (Second Membership for Customers that already belong to another local club for the "/>
    <x v="9"/>
    <x v="24"/>
    <s v="g: NA"/>
    <s v="e:  Unown/none"/>
    <n v="0"/>
    <n v="0"/>
  </r>
  <r>
    <x v="11"/>
    <s v="Middlebury College Non Resident Alumni or Middlebury Parent - 2025 Membership (Alumni with permanent"/>
    <x v="9"/>
    <x v="25"/>
    <s v="e: Adult 28+"/>
    <s v="c: Alumni &amp; Parent"/>
    <n v="0"/>
    <n v="0"/>
  </r>
  <r>
    <x v="11"/>
    <s v="Senior and Senior Spouse - 2025 Membership"/>
    <x v="9"/>
    <x v="26"/>
    <s v="f: Senior"/>
    <s v="e:  Unown/none"/>
    <n v="0"/>
    <n v="0"/>
  </r>
  <r>
    <x v="11"/>
    <s v="Senior and Senior Spouse - 2025 Membership - Membership (Membership for 1)"/>
    <x v="9"/>
    <x v="26"/>
    <s v="f: Senior"/>
    <s v="e:  Unown/none"/>
    <n v="4"/>
    <n v="4296"/>
  </r>
  <r>
    <x v="11"/>
    <s v="Senior and Senior Spouse - 2025 Membership - Membership (Membership for 1) - Membership (Membership "/>
    <x v="9"/>
    <x v="26"/>
    <s v="f: Senior"/>
    <s v="e:  Unown/none"/>
    <n v="0"/>
    <n v="0"/>
  </r>
  <r>
    <x v="11"/>
    <s v="Senior and Senior Spouse - 2025 Membership - Spousal Membership (Membership for 2)"/>
    <x v="9"/>
    <x v="26"/>
    <s v="f: Senior"/>
    <s v="e:  Unown/none"/>
    <n v="0"/>
    <n v="0"/>
  </r>
  <r>
    <x v="11"/>
    <s v="Student 2025 Membership - Ages 16 &amp; Up (Non Middlebury College)"/>
    <x v="9"/>
    <x v="28"/>
    <s v="c: Student 16-20"/>
    <s v="e:  Unown/none"/>
    <n v="1"/>
    <n v="300"/>
  </r>
  <r>
    <x v="11"/>
    <s v="Young Adult and Young Adult Spouse 2025 Membership - Ages 19 to 27 - Membership (Membership for 1)"/>
    <x v="9"/>
    <x v="29"/>
    <s v="d: Young adult 19-27"/>
    <s v="e:  Unown/none"/>
    <n v="0"/>
    <n v="0"/>
  </r>
  <r>
    <x v="12"/>
    <s v="Season Cart Fee - Plus Tax"/>
    <x v="7"/>
    <x v="10"/>
    <m/>
    <m/>
    <n v="0"/>
    <n v="0"/>
  </r>
  <r>
    <x v="12"/>
    <s v="Season Cart Fee - Plus Tax - 1 person"/>
    <x v="7"/>
    <x v="10"/>
    <m/>
    <m/>
    <n v="1"/>
    <n v="960"/>
  </r>
  <r>
    <x v="12"/>
    <s v="Panther Pack - Large - White Rope Hat and ProV1 / Women's Navy XS"/>
    <x v="0"/>
    <x v="0"/>
    <m/>
    <m/>
    <n v="0"/>
    <n v="0"/>
  </r>
  <r>
    <x v="12"/>
    <s v="Ralph Hat with Logo on Side - Heather Navy"/>
    <x v="0"/>
    <x v="0"/>
    <m/>
    <m/>
    <n v="0"/>
    <n v="0"/>
  </r>
  <r>
    <x v="12"/>
    <s v="Vest - Levelwear - Women's Sense - Navy - XS"/>
    <x v="0"/>
    <x v="2"/>
    <m/>
    <m/>
    <n v="0"/>
    <n v="0"/>
  </r>
  <r>
    <x v="12"/>
    <s v="Middlebury Panther Driver and Fairway Head Cover in Navy - Driver"/>
    <x v="2"/>
    <x v="5"/>
    <m/>
    <m/>
    <n v="0"/>
    <n v="0"/>
  </r>
  <r>
    <x v="12"/>
    <s v="Navy Middlebury Panther Golf Flag"/>
    <x v="2"/>
    <x v="39"/>
    <m/>
    <m/>
    <n v="0"/>
    <n v="0"/>
  </r>
  <r>
    <x v="12"/>
    <s v="GHIN Service"/>
    <x v="3"/>
    <x v="7"/>
    <m/>
    <m/>
    <n v="2"/>
    <n v="81.046413000000001"/>
  </r>
  <r>
    <x v="12"/>
    <s v="$100 Gift Card"/>
    <x v="4"/>
    <x v="32"/>
    <m/>
    <m/>
    <n v="1"/>
    <n v="100"/>
  </r>
  <r>
    <x v="12"/>
    <s v="Half Off Golf for 2 at the Ralph Myhre Golf Course!"/>
    <x v="5"/>
    <x v="38"/>
    <m/>
    <m/>
    <n v="0"/>
    <n v="0"/>
  </r>
  <r>
    <x v="12"/>
    <s v="Middlebury College Alumni Golf Weekend – July 18-20, 2025"/>
    <x v="5"/>
    <x v="9"/>
    <m/>
    <m/>
    <n v="0"/>
    <n v="0"/>
  </r>
  <r>
    <x v="12"/>
    <s v="Adult and Adult Spouse 2025 Membership - RANGE INCLUDED"/>
    <x v="9"/>
    <x v="18"/>
    <s v="e: Adult 28+"/>
    <s v="e:  Unown/none"/>
    <n v="0"/>
    <n v="0"/>
  </r>
  <r>
    <x v="12"/>
    <s v="Adult and Adult Spouse 2025 Membership - RANGE INCLUDED - Membership (Membership for 1)"/>
    <x v="9"/>
    <x v="18"/>
    <s v="e: Adult 28+"/>
    <s v="e:  Unown/none"/>
    <n v="5"/>
    <n v="5991.2225870000002"/>
  </r>
  <r>
    <x v="12"/>
    <s v="Middlebury College Alumni and Alumni Spouse - 2025 Membership - Membership (Membership for 1)"/>
    <x v="9"/>
    <x v="19"/>
    <s v="e: Adult 28+"/>
    <s v="c: Alumni &amp; Parent"/>
    <n v="0"/>
    <n v="0"/>
  </r>
  <r>
    <x v="12"/>
    <s v="Middlebury College Retiree/Retiree Spouse - Adult 2025 Membership - Membership (Membership for 1)"/>
    <x v="9"/>
    <x v="20"/>
    <s v="f: Senior"/>
    <s v="d: Retiree"/>
    <n v="0"/>
    <n v="0"/>
  </r>
  <r>
    <x v="12"/>
    <s v="Middlebury College Student - 2025 Membership (Must be enrolled at Middlebury College)"/>
    <x v="9"/>
    <x v="33"/>
    <s v="c: Student 16-20"/>
    <s v="a: Student"/>
    <n v="0"/>
    <n v="0"/>
  </r>
  <r>
    <x v="12"/>
    <s v="Middlebury College Fac/Staff and Fac/Staff Spouse - Adult 2025 Membership"/>
    <x v="9"/>
    <x v="21"/>
    <s v="e: Adult 28+"/>
    <s v="b: Fac Staff"/>
    <n v="0"/>
    <n v="0"/>
  </r>
  <r>
    <x v="12"/>
    <s v="Middlebury College Fac/Staff and Fac/Staff Spouse - Adult 2025 Membership - Fac/Staff Membership (Me"/>
    <x v="9"/>
    <x v="21"/>
    <s v="e: Adult 28+"/>
    <s v="b: Fac Staff"/>
    <n v="1"/>
    <n v="499"/>
  </r>
  <r>
    <x v="12"/>
    <s v="Multi Membership (Second Membership for Customers that already belong to another local club for the "/>
    <x v="9"/>
    <x v="24"/>
    <s v="g: NA"/>
    <s v="e:  Unown/none"/>
    <n v="0"/>
    <n v="0"/>
  </r>
  <r>
    <x v="12"/>
    <s v="Middlebury College Non Resident Alumni or Middlebury Parent - 2025 Membership (Alumni with permanent"/>
    <x v="9"/>
    <x v="25"/>
    <s v="e: Adult 28+"/>
    <s v="c: Alumni &amp; Parent"/>
    <n v="0"/>
    <n v="0"/>
  </r>
  <r>
    <x v="12"/>
    <s v="Senior and Senior Spouse - 2025 Membership"/>
    <x v="9"/>
    <x v="26"/>
    <s v="f: Senior"/>
    <s v="e:  Unown/none"/>
    <n v="0"/>
    <n v="0"/>
  </r>
  <r>
    <x v="12"/>
    <s v="Senior and Senior Spouse - 2025 Membership - Membership (Membership for 1)"/>
    <x v="9"/>
    <x v="26"/>
    <s v="f: Senior"/>
    <s v="e:  Unown/none"/>
    <n v="4"/>
    <n v="4296"/>
  </r>
  <r>
    <x v="12"/>
    <s v="Senior and Senior Spouse - 2025 Membership - Spousal Membership (Membership for 2)"/>
    <x v="9"/>
    <x v="26"/>
    <s v="f: Senior"/>
    <s v="e:  Unown/none"/>
    <n v="2"/>
    <n v="3780"/>
  </r>
  <r>
    <x v="12"/>
    <s v="Student 2025 Membership - Ages 16 &amp; Up (Non Middlebury College)"/>
    <x v="9"/>
    <x v="28"/>
    <s v="c: Student 16-20"/>
    <s v="e:  Unown/none"/>
    <n v="0"/>
    <n v="0"/>
  </r>
  <r>
    <x v="12"/>
    <s v="Young Adult and Young Adult Spouse 2025 Membership - Ages 19 to 27 - Membership (Membership for 1)"/>
    <x v="9"/>
    <x v="29"/>
    <s v="d: Young adult 19-27"/>
    <s v="e:  Unown/none"/>
    <n v="0"/>
    <n v="0"/>
  </r>
  <r>
    <x v="13"/>
    <s v="Season Cart Fee - Plus Tax - 1 person"/>
    <x v="7"/>
    <x v="10"/>
    <m/>
    <m/>
    <n v="0"/>
    <n v="0"/>
  </r>
  <r>
    <x v="13"/>
    <s v="Panther Pack - Large - White Rope Hat and ProV1 / Women's Navy XS"/>
    <x v="0"/>
    <x v="0"/>
    <m/>
    <m/>
    <n v="0"/>
    <n v="0"/>
  </r>
  <r>
    <x v="13"/>
    <s v="Panther Pack - Small - White Rope Hat / ProV1"/>
    <x v="0"/>
    <x v="0"/>
    <m/>
    <m/>
    <n v="0"/>
    <n v="0"/>
  </r>
  <r>
    <x v="13"/>
    <s v="Ralph Hat with Logo on Side - Heather Navy"/>
    <x v="0"/>
    <x v="0"/>
    <m/>
    <m/>
    <n v="0"/>
    <n v="0"/>
  </r>
  <r>
    <x v="13"/>
    <s v="Ralph Pack - White Rope Hat and Red RM Towel / Navy"/>
    <x v="0"/>
    <x v="0"/>
    <m/>
    <m/>
    <n v="0"/>
    <n v="0"/>
  </r>
  <r>
    <x v="13"/>
    <s v="Antigua Men's Tribute Middlebury Panther Logo Shirt Navy - S"/>
    <x v="0"/>
    <x v="1"/>
    <m/>
    <m/>
    <n v="0"/>
    <n v="0"/>
  </r>
  <r>
    <x v="13"/>
    <s v="Antigua Men's Tribute Middlebury Panther Logo Shirt White - S"/>
    <x v="0"/>
    <x v="1"/>
    <m/>
    <m/>
    <n v="0"/>
    <n v="0"/>
  </r>
  <r>
    <x v="13"/>
    <s v="Antigua Women's Tribute Middlebury Panther Logo Shirt White - XS"/>
    <x v="0"/>
    <x v="1"/>
    <m/>
    <m/>
    <n v="0"/>
    <n v="0"/>
  </r>
  <r>
    <x v="13"/>
    <s v="FootJoy Men's Paisley Print Athletic Fit Polo - Mint - S"/>
    <x v="0"/>
    <x v="1"/>
    <m/>
    <m/>
    <n v="0"/>
    <n v="0"/>
  </r>
  <r>
    <x v="13"/>
    <s v="FootJoy Men's Paisley Print Athletic Fit Polo - Navy - S"/>
    <x v="0"/>
    <x v="1"/>
    <m/>
    <m/>
    <n v="0"/>
    <n v="0"/>
  </r>
  <r>
    <x v="13"/>
    <s v="SALE: FootJoy Men's Dot Geo Print Polo - Royal Blue - S"/>
    <x v="0"/>
    <x v="1"/>
    <m/>
    <m/>
    <n v="0"/>
    <n v="0"/>
  </r>
  <r>
    <x v="13"/>
    <s v="SALE: FootJoy Men's Dot Geo Print Polo - Seafoam - S"/>
    <x v="0"/>
    <x v="1"/>
    <m/>
    <m/>
    <n v="0"/>
    <n v="0"/>
  </r>
  <r>
    <x v="13"/>
    <s v="SALE: FootJoy Men's Painted Floral Polo - Blue - S"/>
    <x v="0"/>
    <x v="1"/>
    <m/>
    <m/>
    <n v="0"/>
    <n v="0"/>
  </r>
  <r>
    <x v="13"/>
    <s v="Family Season Range Pass"/>
    <x v="1"/>
    <x v="31"/>
    <m/>
    <m/>
    <n v="0"/>
    <n v="0"/>
  </r>
  <r>
    <x v="13"/>
    <s v="Season Range Pass"/>
    <x v="1"/>
    <x v="13"/>
    <m/>
    <m/>
    <n v="1"/>
    <n v="420"/>
  </r>
  <r>
    <x v="13"/>
    <s v="Middlebury Student Season Range Pass"/>
    <x v="1"/>
    <x v="3"/>
    <m/>
    <m/>
    <n v="0"/>
    <n v="0"/>
  </r>
  <r>
    <x v="13"/>
    <s v="Titleist Pro V1 or Pro V1 X - Middlebury Panther Logo Golf Balls"/>
    <x v="2"/>
    <x v="14"/>
    <m/>
    <m/>
    <n v="0"/>
    <n v="0"/>
  </r>
  <r>
    <x v="13"/>
    <s v="Titleist Pro V1 or Pro V1 X - Middlebury Panther Logo Golf Balls - Pro V1"/>
    <x v="2"/>
    <x v="14"/>
    <m/>
    <m/>
    <n v="1"/>
    <n v="58"/>
  </r>
  <r>
    <x v="13"/>
    <s v="Titleist Pro V1 or Pro V1 X - Middlebury Panther Logo Golf Balls - Pro V1 X"/>
    <x v="2"/>
    <x v="14"/>
    <m/>
    <m/>
    <n v="0"/>
    <n v="0"/>
  </r>
  <r>
    <x v="13"/>
    <s v="Middlebury Panther Driver and Fairway Head Cover in Navy"/>
    <x v="2"/>
    <x v="5"/>
    <m/>
    <m/>
    <n v="0"/>
    <n v="0"/>
  </r>
  <r>
    <x v="13"/>
    <s v="Middlebury Panther Driver and Fairway Head Cover in Navy - Driver"/>
    <x v="2"/>
    <x v="5"/>
    <m/>
    <m/>
    <n v="1"/>
    <n v="45"/>
  </r>
  <r>
    <x v="13"/>
    <s v="Middlebury Panther Driver and Fairway Head Cover in Navy - Fairway"/>
    <x v="2"/>
    <x v="5"/>
    <m/>
    <m/>
    <n v="2"/>
    <n v="80"/>
  </r>
  <r>
    <x v="13"/>
    <s v="Navy Middlebury Panther Golf Flag"/>
    <x v="2"/>
    <x v="39"/>
    <m/>
    <m/>
    <n v="0"/>
    <n v="0"/>
  </r>
  <r>
    <x v="13"/>
    <s v="GHIN Service"/>
    <x v="3"/>
    <x v="7"/>
    <m/>
    <m/>
    <n v="3"/>
    <n v="120"/>
  </r>
  <r>
    <x v="13"/>
    <s v="GHIN Service for Juniors 17 years of age and under"/>
    <x v="3"/>
    <x v="7"/>
    <m/>
    <m/>
    <n v="1"/>
    <n v="0"/>
  </r>
  <r>
    <x v="13"/>
    <s v="$50 Gift Card"/>
    <x v="4"/>
    <x v="8"/>
    <m/>
    <m/>
    <n v="1"/>
    <n v="50"/>
  </r>
  <r>
    <x v="13"/>
    <s v="$100 Gift Card"/>
    <x v="4"/>
    <x v="32"/>
    <m/>
    <m/>
    <n v="1"/>
    <n v="100"/>
  </r>
  <r>
    <x v="13"/>
    <s v="$200 Gift Card"/>
    <x v="4"/>
    <x v="37"/>
    <m/>
    <m/>
    <n v="0"/>
    <n v="0"/>
  </r>
  <r>
    <x v="13"/>
    <s v="Middlebury College Alumni Golf Weekend – July 18-20, 2025"/>
    <x v="5"/>
    <x v="9"/>
    <m/>
    <m/>
    <n v="0"/>
    <n v="0"/>
  </r>
  <r>
    <x v="13"/>
    <s v="Adult and Adult Spouse 2025 Membership - RANGE INCLUDED"/>
    <x v="9"/>
    <x v="18"/>
    <s v="e: Adult 28+"/>
    <s v="e:  Unown/none"/>
    <n v="0"/>
    <n v="0"/>
  </r>
  <r>
    <x v="13"/>
    <s v="Adult and Adult Spouse 2025 Membership - RANGE INCLUDED - Membership (Membership for 1)"/>
    <x v="9"/>
    <x v="18"/>
    <s v="e: Adult 28+"/>
    <s v="e:  Unown/none"/>
    <n v="1"/>
    <n v="1194"/>
  </r>
  <r>
    <x v="13"/>
    <s v="Adult and Adult Spouse 2025 Membership - RANGE INCLUDED - Spousal Membership (Membership for 2)"/>
    <x v="9"/>
    <x v="18"/>
    <s v="e: Adult 28+"/>
    <s v="e:  Unown/none"/>
    <n v="1"/>
    <n v="2034"/>
  </r>
  <r>
    <x v="13"/>
    <s v="Middlebury College Alumni and Alumni Spouse - 2025 Membership"/>
    <x v="9"/>
    <x v="19"/>
    <s v="e: Adult 28+"/>
    <s v="c: Alumni &amp; Parent"/>
    <n v="0"/>
    <n v="0"/>
  </r>
  <r>
    <x v="13"/>
    <s v="Middlebury College Alumni and Alumni Spouse - 2025 Membership - Membership (Membership for 1)"/>
    <x v="9"/>
    <x v="19"/>
    <s v="e: Adult 28+"/>
    <s v="c: Alumni &amp; Parent"/>
    <n v="2"/>
    <n v="1700"/>
  </r>
  <r>
    <x v="13"/>
    <s v="Middlebury College Retiree/Retiree Spouse - Adult 2025 Membership"/>
    <x v="9"/>
    <x v="20"/>
    <s v="f: Senior"/>
    <s v="d: Retiree"/>
    <n v="0"/>
    <n v="0"/>
  </r>
  <r>
    <x v="13"/>
    <s v="Middlebury College Retiree/Retiree Spouse - Adult 2025 Membership - Membership (Membership for 1)"/>
    <x v="9"/>
    <x v="20"/>
    <s v="f: Senior"/>
    <s v="d: Retiree"/>
    <n v="2"/>
    <n v="900"/>
  </r>
  <r>
    <x v="13"/>
    <s v="Middlebury College Student - 2025 Membership (Must be enrolled at Middlebury College)"/>
    <x v="9"/>
    <x v="33"/>
    <s v="c: Student 16-20"/>
    <s v="a: Student"/>
    <n v="1"/>
    <n v="121.854423"/>
  </r>
  <r>
    <x v="13"/>
    <s v="Middlebury College Fac/Staff and Fac/Staff Spouse - Adult 2025 Membership"/>
    <x v="9"/>
    <x v="21"/>
    <s v="e: Adult 28+"/>
    <s v="b: Fac Staff"/>
    <n v="0"/>
    <n v="0"/>
  </r>
  <r>
    <x v="13"/>
    <s v="Middlebury College Fac/Staff and Fac/Staff Spouse - Adult 2025 Membership - Fac/Staff Membership (Me"/>
    <x v="9"/>
    <x v="21"/>
    <s v="e: Adult 28+"/>
    <s v="b: Fac Staff"/>
    <n v="1"/>
    <n v="499"/>
  </r>
  <r>
    <x v="13"/>
    <s v="Junior 2025 Membership - Ages 13 to 15"/>
    <x v="9"/>
    <x v="22"/>
    <s v="b: Junior 13-15"/>
    <s v="e:  Unown/none"/>
    <n v="0"/>
    <n v="0"/>
  </r>
  <r>
    <x v="13"/>
    <s v="Kids 2025 Membership - Ages 12 and Under (Free with a paid adult membership)"/>
    <x v="9"/>
    <x v="23"/>
    <s v="a: kids &lt; 13"/>
    <s v="e:  Unown/none"/>
    <n v="1"/>
    <n v="0"/>
  </r>
  <r>
    <x v="13"/>
    <s v="Multi Membership (Second Membership for Customers that already belong to another local club for the "/>
    <x v="9"/>
    <x v="24"/>
    <s v="g: NA"/>
    <s v="e:  Unown/none"/>
    <n v="0"/>
    <n v="0"/>
  </r>
  <r>
    <x v="13"/>
    <s v="Middlebury College Non Resident Alumni or Middlebury Parent - 2025 Membership (Alumni with permanent"/>
    <x v="9"/>
    <x v="25"/>
    <s v="e: Adult 28+"/>
    <s v="c: Alumni &amp; Parent"/>
    <n v="0"/>
    <n v="0"/>
  </r>
  <r>
    <x v="13"/>
    <s v="Senior and Senior Spouse - 2025 Membership"/>
    <x v="9"/>
    <x v="26"/>
    <s v="f: Senior"/>
    <s v="e:  Unown/none"/>
    <n v="0"/>
    <n v="0"/>
  </r>
  <r>
    <x v="13"/>
    <s v="Senior and Senior Spouse - 2025 Membership - Membership (Membership for 1)"/>
    <x v="9"/>
    <x v="26"/>
    <s v="f: Senior"/>
    <s v="e:  Unown/none"/>
    <n v="2"/>
    <n v="2148"/>
  </r>
  <r>
    <x v="13"/>
    <s v="Senior and Senior Spouse - 2025 Membership - Spousal Membership (Membership for 2)"/>
    <x v="9"/>
    <x v="26"/>
    <s v="f: Senior"/>
    <s v="e:  Unown/none"/>
    <n v="1"/>
    <n v="1890"/>
  </r>
  <r>
    <x v="13"/>
    <s v="Student 2025 Membership - Ages 16 &amp; Up (Non Middlebury College)"/>
    <x v="9"/>
    <x v="28"/>
    <s v="c: Student 16-20"/>
    <s v="e:  Unown/none"/>
    <n v="0"/>
    <n v="0"/>
  </r>
  <r>
    <x v="13"/>
    <s v="Young Adult and Young Adult Spouse 2025 Membership - Ages 19 to 27 - Membership (Membership for 1)"/>
    <x v="9"/>
    <x v="29"/>
    <s v="d: Young adult 19-27"/>
    <s v="e:  Unown/none"/>
    <n v="0"/>
    <n v="0"/>
  </r>
  <r>
    <x v="14"/>
    <s v="Season Cart Fee - Plus Tax"/>
    <x v="7"/>
    <x v="10"/>
    <m/>
    <m/>
    <n v="0"/>
    <n v="0"/>
  </r>
  <r>
    <x v="14"/>
    <s v="Season Cart Fee - Plus Tax - 1 person"/>
    <x v="7"/>
    <x v="10"/>
    <m/>
    <m/>
    <n v="3"/>
    <n v="2880"/>
  </r>
  <r>
    <x v="14"/>
    <s v="Panther Pack - Large - White Rope Hat and ProV1 / Women's Navy XS"/>
    <x v="0"/>
    <x v="0"/>
    <m/>
    <m/>
    <n v="0"/>
    <n v="0"/>
  </r>
  <r>
    <x v="14"/>
    <s v="Panther Pack - Small - White Rope Hat / ProV1"/>
    <x v="0"/>
    <x v="0"/>
    <m/>
    <m/>
    <n v="0"/>
    <n v="0"/>
  </r>
  <r>
    <x v="14"/>
    <s v="Panther Rope Hat - White and Navy - Navy"/>
    <x v="0"/>
    <x v="0"/>
    <m/>
    <m/>
    <n v="0"/>
    <n v="0"/>
  </r>
  <r>
    <x v="14"/>
    <s v="Panther Rope Hat - White and Navy - White"/>
    <x v="0"/>
    <x v="0"/>
    <m/>
    <m/>
    <n v="0"/>
    <n v="0"/>
  </r>
  <r>
    <x v="14"/>
    <s v="Ralph Hat with Logo on Side - Heather Navy"/>
    <x v="0"/>
    <x v="0"/>
    <m/>
    <m/>
    <n v="0"/>
    <n v="0"/>
  </r>
  <r>
    <x v="14"/>
    <s v="Ralph Hat with Logo on Side - White"/>
    <x v="0"/>
    <x v="0"/>
    <m/>
    <m/>
    <n v="1"/>
    <n v="38"/>
  </r>
  <r>
    <x v="14"/>
    <s v="Ralph Myhre Icon Hat - Trucker Navy/White"/>
    <x v="0"/>
    <x v="0"/>
    <m/>
    <m/>
    <n v="0"/>
    <n v="0"/>
  </r>
  <r>
    <x v="14"/>
    <s v="Ralph Myhre Icon Hat - True Navy"/>
    <x v="0"/>
    <x v="0"/>
    <m/>
    <m/>
    <n v="0"/>
    <n v="0"/>
  </r>
  <r>
    <x v="14"/>
    <s v="Ralph Pack - White Rope Hat and Red RM Towel / Navy"/>
    <x v="0"/>
    <x v="0"/>
    <m/>
    <m/>
    <n v="0"/>
    <n v="0"/>
  </r>
  <r>
    <x v="14"/>
    <s v="Antigua Men's Tribute Middlebury Panther Logo Shirt Navy - M"/>
    <x v="0"/>
    <x v="1"/>
    <m/>
    <m/>
    <n v="0"/>
    <n v="0"/>
  </r>
  <r>
    <x v="14"/>
    <s v="Antigua Men's Tribute Middlebury Panther Logo Shirt Navy - S"/>
    <x v="0"/>
    <x v="1"/>
    <m/>
    <m/>
    <n v="0"/>
    <n v="0"/>
  </r>
  <r>
    <x v="14"/>
    <s v="Antigua Men's Tribute Middlebury Panther Logo Shirt White - M"/>
    <x v="0"/>
    <x v="1"/>
    <m/>
    <m/>
    <n v="0"/>
    <n v="0"/>
  </r>
  <r>
    <x v="14"/>
    <s v="Antigua Men's Tribute Middlebury Panther Logo Shirt White - S"/>
    <x v="0"/>
    <x v="1"/>
    <m/>
    <m/>
    <n v="0"/>
    <n v="0"/>
  </r>
  <r>
    <x v="14"/>
    <s v="Antigua Women's Tribute Middlebury Panther Logo Shirt Navy - XS"/>
    <x v="0"/>
    <x v="1"/>
    <m/>
    <m/>
    <n v="0"/>
    <n v="0"/>
  </r>
  <r>
    <x v="14"/>
    <s v="Antigua Women's Tribute Middlebury Panther Logo Shirt White - XS"/>
    <x v="0"/>
    <x v="1"/>
    <m/>
    <m/>
    <n v="0"/>
    <n v="0"/>
  </r>
  <r>
    <x v="14"/>
    <s v="FootJoy Men's Paisley Print Athletic Fit Polo - Charcoal - S"/>
    <x v="0"/>
    <x v="1"/>
    <m/>
    <m/>
    <n v="0"/>
    <n v="0"/>
  </r>
  <r>
    <x v="14"/>
    <s v="SALE: FootJoy Men's Painted Floral Polo - Blue - S"/>
    <x v="0"/>
    <x v="1"/>
    <m/>
    <m/>
    <n v="0"/>
    <n v="0"/>
  </r>
  <r>
    <x v="14"/>
    <s v="SALE: FootJoy Men's Painted Floral Polo - Grey - S"/>
    <x v="0"/>
    <x v="1"/>
    <m/>
    <m/>
    <n v="0"/>
    <n v="0"/>
  </r>
  <r>
    <x v="14"/>
    <s v="Shirt - Levelwear - Men's Peak Long sleeve Quarter Zip- Navy - S"/>
    <x v="0"/>
    <x v="1"/>
    <m/>
    <m/>
    <n v="0"/>
    <n v="0"/>
  </r>
  <r>
    <x v="14"/>
    <s v="Shirt - Levelwear - Women's Energy Long Sleeve Quarter Zip - White - XS"/>
    <x v="0"/>
    <x v="1"/>
    <m/>
    <m/>
    <n v="0"/>
    <n v="0"/>
  </r>
  <r>
    <x v="14"/>
    <s v="Vest - Levelwear - Men's Milo - Heather Navy/Navy - L"/>
    <x v="0"/>
    <x v="2"/>
    <m/>
    <m/>
    <n v="0"/>
    <n v="0"/>
  </r>
  <r>
    <x v="14"/>
    <s v="Couples Range Pass"/>
    <x v="1"/>
    <x v="30"/>
    <m/>
    <m/>
    <n v="0"/>
    <n v="0"/>
  </r>
  <r>
    <x v="14"/>
    <s v="Family Season Range Pass"/>
    <x v="1"/>
    <x v="31"/>
    <m/>
    <m/>
    <n v="0"/>
    <n v="0"/>
  </r>
  <r>
    <x v="14"/>
    <s v="Season Range Pass"/>
    <x v="1"/>
    <x v="13"/>
    <m/>
    <m/>
    <n v="0"/>
    <n v="0"/>
  </r>
  <r>
    <x v="14"/>
    <s v="Middlebury Student Season Range Pass"/>
    <x v="1"/>
    <x v="3"/>
    <m/>
    <m/>
    <n v="5"/>
    <n v="475"/>
  </r>
  <r>
    <x v="14"/>
    <s v="Titleist Pro V1 or Pro V1 X - Middlebury Panther Logo Golf Balls - Pro V1 X"/>
    <x v="2"/>
    <x v="14"/>
    <m/>
    <m/>
    <n v="0"/>
    <n v="0"/>
  </r>
  <r>
    <x v="14"/>
    <s v="Middlebury Panther Driver and Fairway Head Cover in Navy"/>
    <x v="2"/>
    <x v="5"/>
    <m/>
    <m/>
    <n v="0"/>
    <n v="0"/>
  </r>
  <r>
    <x v="14"/>
    <s v="Middlebury Panther Driver and Fairway Head Cover in Navy - Driver"/>
    <x v="2"/>
    <x v="5"/>
    <m/>
    <m/>
    <n v="1"/>
    <n v="45"/>
  </r>
  <r>
    <x v="14"/>
    <s v="Middlebury Panther Driver and Fairway Head Cover in Navy - Fairway"/>
    <x v="2"/>
    <x v="5"/>
    <m/>
    <m/>
    <n v="0"/>
    <n v="0"/>
  </r>
  <r>
    <x v="14"/>
    <s v="White Middlebury Panther Golf Flag"/>
    <x v="2"/>
    <x v="39"/>
    <m/>
    <m/>
    <n v="0"/>
    <n v="0"/>
  </r>
  <r>
    <x v="14"/>
    <s v="JBT 22&quot; x 42&quot; Middlebury Panther caddy towel (no clip)"/>
    <x v="2"/>
    <x v="6"/>
    <m/>
    <m/>
    <n v="0"/>
    <n v="0"/>
  </r>
  <r>
    <x v="14"/>
    <s v="JBT 22&quot; x 42&quot; Middlebury Panther Step and repeat caddy towel (no clip)"/>
    <x v="2"/>
    <x v="6"/>
    <m/>
    <m/>
    <n v="0"/>
    <n v="0"/>
  </r>
  <r>
    <x v="14"/>
    <s v="GHIN Service"/>
    <x v="3"/>
    <x v="7"/>
    <m/>
    <m/>
    <n v="14"/>
    <n v="560"/>
  </r>
  <r>
    <x v="14"/>
    <s v="$100 Gift Card"/>
    <x v="4"/>
    <x v="32"/>
    <m/>
    <m/>
    <n v="1"/>
    <n v="100"/>
  </r>
  <r>
    <x v="14"/>
    <s v="$150 Gift Card"/>
    <x v="4"/>
    <x v="34"/>
    <m/>
    <m/>
    <n v="0"/>
    <n v="0"/>
  </r>
  <r>
    <x v="14"/>
    <s v="$200 Gift Card"/>
    <x v="4"/>
    <x v="37"/>
    <m/>
    <m/>
    <n v="0"/>
    <n v="0"/>
  </r>
  <r>
    <x v="14"/>
    <s v="1 Day Member Guest May 10th"/>
    <x v="5"/>
    <x v="16"/>
    <m/>
    <m/>
    <n v="1"/>
    <n v="50"/>
  </r>
  <r>
    <x v="14"/>
    <s v="25th Reunion Golf Outing"/>
    <x v="5"/>
    <x v="17"/>
    <m/>
    <m/>
    <n v="0"/>
    <n v="0"/>
  </r>
  <r>
    <x v="14"/>
    <s v="25th Reunion Golf Outing - 8:30"/>
    <x v="5"/>
    <x v="17"/>
    <m/>
    <m/>
    <n v="0"/>
    <n v="0"/>
  </r>
  <r>
    <x v="14"/>
    <s v="25th Reunion Golf Outing - 8:30 AM"/>
    <x v="5"/>
    <x v="17"/>
    <m/>
    <m/>
    <n v="0"/>
    <n v="0"/>
  </r>
  <r>
    <x v="14"/>
    <s v="50th Reunion Golf Outing - 10:00 AM"/>
    <x v="5"/>
    <x v="17"/>
    <m/>
    <m/>
    <n v="0"/>
    <n v="0"/>
  </r>
  <r>
    <x v="14"/>
    <s v="Middlebury College Alumni Golf Weekend – July 18-20, 2025"/>
    <x v="5"/>
    <x v="9"/>
    <m/>
    <m/>
    <n v="0"/>
    <n v="0"/>
  </r>
  <r>
    <x v="14"/>
    <s v="Package of 3 Half Hour Adult Golf Lessons"/>
    <x v="6"/>
    <x v="7"/>
    <m/>
    <m/>
    <n v="1"/>
    <n v="130"/>
  </r>
  <r>
    <x v="14"/>
    <s v="Package of 3 Half Hour Junior Golf Lessons"/>
    <x v="6"/>
    <x v="7"/>
    <m/>
    <m/>
    <n v="0"/>
    <n v="0"/>
  </r>
  <r>
    <x v="14"/>
    <s v="Package of 3 One Hour Adult Golf Lessons"/>
    <x v="6"/>
    <x v="7"/>
    <m/>
    <m/>
    <n v="0"/>
    <n v="0"/>
  </r>
  <r>
    <x v="14"/>
    <s v="Adult and Adult Spouse 2025 Membership - RANGE INCLUDED"/>
    <x v="9"/>
    <x v="18"/>
    <s v="e: Adult 28+"/>
    <s v="e:  Unown/none"/>
    <n v="0"/>
    <n v="0"/>
  </r>
  <r>
    <x v="14"/>
    <s v="Adult and Adult Spouse 2025 Membership - RANGE INCLUDED - Membership (Membership for 1)"/>
    <x v="9"/>
    <x v="18"/>
    <s v="e: Adult 28+"/>
    <s v="e:  Unown/none"/>
    <n v="24"/>
    <n v="28656"/>
  </r>
  <r>
    <x v="14"/>
    <s v="Adult and Adult Spouse 2025 Membership - RANGE INCLUDED - Spousal Membership (Membership for 2)"/>
    <x v="9"/>
    <x v="18"/>
    <s v="e: Adult 28+"/>
    <s v="e:  Unown/none"/>
    <n v="2"/>
    <n v="4068"/>
  </r>
  <r>
    <x v="14"/>
    <s v="Middlebury College Alumni and Alumni Spouse - 2025 Membership"/>
    <x v="9"/>
    <x v="19"/>
    <s v="e: Adult 28+"/>
    <s v="c: Alumni &amp; Parent"/>
    <n v="0"/>
    <n v="0"/>
  </r>
  <r>
    <x v="14"/>
    <s v="Middlebury College Alumni and Alumni Spouse - 2025 Membership - Membership (Membership for 1)"/>
    <x v="9"/>
    <x v="19"/>
    <s v="e: Adult 28+"/>
    <s v="c: Alumni &amp; Parent"/>
    <n v="4"/>
    <n v="3400"/>
  </r>
  <r>
    <x v="14"/>
    <s v="Middlebury College Alumni and Alumni Spouse - 2025 Membership - Membership (Membership for 1) - Memb"/>
    <x v="9"/>
    <x v="19"/>
    <s v="e: Adult 28+"/>
    <s v="c: Alumni &amp; Parent"/>
    <n v="0"/>
    <n v="0"/>
  </r>
  <r>
    <x v="14"/>
    <s v="Middlebury College Alumni and Alumni Spouse - 2025 Membership - Spousal Membership (Membership for 2"/>
    <x v="9"/>
    <x v="19"/>
    <s v="e: Adult 28+"/>
    <s v="c: Alumni &amp; Parent"/>
    <n v="1"/>
    <n v="1650"/>
  </r>
  <r>
    <x v="14"/>
    <s v="Middlebury College Retiree/Retiree Spouse - Adult 2025 Membership"/>
    <x v="9"/>
    <x v="20"/>
    <s v="f: Senior"/>
    <s v="d: Retiree"/>
    <n v="0"/>
    <n v="0"/>
  </r>
  <r>
    <x v="14"/>
    <s v="Middlebury College Retiree/Retiree Spouse - Adult 2025 Membership - Membership (Membership for 1)"/>
    <x v="9"/>
    <x v="20"/>
    <s v="f: Senior"/>
    <s v="d: Retiree"/>
    <n v="11"/>
    <n v="4950"/>
  </r>
  <r>
    <x v="14"/>
    <s v="Middlebury College Retiree/Retiree Spouse - Adult 2025 Membership - Membership and Spouse Membership"/>
    <x v="9"/>
    <x v="20"/>
    <s v="f: Senior"/>
    <s v="d: Retiree"/>
    <n v="3"/>
    <n v="2700"/>
  </r>
  <r>
    <x v="14"/>
    <s v="Middlebury College Student - 2025 Membership (Must be enrolled at Middlebury College)"/>
    <x v="9"/>
    <x v="33"/>
    <s v="c: Student 16-20"/>
    <s v="a: Student"/>
    <n v="19"/>
    <n v="2282.5937880000001"/>
  </r>
  <r>
    <x v="14"/>
    <s v="Middlebury College Fac/Staff and Fac/Staff Spouse - Adult 2025 Membership"/>
    <x v="9"/>
    <x v="21"/>
    <s v="e: Adult 28+"/>
    <s v="b: Fac Staff"/>
    <n v="0"/>
    <n v="0"/>
  </r>
  <r>
    <x v="14"/>
    <s v="Middlebury College Fac/Staff and Fac/Staff Spouse - Adult 2025 Membership - Fac/Staff Membership (Me"/>
    <x v="9"/>
    <x v="21"/>
    <s v="e: Adult 28+"/>
    <s v="b: Fac Staff"/>
    <n v="14"/>
    <n v="6986"/>
  </r>
  <r>
    <x v="14"/>
    <s v="Middlebury College Fac/Staff and Fac/Staff Spouse - Adult 2025 Membership - Fac/Staff Spousal Member"/>
    <x v="9"/>
    <x v="21"/>
    <s v="e: Adult 28+"/>
    <s v="b: Fac Staff"/>
    <n v="5"/>
    <n v="4990"/>
  </r>
  <r>
    <x v="14"/>
    <s v="Junior 2025 Membership - Ages 13 to 15"/>
    <x v="9"/>
    <x v="22"/>
    <s v="b: Junior 13-15"/>
    <s v="e:  Unown/none"/>
    <n v="2"/>
    <n v="420"/>
  </r>
  <r>
    <x v="14"/>
    <s v="Kids 2025 Membership - Ages 12 and Under (Free with a paid adult membership)"/>
    <x v="9"/>
    <x v="23"/>
    <s v="a: kids &lt; 13"/>
    <s v="e:  Unown/none"/>
    <n v="5"/>
    <n v="0"/>
  </r>
  <r>
    <x v="14"/>
    <s v="Multi Membership (Second Membership for Customers that already belong to another local club for the "/>
    <x v="9"/>
    <x v="24"/>
    <s v="g: NA"/>
    <s v="e:  Unown/none"/>
    <n v="0"/>
    <n v="0"/>
  </r>
  <r>
    <x v="14"/>
    <s v="Middlebury College Non Resident Alumni or Middlebury Parent - 2025 Membership (Alumni with permanent"/>
    <x v="9"/>
    <x v="25"/>
    <s v="e: Adult 28+"/>
    <s v="c: Alumni &amp; Parent"/>
    <n v="5"/>
    <n v="3570"/>
  </r>
  <r>
    <x v="14"/>
    <s v="Senior and Senior Spouse - 2025 Membership"/>
    <x v="9"/>
    <x v="26"/>
    <s v="f: Senior"/>
    <s v="e:  Unown/none"/>
    <n v="0"/>
    <n v="0"/>
  </r>
  <r>
    <x v="14"/>
    <s v="Senior and Senior Spouse - 2025 Membership - Membership (Membership for 1)"/>
    <x v="9"/>
    <x v="26"/>
    <s v="f: Senior"/>
    <s v="e:  Unown/none"/>
    <n v="21"/>
    <n v="22554"/>
  </r>
  <r>
    <x v="14"/>
    <s v="Senior and Senior Spouse - 2025 Membership - Membership (Membership for 1) - Membership (Membership "/>
    <x v="9"/>
    <x v="26"/>
    <s v="f: Senior"/>
    <s v="e:  Unown/none"/>
    <n v="0"/>
    <n v="0"/>
  </r>
  <r>
    <x v="14"/>
    <s v="Senior and Senior Spouse - 2025 Membership - Spousal Membership (Membership for 2)"/>
    <x v="9"/>
    <x v="26"/>
    <s v="f: Senior"/>
    <s v="e:  Unown/none"/>
    <n v="3"/>
    <n v="5670"/>
  </r>
  <r>
    <x v="14"/>
    <s v="Student 2025 Membership - Ages 16 &amp; Up (Non Middlebury College)"/>
    <x v="9"/>
    <x v="28"/>
    <s v="c: Student 16-20"/>
    <s v="e:  Unown/none"/>
    <n v="7"/>
    <n v="2100"/>
  </r>
  <r>
    <x v="14"/>
    <s v="Young Adult and Young Adult Spouse 2025 Membership - Ages 19 to 27"/>
    <x v="9"/>
    <x v="29"/>
    <s v="d: Young adult 19-27"/>
    <s v="e:  Unown/none"/>
    <n v="0"/>
    <n v="0"/>
  </r>
  <r>
    <x v="14"/>
    <s v="Young Adult and Young Adult Spouse 2025 Membership - Ages 19 to 27 - Membership (Membership for 1)"/>
    <x v="9"/>
    <x v="29"/>
    <s v="d: Young adult 19-27"/>
    <s v="e:  Unown/none"/>
    <n v="1"/>
    <n v="660"/>
  </r>
  <r>
    <x v="15"/>
    <m/>
    <x v="11"/>
    <x v="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32975D-7409-8D44-9743-E3F7155DF030}"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4:F61" firstHeaderRow="1" firstDataRow="2"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6">
        <item x="0"/>
        <item x="1"/>
        <item x="2"/>
        <item x="3"/>
        <item x="4"/>
        <item t="default"/>
      </items>
    </pivotField>
    <pivotField showAll="0"/>
    <pivotField axis="axisCol" showAll="0">
      <items count="4">
        <item x="0"/>
        <item x="1"/>
        <item x="2"/>
        <item t="default"/>
      </items>
    </pivotField>
    <pivotField showAll="0"/>
    <pivotField showAll="0">
      <items count="13">
        <item x="0"/>
        <item x="8"/>
        <item x="7"/>
        <item x="9"/>
        <item x="1"/>
        <item x="2"/>
        <item x="3"/>
        <item x="10"/>
        <item x="4"/>
        <item x="5"/>
        <item x="11"/>
        <item x="6"/>
        <item t="default"/>
      </items>
    </pivotField>
    <pivotField showAll="0">
      <items count="8">
        <item x="5"/>
        <item x="4"/>
        <item x="3"/>
        <item x="6"/>
        <item x="1"/>
        <item x="2"/>
        <item x="0"/>
        <item t="default"/>
      </items>
    </pivotField>
    <pivotField showAll="0">
      <items count="7">
        <item x="2"/>
        <item x="1"/>
        <item x="3"/>
        <item x="4"/>
        <item x="0"/>
        <item m="1" x="5"/>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6">
    <i>
      <x/>
    </i>
    <i>
      <x v="1"/>
    </i>
    <i>
      <x v="2"/>
    </i>
    <i>
      <x v="3"/>
    </i>
    <i>
      <x v="4"/>
    </i>
    <i t="grand">
      <x/>
    </i>
  </rowItems>
  <colFields count="1">
    <field x="3"/>
  </colFields>
  <colItems count="4">
    <i>
      <x/>
    </i>
    <i>
      <x v="1"/>
    </i>
    <i>
      <x v="2"/>
    </i>
    <i t="grand">
      <x/>
    </i>
  </colItems>
  <dataFields count="1">
    <dataField name="Sum of Net sales" fld="9" baseField="0" baseItem="0" numFmtId="164"/>
  </dataFields>
  <formats count="1">
    <format dxfId="1126">
      <pivotArea type="all" dataOnly="0" outline="0" fieldPosition="0"/>
    </format>
  </formats>
  <chartFormats count="1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3" count="1" selected="0">
            <x v="0"/>
          </reference>
        </references>
      </pivotArea>
    </chartFormat>
    <chartFormat chart="0" format="18" series="1">
      <pivotArea type="data" outline="0" fieldPosition="0">
        <references count="2">
          <reference field="4294967294" count="1" selected="0">
            <x v="0"/>
          </reference>
          <reference field="3" count="1" selected="0">
            <x v="1"/>
          </reference>
        </references>
      </pivotArea>
    </chartFormat>
    <chartFormat chart="0" format="19" series="1">
      <pivotArea type="data" outline="0" fieldPosition="0">
        <references count="2">
          <reference field="4294967294" count="1" selected="0">
            <x v="0"/>
          </reference>
          <reference field="3" count="1" selected="0">
            <x v="2"/>
          </reference>
        </references>
      </pivotArea>
    </chartFormat>
    <chartFormat chart="6" format="23" series="1">
      <pivotArea type="data" outline="0" fieldPosition="0">
        <references count="2">
          <reference field="4294967294" count="1" selected="0">
            <x v="0"/>
          </reference>
          <reference field="3" count="1" selected="0">
            <x v="0"/>
          </reference>
        </references>
      </pivotArea>
    </chartFormat>
    <chartFormat chart="6" format="24" series="1">
      <pivotArea type="data" outline="0" fieldPosition="0">
        <references count="2">
          <reference field="4294967294" count="1" selected="0">
            <x v="0"/>
          </reference>
          <reference field="3" count="1" selected="0">
            <x v="1"/>
          </reference>
        </references>
      </pivotArea>
    </chartFormat>
    <chartFormat chart="6" format="25" series="1">
      <pivotArea type="data" outline="0" fieldPosition="0">
        <references count="2">
          <reference field="4294967294" count="1" selected="0">
            <x v="0"/>
          </reference>
          <reference field="3" count="1" selected="0">
            <x v="2"/>
          </reference>
        </references>
      </pivotArea>
    </chartFormat>
    <chartFormat chart="6"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D98001-1B0C-FB4B-AB70-5B02FADCAD0D}" name="PivotTable3" cacheId="0" dataOnRows="1" applyNumberFormats="0" applyBorderFormats="0" applyFontFormats="0" applyPatternFormats="0" applyAlignmentFormats="0" applyWidthHeightFormats="1" dataCaption="Data" updatedVersion="8" showMultipleLabel="0" useAutoFormatting="1" subtotalHiddenItems="1" itemPrintTitles="1" showDropZones="0" indent="0" multipleFieldFilters="0">
  <location ref="A5:Q23" firstHeaderRow="1" firstDataRow="4" firstDataCol="1" rowPageCount="2" colPageCount="1"/>
  <pivotFields count="15">
    <pivotField axis="axisCol" numFmtId="14" showAll="0" includeNewItemsInFilter="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multipleItemSelectionAllowed="1" showAll="0" includeNewItemsInFilter="1">
      <items count="6">
        <item h="1" x="0"/>
        <item h="1" x="1"/>
        <item h="1" x="2"/>
        <item h="1" x="3"/>
        <item x="4"/>
        <item t="default"/>
      </items>
    </pivotField>
    <pivotField axis="axisPage" showAll="0" includeNewItemsInFilter="1">
      <items count="13">
        <item x="10"/>
        <item x="11"/>
        <item x="0"/>
        <item x="1"/>
        <item x="2"/>
        <item x="3"/>
        <item x="4"/>
        <item x="5"/>
        <item x="6"/>
        <item x="7"/>
        <item x="8"/>
        <item x="9"/>
        <item t="default"/>
      </items>
    </pivotField>
    <pivotField axis="axisPage" showAll="0" includeNewItemsInFilter="1">
      <items count="4">
        <item x="0"/>
        <item x="1"/>
        <item x="2"/>
        <item t="default"/>
      </items>
    </pivotField>
    <pivotField showAll="0" includeNewItemsInFilter="1"/>
    <pivotField showAll="0" includeNewItemsInFilter="1"/>
    <pivotField axis="axisRow" showAll="0" includeNewItemsInFilter="1">
      <items count="13">
        <item h="1" x="0"/>
        <item h="1" x="8"/>
        <item h="1" x="7"/>
        <item h="1" x="9"/>
        <item h="1" x="1"/>
        <item h="1" x="2"/>
        <item h="1" x="3"/>
        <item h="1" x="10"/>
        <item h="1" x="4"/>
        <item x="5"/>
        <item h="1" x="11"/>
        <item h="1" x="6"/>
        <item t="default"/>
      </items>
    </pivotField>
    <pivotField axis="axisRow" showAll="0" includeNewItemsInFilter="1">
      <items count="42">
        <item x="7"/>
        <item x="4"/>
        <item x="22"/>
        <item x="23"/>
        <item x="12"/>
        <item x="13"/>
        <item x="28"/>
        <item x="21"/>
        <item x="25"/>
        <item x="34"/>
        <item x="8"/>
        <item x="35"/>
        <item x="38"/>
        <item x="26"/>
        <item x="5"/>
        <item x="10"/>
        <item x="2"/>
        <item x="36"/>
        <item x="40"/>
        <item x="29"/>
        <item x="14"/>
        <item x="15"/>
        <item x="16"/>
        <item x="17"/>
        <item x="20"/>
        <item x="11"/>
        <item x="0"/>
        <item x="1"/>
        <item x="6"/>
        <item x="9"/>
        <item x="19"/>
        <item x="39"/>
        <item x="18"/>
        <item x="24"/>
        <item x="30"/>
        <item x="31"/>
        <item x="32"/>
        <item x="37"/>
        <item x="33"/>
        <item x="27"/>
        <item x="3"/>
        <item t="default"/>
      </items>
    </pivotField>
    <pivotField showAll="0" includeNewItemsInFilter="1"/>
    <pivotField showAll="0" includeNewItemsInFilter="1"/>
    <pivotField showAll="0" includeNewItemsInFilter="1"/>
    <pivotField dataField="1" showAll="0" includeNewItemsInFilter="1"/>
    <pivotField axis="axisCol" showAll="0" includeNewItemsInFilter="1">
      <items count="15">
        <item sd="0" x="0"/>
        <item sd="0" x="1"/>
        <item sd="0" x="2"/>
        <item sd="0" x="3"/>
        <item sd="0" x="4"/>
        <item sd="0" x="5"/>
        <item sd="0" x="6"/>
        <item sd="0" x="7"/>
        <item sd="0" x="8"/>
        <item sd="0" x="9"/>
        <item sd="0" x="10"/>
        <item sd="0" x="11"/>
        <item sd="0" x="12"/>
        <item sd="0" x="13"/>
        <item t="default"/>
      </items>
    </pivotField>
    <pivotField showAll="0" includeNewItemsInFilter="1">
      <items count="7">
        <item sd="0" x="0"/>
        <item sd="0" x="1"/>
        <item sd="0" x="2"/>
        <item sd="0" x="3"/>
        <item sd="0" x="4"/>
        <item sd="0" x="5"/>
        <item t="default"/>
      </items>
    </pivotField>
    <pivotField axis="axisCol" showAll="0" includeNewItemsInFilter="1">
      <items count="8">
        <item h="1" sd="0" x="0"/>
        <item h="1" sd="0" x="1"/>
        <item h="1" sd="0" x="2"/>
        <item h="1" sd="0" x="3"/>
        <item x="4"/>
        <item x="5"/>
        <item h="1" sd="0" x="6"/>
        <item t="default"/>
      </items>
    </pivotField>
  </pivotFields>
  <rowFields count="2">
    <field x="6"/>
    <field x="7"/>
  </rowFields>
  <rowItems count="15">
    <i>
      <x v="9"/>
    </i>
    <i r="1">
      <x v="4"/>
    </i>
    <i r="1">
      <x v="5"/>
    </i>
    <i r="1">
      <x v="9"/>
    </i>
    <i r="1">
      <x v="10"/>
    </i>
    <i r="1">
      <x v="14"/>
    </i>
    <i r="1">
      <x v="20"/>
    </i>
    <i r="1">
      <x v="21"/>
    </i>
    <i r="1">
      <x v="22"/>
    </i>
    <i r="1">
      <x v="23"/>
    </i>
    <i r="1">
      <x v="28"/>
    </i>
    <i r="1">
      <x v="29"/>
    </i>
    <i r="1">
      <x v="32"/>
    </i>
    <i r="1">
      <x v="39"/>
    </i>
    <i t="grand">
      <x/>
    </i>
  </rowItems>
  <colFields count="3">
    <field x="14"/>
    <field x="12"/>
    <field x="0"/>
  </colFields>
  <colItems count="16">
    <i>
      <x v="4"/>
      <x v="3"/>
    </i>
    <i r="1">
      <x v="4"/>
    </i>
    <i r="1">
      <x v="5"/>
    </i>
    <i r="1">
      <x v="6"/>
    </i>
    <i r="1">
      <x v="7"/>
    </i>
    <i r="1">
      <x v="8"/>
    </i>
    <i r="1">
      <x v="9"/>
    </i>
    <i r="1">
      <x v="11"/>
    </i>
    <i r="1">
      <x v="12"/>
    </i>
    <i t="default">
      <x v="4"/>
    </i>
    <i>
      <x v="5"/>
      <x v="1"/>
    </i>
    <i r="1">
      <x v="2"/>
    </i>
    <i r="1">
      <x v="3"/>
    </i>
    <i r="1">
      <x v="4"/>
    </i>
    <i t="default">
      <x v="5"/>
    </i>
    <i t="grand">
      <x/>
    </i>
  </colItems>
  <pageFields count="2">
    <pageField fld="2" hier="-1"/>
    <pageField fld="3" hier="-1"/>
  </pageFields>
  <dataFields count="1">
    <dataField name="Sum of Net sales" fld="11"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337FD-42E9-5B45-89CA-6CB7CD37147F}"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5:N42" firstHeaderRow="1" firstDataRow="2"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6">
        <item x="0"/>
        <item x="1"/>
        <item x="2"/>
        <item x="3"/>
        <item x="4"/>
        <item t="default"/>
      </items>
    </pivotField>
    <pivotField showAll="0"/>
    <pivotField showAll="0"/>
    <pivotField showAll="0"/>
    <pivotField axis="axisCol" showAll="0">
      <items count="13">
        <item x="0"/>
        <item x="8"/>
        <item x="7"/>
        <item x="9"/>
        <item x="1"/>
        <item x="2"/>
        <item x="3"/>
        <item x="10"/>
        <item x="4"/>
        <item x="5"/>
        <item x="11"/>
        <item x="6"/>
        <item t="default"/>
      </items>
    </pivotField>
    <pivotField showAll="0">
      <items count="8">
        <item x="5"/>
        <item x="4"/>
        <item x="3"/>
        <item x="6"/>
        <item x="1"/>
        <item x="2"/>
        <item x="0"/>
        <item t="default"/>
      </items>
    </pivotField>
    <pivotField showAll="0">
      <items count="7">
        <item x="2"/>
        <item x="1"/>
        <item x="3"/>
        <item x="4"/>
        <item x="0"/>
        <item m="1" x="5"/>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6">
    <i>
      <x/>
    </i>
    <i>
      <x v="1"/>
    </i>
    <i>
      <x v="2"/>
    </i>
    <i>
      <x v="3"/>
    </i>
    <i>
      <x v="4"/>
    </i>
    <i t="grand">
      <x/>
    </i>
  </rowItems>
  <colFields count="1">
    <field x="5"/>
  </colFields>
  <colItems count="13">
    <i>
      <x/>
    </i>
    <i>
      <x v="1"/>
    </i>
    <i>
      <x v="2"/>
    </i>
    <i>
      <x v="3"/>
    </i>
    <i>
      <x v="4"/>
    </i>
    <i>
      <x v="5"/>
    </i>
    <i>
      <x v="6"/>
    </i>
    <i>
      <x v="7"/>
    </i>
    <i>
      <x v="8"/>
    </i>
    <i>
      <x v="9"/>
    </i>
    <i>
      <x v="10"/>
    </i>
    <i>
      <x v="11"/>
    </i>
    <i t="grand">
      <x/>
    </i>
  </colItems>
  <dataFields count="1">
    <dataField name="Sum of Net sales" fld="9" baseField="0" baseItem="0" numFmtId="164"/>
  </dataFields>
  <formats count="10">
    <format dxfId="1136">
      <pivotArea type="all" dataOnly="0" outline="0" fieldPosition="0"/>
    </format>
    <format dxfId="1135">
      <pivotArea outline="0" collapsedLevelsAreSubtotals="1" fieldPosition="0"/>
    </format>
    <format dxfId="1134">
      <pivotArea type="origin" dataOnly="0" labelOnly="1" outline="0" fieldPosition="0"/>
    </format>
    <format dxfId="1133">
      <pivotArea field="5" type="button" dataOnly="0" labelOnly="1" outline="0" axis="axisCol" fieldPosition="0"/>
    </format>
    <format dxfId="1132">
      <pivotArea type="topRight" dataOnly="0" labelOnly="1" outline="0" fieldPosition="0"/>
    </format>
    <format dxfId="1131">
      <pivotArea field="1" type="button" dataOnly="0" labelOnly="1" outline="0" axis="axisRow" fieldPosition="0"/>
    </format>
    <format dxfId="1130">
      <pivotArea dataOnly="0" labelOnly="1" fieldPosition="0">
        <references count="1">
          <reference field="1" count="0"/>
        </references>
      </pivotArea>
    </format>
    <format dxfId="1129">
      <pivotArea dataOnly="0" labelOnly="1" grandRow="1" outline="0" fieldPosition="0"/>
    </format>
    <format dxfId="1128">
      <pivotArea dataOnly="0" labelOnly="1" fieldPosition="0">
        <references count="1">
          <reference field="5" count="0"/>
        </references>
      </pivotArea>
    </format>
    <format dxfId="1127">
      <pivotArea dataOnly="0" labelOnly="1" grandCol="1" outline="0" fieldPosition="0"/>
    </format>
  </formats>
  <chartFormats count="31">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2"/>
          </reference>
        </references>
      </pivotArea>
    </chartFormat>
    <chartFormat chart="1" format="8" series="1">
      <pivotArea type="data" outline="0" fieldPosition="0">
        <references count="2">
          <reference field="4294967294" count="1" selected="0">
            <x v="0"/>
          </reference>
          <reference field="5" count="1" selected="0">
            <x v="3"/>
          </reference>
        </references>
      </pivotArea>
    </chartFormat>
    <chartFormat chart="1" format="9" series="1">
      <pivotArea type="data" outline="0" fieldPosition="0">
        <references count="2">
          <reference field="4294967294" count="1" selected="0">
            <x v="0"/>
          </reference>
          <reference field="5" count="1" selected="0">
            <x v="4"/>
          </reference>
        </references>
      </pivotArea>
    </chartFormat>
    <chartFormat chart="1" format="10" series="1">
      <pivotArea type="data" outline="0" fieldPosition="0">
        <references count="2">
          <reference field="4294967294" count="1" selected="0">
            <x v="0"/>
          </reference>
          <reference field="5" count="1" selected="0">
            <x v="5"/>
          </reference>
        </references>
      </pivotArea>
    </chartFormat>
    <chartFormat chart="1" format="11" series="1">
      <pivotArea type="data" outline="0" fieldPosition="0">
        <references count="2">
          <reference field="4294967294" count="1" selected="0">
            <x v="0"/>
          </reference>
          <reference field="5" count="1" selected="0">
            <x v="6"/>
          </reference>
        </references>
      </pivotArea>
    </chartFormat>
    <chartFormat chart="1" format="12" series="1">
      <pivotArea type="data" outline="0" fieldPosition="0">
        <references count="2">
          <reference field="4294967294" count="1" selected="0">
            <x v="0"/>
          </reference>
          <reference field="5" count="1" selected="0">
            <x v="7"/>
          </reference>
        </references>
      </pivotArea>
    </chartFormat>
    <chartFormat chart="1" format="13" series="1">
      <pivotArea type="data" outline="0" fieldPosition="0">
        <references count="2">
          <reference field="4294967294" count="1" selected="0">
            <x v="0"/>
          </reference>
          <reference field="5" count="1" selected="0">
            <x v="8"/>
          </reference>
        </references>
      </pivotArea>
    </chartFormat>
    <chartFormat chart="1" format="14" series="1">
      <pivotArea type="data" outline="0" fieldPosition="0">
        <references count="2">
          <reference field="4294967294" count="1" selected="0">
            <x v="0"/>
          </reference>
          <reference field="5" count="1" selected="0">
            <x v="9"/>
          </reference>
        </references>
      </pivotArea>
    </chartFormat>
    <chartFormat chart="1" format="15" series="1">
      <pivotArea type="data" outline="0" fieldPosition="0">
        <references count="2">
          <reference field="4294967294" count="1" selected="0">
            <x v="0"/>
          </reference>
          <reference field="5" count="1" selected="0">
            <x v="10"/>
          </reference>
        </references>
      </pivotArea>
    </chartFormat>
    <chartFormat chart="1" format="16" series="1">
      <pivotArea type="data" outline="0" fieldPosition="0">
        <references count="2">
          <reference field="4294967294" count="1" selected="0">
            <x v="0"/>
          </reference>
          <reference field="5" count="1" selected="0">
            <x v="11"/>
          </reference>
        </references>
      </pivotArea>
    </chartFormat>
    <chartFormat chart="1" format="17" series="1">
      <pivotArea type="data" outline="0" fieldPosition="0">
        <references count="2">
          <reference field="4294967294" count="1" selected="0">
            <x v="0"/>
          </reference>
          <reference field="5" count="1" selected="0">
            <x v="0"/>
          </reference>
        </references>
      </pivotArea>
    </chartFormat>
    <chartFormat chart="13" format="30" series="1">
      <pivotArea type="data" outline="0" fieldPosition="0">
        <references count="2">
          <reference field="4294967294" count="1" selected="0">
            <x v="0"/>
          </reference>
          <reference field="5" count="1" selected="0">
            <x v="0"/>
          </reference>
        </references>
      </pivotArea>
    </chartFormat>
    <chartFormat chart="13" format="31" series="1">
      <pivotArea type="data" outline="0" fieldPosition="0">
        <references count="2">
          <reference field="4294967294" count="1" selected="0">
            <x v="0"/>
          </reference>
          <reference field="5" count="1" selected="0">
            <x v="1"/>
          </reference>
        </references>
      </pivotArea>
    </chartFormat>
    <chartFormat chart="13" format="32" series="1">
      <pivotArea type="data" outline="0" fieldPosition="0">
        <references count="2">
          <reference field="4294967294" count="1" selected="0">
            <x v="0"/>
          </reference>
          <reference field="5" count="1" selected="0">
            <x v="2"/>
          </reference>
        </references>
      </pivotArea>
    </chartFormat>
    <chartFormat chart="13" format="33" series="1">
      <pivotArea type="data" outline="0" fieldPosition="0">
        <references count="2">
          <reference field="4294967294" count="1" selected="0">
            <x v="0"/>
          </reference>
          <reference field="5" count="1" selected="0">
            <x v="3"/>
          </reference>
        </references>
      </pivotArea>
    </chartFormat>
    <chartFormat chart="13" format="34" series="1">
      <pivotArea type="data" outline="0" fieldPosition="0">
        <references count="2">
          <reference field="4294967294" count="1" selected="0">
            <x v="0"/>
          </reference>
          <reference field="5" count="1" selected="0">
            <x v="4"/>
          </reference>
        </references>
      </pivotArea>
    </chartFormat>
    <chartFormat chart="13" format="35" series="1">
      <pivotArea type="data" outline="0" fieldPosition="0">
        <references count="2">
          <reference field="4294967294" count="1" selected="0">
            <x v="0"/>
          </reference>
          <reference field="5" count="1" selected="0">
            <x v="5"/>
          </reference>
        </references>
      </pivotArea>
    </chartFormat>
    <chartFormat chart="13" format="36" series="1">
      <pivotArea type="data" outline="0" fieldPosition="0">
        <references count="2">
          <reference field="4294967294" count="1" selected="0">
            <x v="0"/>
          </reference>
          <reference field="5" count="1" selected="0">
            <x v="6"/>
          </reference>
        </references>
      </pivotArea>
    </chartFormat>
    <chartFormat chart="13" format="37" series="1">
      <pivotArea type="data" outline="0" fieldPosition="0">
        <references count="2">
          <reference field="4294967294" count="1" selected="0">
            <x v="0"/>
          </reference>
          <reference field="5" count="1" selected="0">
            <x v="7"/>
          </reference>
        </references>
      </pivotArea>
    </chartFormat>
    <chartFormat chart="13" format="38" series="1">
      <pivotArea type="data" outline="0" fieldPosition="0">
        <references count="2">
          <reference field="4294967294" count="1" selected="0">
            <x v="0"/>
          </reference>
          <reference field="5" count="1" selected="0">
            <x v="8"/>
          </reference>
        </references>
      </pivotArea>
    </chartFormat>
    <chartFormat chart="13" format="39" series="1">
      <pivotArea type="data" outline="0" fieldPosition="0">
        <references count="2">
          <reference field="4294967294" count="1" selected="0">
            <x v="0"/>
          </reference>
          <reference field="5" count="1" selected="0">
            <x v="9"/>
          </reference>
        </references>
      </pivotArea>
    </chartFormat>
    <chartFormat chart="13" format="40" series="1">
      <pivotArea type="data" outline="0" fieldPosition="0">
        <references count="2">
          <reference field="4294967294" count="1" selected="0">
            <x v="0"/>
          </reference>
          <reference field="5" count="1" selected="0">
            <x v="10"/>
          </reference>
        </references>
      </pivotArea>
    </chartFormat>
    <chartFormat chart="13" format="41" series="1">
      <pivotArea type="data" outline="0" fieldPosition="0">
        <references count="2">
          <reference field="4294967294" count="1" selected="0">
            <x v="0"/>
          </reference>
          <reference field="5" count="1" selected="0">
            <x v="11"/>
          </reference>
        </references>
      </pivotArea>
    </chartFormat>
    <chartFormat chart="13"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Shopify pivot" cacheId="0" applyNumberFormats="0" applyBorderFormats="0" applyFontFormats="0" applyPatternFormats="0" applyAlignmentFormats="0" applyWidthHeightFormats="0" dataCaption="" updatedVersion="8" colGrandTotals="0" compact="0" compactData="0">
  <location ref="A5:F19" firstHeaderRow="1" firstDataRow="2" firstDataCol="1" rowPageCount="2" colPageCount="1"/>
  <pivotFields count="15">
    <pivotField name="Month" compact="0" numFmtId="14" outline="0" multipleItemSelectionAllowe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eason" axis="axisCol" compact="0" numFmtId="14" outline="0" multipleItemSelectionAllowed="1" showAll="0" sortType="ascending">
      <items count="6">
        <item x="0"/>
        <item x="1"/>
        <item x="2"/>
        <item x="3"/>
        <item x="4"/>
        <item t="default"/>
      </items>
    </pivotField>
    <pivotField name="Season Mo" axis="axisPage" compact="0" numFmtId="14" outline="0" showAll="0">
      <items count="13">
        <item x="0"/>
        <item x="1"/>
        <item x="2"/>
        <item x="3"/>
        <item x="4"/>
        <item x="5"/>
        <item x="6"/>
        <item x="7"/>
        <item x="8"/>
        <item x="9"/>
        <item x="10"/>
        <item x="11"/>
        <item t="default"/>
      </items>
    </pivotField>
    <pivotField name="Season seg" axis="axisPage" compact="0" numFmtId="14" outline="0" multipleItemSelectionAllowed="1" showAll="0">
      <items count="4">
        <item x="0"/>
        <item h="1" x="1"/>
        <item h="1" x="2"/>
        <item t="default"/>
      </items>
    </pivotField>
    <pivotField name="Product title" compact="0" outline="0" multipleItemSelectionAllowed="1" showAll="0"/>
    <pivotField name="Product type" compact="0" outline="0" multipleItemSelectionAllowed="1" showAll="0"/>
    <pivotField name="Cat A" axis="axisRow" compact="0" outline="0" multipleItemSelectionAllowed="1" showAll="0">
      <items count="13">
        <item x="0"/>
        <item x="1"/>
        <item x="2"/>
        <item x="3"/>
        <item x="4"/>
        <item x="5"/>
        <item x="6"/>
        <item x="7"/>
        <item x="8"/>
        <item x="9"/>
        <item x="10"/>
        <item x="11"/>
        <item t="default"/>
      </items>
    </pivotField>
    <pivotField name="Cat B" compact="0" outline="0" multipleItemSelectionAllowed="1" showAll="0"/>
    <pivotField name="Age" compact="0" outline="0" multipleItemSelectionAllowed="1" showAll="0"/>
    <pivotField name="Midd affiliation" compact="0" outline="0" multipleItemSelectionAllowed="1" showAll="0"/>
    <pivotField name="Net items sold" compact="0" outline="0" multipleItemSelectionAllowed="1" showAll="0"/>
    <pivotField name="Net sales" dataField="1" compact="0" outline="0" multipleItemSelectionAllowed="1" showAll="0"/>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items count="7">
        <item x="0"/>
        <item x="1"/>
        <item x="2"/>
        <item x="3"/>
        <item x="4"/>
        <item x="5"/>
        <item t="default"/>
      </items>
    </pivotField>
    <pivotField compact="0" outline="0" showAll="0" includeNewItemsInFilter="1">
      <items count="8">
        <item x="0"/>
        <item x="1"/>
        <item x="2"/>
        <item x="3"/>
        <item x="4"/>
        <item x="5"/>
        <item x="6"/>
        <item t="default"/>
      </items>
    </pivotField>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x v="4"/>
    </i>
  </colItems>
  <pageFields count="2">
    <pageField fld="2" hier="0"/>
    <pageField fld="3" hier="0"/>
  </pageFields>
  <dataFields count="1">
    <dataField name="Sum of Net sales" fld="1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9F52BD-BF34-4C4E-9094-0A9485AE5F90}"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4:B98" firstHeaderRow="1" firstDataRow="1" firstDataCol="1"/>
  <pivotFields count="13">
    <pivotField axis="axisRow"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showAll="0">
      <items count="13">
        <item x="0"/>
        <item x="8"/>
        <item x="7"/>
        <item x="9"/>
        <item x="1"/>
        <item x="2"/>
        <item x="3"/>
        <item x="10"/>
        <item x="4"/>
        <item x="5"/>
        <item x="11"/>
        <item x="6"/>
        <item t="default"/>
      </items>
    </pivotField>
    <pivotField showAll="0">
      <items count="8">
        <item x="5"/>
        <item x="4"/>
        <item x="3"/>
        <item x="6"/>
        <item x="1"/>
        <item x="2"/>
        <item x="0"/>
        <item t="default"/>
      </items>
    </pivotField>
    <pivotField showAll="0">
      <items count="7">
        <item x="2"/>
        <item x="1"/>
        <item x="3"/>
        <item x="4"/>
        <item x="0"/>
        <item m="1" x="5"/>
        <item t="default"/>
      </items>
    </pivotField>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7">
        <item sd="0" x="0"/>
        <item x="1"/>
        <item x="2"/>
        <item x="3"/>
        <item x="4"/>
        <item x="5"/>
        <item sd="0" x="6"/>
      </items>
    </pivotField>
  </pivotFields>
  <rowFields count="4">
    <field x="12"/>
    <field x="11"/>
    <field x="10"/>
    <field x="0"/>
  </rowFields>
  <rowItems count="24">
    <i>
      <x v="1"/>
    </i>
    <i r="1">
      <x v="1"/>
    </i>
    <i r="1">
      <x v="2"/>
    </i>
    <i r="1">
      <x v="3"/>
    </i>
    <i r="1">
      <x v="4"/>
    </i>
    <i>
      <x v="2"/>
    </i>
    <i r="1">
      <x v="1"/>
    </i>
    <i r="1">
      <x v="2"/>
    </i>
    <i r="1">
      <x v="3"/>
    </i>
    <i r="1">
      <x v="4"/>
    </i>
    <i>
      <x v="3"/>
    </i>
    <i r="1">
      <x v="1"/>
    </i>
    <i r="1">
      <x v="2"/>
    </i>
    <i r="1">
      <x v="3"/>
    </i>
    <i r="1">
      <x v="4"/>
    </i>
    <i>
      <x v="4"/>
    </i>
    <i r="1">
      <x v="1"/>
    </i>
    <i r="1">
      <x v="2"/>
    </i>
    <i r="1">
      <x v="3"/>
    </i>
    <i r="1">
      <x v="4"/>
    </i>
    <i>
      <x v="5"/>
    </i>
    <i r="1">
      <x v="1"/>
    </i>
    <i r="1">
      <x v="2"/>
    </i>
    <i t="grand">
      <x/>
    </i>
  </rowItems>
  <colItems count="1">
    <i/>
  </colItems>
  <dataFields count="1">
    <dataField name="Sum of Net sales" fld="9" baseField="0" baseItem="0" numFmtId="164"/>
  </dataFields>
  <formats count="11">
    <format dxfId="1147">
      <pivotArea type="all" dataOnly="0" outline="0" fieldPosition="0"/>
    </format>
    <format dxfId="1146">
      <pivotArea outline="0" collapsedLevelsAreSubtotals="1" fieldPosition="0"/>
    </format>
    <format dxfId="1145">
      <pivotArea field="12" type="button" dataOnly="0" labelOnly="1" outline="0" axis="axisRow" fieldPosition="0"/>
    </format>
    <format dxfId="1144">
      <pivotArea dataOnly="0" labelOnly="1" fieldPosition="0">
        <references count="1">
          <reference field="12" count="5">
            <x v="1"/>
            <x v="2"/>
            <x v="3"/>
            <x v="4"/>
            <x v="5"/>
          </reference>
        </references>
      </pivotArea>
    </format>
    <format dxfId="1143">
      <pivotArea dataOnly="0" labelOnly="1" grandRow="1" outline="0" fieldPosition="0"/>
    </format>
    <format dxfId="1142">
      <pivotArea dataOnly="0" labelOnly="1" fieldPosition="0">
        <references count="2">
          <reference field="11" count="4">
            <x v="1"/>
            <x v="2"/>
            <x v="3"/>
            <x v="4"/>
          </reference>
          <reference field="12" count="1" selected="0">
            <x v="1"/>
          </reference>
        </references>
      </pivotArea>
    </format>
    <format dxfId="1141">
      <pivotArea dataOnly="0" labelOnly="1" fieldPosition="0">
        <references count="2">
          <reference field="11" count="4">
            <x v="1"/>
            <x v="2"/>
            <x v="3"/>
            <x v="4"/>
          </reference>
          <reference field="12" count="1" selected="0">
            <x v="2"/>
          </reference>
        </references>
      </pivotArea>
    </format>
    <format dxfId="1140">
      <pivotArea dataOnly="0" labelOnly="1" fieldPosition="0">
        <references count="2">
          <reference field="11" count="4">
            <x v="1"/>
            <x v="2"/>
            <x v="3"/>
            <x v="4"/>
          </reference>
          <reference field="12" count="1" selected="0">
            <x v="3"/>
          </reference>
        </references>
      </pivotArea>
    </format>
    <format dxfId="1139">
      <pivotArea dataOnly="0" labelOnly="1" fieldPosition="0">
        <references count="2">
          <reference field="11" count="4">
            <x v="1"/>
            <x v="2"/>
            <x v="3"/>
            <x v="4"/>
          </reference>
          <reference field="12" count="1" selected="0">
            <x v="4"/>
          </reference>
        </references>
      </pivotArea>
    </format>
    <format dxfId="1138">
      <pivotArea dataOnly="0" labelOnly="1" fieldPosition="0">
        <references count="2">
          <reference field="11" count="2">
            <x v="1"/>
            <x v="2"/>
          </reference>
          <reference field="12" count="1" selected="0">
            <x v="5"/>
          </reference>
        </references>
      </pivotArea>
    </format>
    <format dxfId="113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1" count="1" selected="0">
            <x v="2"/>
          </reference>
          <reference field="12" count="1" selected="0">
            <x v="5"/>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11" count="1" selected="0">
            <x v="2"/>
          </reference>
          <reference field="12" count="1" selected="0">
            <x v="5"/>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3">
          <reference field="4294967294" count="1" selected="0">
            <x v="0"/>
          </reference>
          <reference field="11" count="1" selected="0">
            <x v="2"/>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Looker pivot" cacheId="9" applyNumberFormats="0" applyBorderFormats="0" applyFontFormats="0" applyPatternFormats="0" applyAlignmentFormats="0" applyWidthHeightFormats="0" dataCaption="" updatedVersion="8" compact="0" compactData="0">
  <location ref="A3:R17" firstHeaderRow="1" firstDataRow="2" firstDataCol="1"/>
  <pivotFields count="8">
    <pivotField name="Year month" axis="axisCol" compact="0" numFmtId="17" outline="0" multipleItemSelectionAllowed="1" showAll="0" sortType="ascending">
      <items count="17">
        <item x="0"/>
        <item x="1"/>
        <item x="2"/>
        <item x="3"/>
        <item x="4"/>
        <item x="5"/>
        <item x="6"/>
        <item x="7"/>
        <item x="8"/>
        <item x="9"/>
        <item x="10"/>
        <item x="11"/>
        <item x="12"/>
        <item x="13"/>
        <item x="14"/>
        <item x="15"/>
        <item t="default"/>
      </items>
    </pivotField>
    <pivotField name="Item name" compact="0" outline="0" multipleItemSelectionAllowed="1" showAll="0"/>
    <pivotField name="Cat A" axis="axisRow" compact="0" outline="0" multipleItemSelectionAllowed="1" showAll="0">
      <items count="13">
        <item x="10"/>
        <item x="7"/>
        <item x="0"/>
        <item x="1"/>
        <item x="2"/>
        <item x="8"/>
        <item x="3"/>
        <item x="4"/>
        <item x="5"/>
        <item x="6"/>
        <item x="9"/>
        <item x="11"/>
        <item t="default"/>
      </items>
    </pivotField>
    <pivotField name="Cat B" compact="0" outline="0" multipleItemSelectionAllowed="1" showAll="0"/>
    <pivotField name="Age" compact="0" outline="0" multipleItemSelectionAllowed="1" showAll="0"/>
    <pivotField name="Midd" compact="0" outline="0" multipleItemSelectionAllowed="1" showAll="0"/>
    <pivotField name="Items purchased" compact="0" outline="0" multipleItemSelectionAllowed="1" showAll="0"/>
    <pivotField name="Gross item revenue" dataField="1" compact="0" outline="0" multipleItemSelectionAllowed="1" showAll="0"/>
  </pivotFields>
  <rowFields count="1">
    <field x="2"/>
  </rowFields>
  <rowItems count="13">
    <i>
      <x/>
    </i>
    <i>
      <x v="1"/>
    </i>
    <i>
      <x v="2"/>
    </i>
    <i>
      <x v="3"/>
    </i>
    <i>
      <x v="4"/>
    </i>
    <i>
      <x v="5"/>
    </i>
    <i>
      <x v="6"/>
    </i>
    <i>
      <x v="7"/>
    </i>
    <i>
      <x v="8"/>
    </i>
    <i>
      <x v="9"/>
    </i>
    <i>
      <x v="10"/>
    </i>
    <i>
      <x v="11"/>
    </i>
    <i t="grand">
      <x/>
    </i>
  </rowItems>
  <colFields count="1">
    <field x="0"/>
  </colFields>
  <colItems count="17">
    <i>
      <x/>
    </i>
    <i>
      <x v="1"/>
    </i>
    <i>
      <x v="2"/>
    </i>
    <i>
      <x v="3"/>
    </i>
    <i>
      <x v="4"/>
    </i>
    <i>
      <x v="5"/>
    </i>
    <i>
      <x v="6"/>
    </i>
    <i>
      <x v="7"/>
    </i>
    <i>
      <x v="8"/>
    </i>
    <i>
      <x v="9"/>
    </i>
    <i>
      <x v="10"/>
    </i>
    <i>
      <x v="11"/>
    </i>
    <i>
      <x v="12"/>
    </i>
    <i>
      <x v="13"/>
    </i>
    <i>
      <x v="14"/>
    </i>
    <i>
      <x v="15"/>
    </i>
    <i t="grand">
      <x/>
    </i>
  </colItems>
  <dataFields count="1">
    <dataField name="Sum of Gross item revenue"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012963-7F70-9B4E-BE9F-30D7C45F1E85}"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3:B71" firstHeaderRow="1" firstDataRow="1" firstDataCol="1"/>
  <pivotFields count="11">
    <pivotField numFmtId="17" showAll="0">
      <items count="16">
        <item x="0"/>
        <item x="1"/>
        <item x="2"/>
        <item x="3"/>
        <item x="4"/>
        <item x="5"/>
        <item x="6"/>
        <item x="7"/>
        <item x="8"/>
        <item x="9"/>
        <item x="10"/>
        <item x="11"/>
        <item x="12"/>
        <item x="13"/>
        <item x="14"/>
        <item t="default"/>
      </items>
    </pivotField>
    <pivotField showAll="0"/>
    <pivotField showAll="0"/>
    <pivotField showAll="0">
      <items count="12">
        <item x="10"/>
        <item x="7"/>
        <item x="0"/>
        <item x="1"/>
        <item x="2"/>
        <item x="8"/>
        <item x="3"/>
        <item x="4"/>
        <item x="5"/>
        <item x="6"/>
        <item x="9"/>
        <item t="default"/>
      </items>
    </pivotField>
    <pivotField showAll="0">
      <items count="8">
        <item x="4"/>
        <item x="3"/>
        <item x="5"/>
        <item x="6"/>
        <item x="1"/>
        <item x="2"/>
        <item x="0"/>
        <item t="default"/>
      </items>
    </pivotField>
    <pivotField showAll="0">
      <items count="6">
        <item x="4"/>
        <item x="3"/>
        <item x="1"/>
        <item x="2"/>
        <item x="0"/>
        <item t="default"/>
      </items>
    </pivotField>
    <pivotField showAll="0"/>
    <pivotField dataField="1" showAll="0"/>
    <pivotField showAll="0" defaultSubtotal="0"/>
    <pivotField axis="axisRow" showAll="0" defaultSubtotal="0">
      <items count="6">
        <item x="0"/>
        <item x="1"/>
        <item x="2"/>
        <item x="3"/>
        <item x="4"/>
        <item x="5"/>
      </items>
    </pivotField>
    <pivotField axis="axisRow" showAll="0" defaultSubtotal="0">
      <items count="4">
        <item x="0"/>
        <item x="1"/>
        <item x="2"/>
        <item x="3"/>
      </items>
    </pivotField>
  </pivotFields>
  <rowFields count="2">
    <field x="10"/>
    <field x="9"/>
  </rowFields>
  <rowItems count="8">
    <i>
      <x v="1"/>
    </i>
    <i r="1">
      <x v="1"/>
    </i>
    <i r="1">
      <x v="2"/>
    </i>
    <i r="1">
      <x v="3"/>
    </i>
    <i r="1">
      <x v="4"/>
    </i>
    <i>
      <x v="2"/>
    </i>
    <i r="1">
      <x v="1"/>
    </i>
    <i t="grand">
      <x/>
    </i>
  </rowItems>
  <colItems count="1">
    <i/>
  </colItems>
  <dataFields count="1">
    <dataField name="Sum of Gross item revenue" fld="7" baseField="0" baseItem="0" numFmtId="164"/>
  </dataFields>
  <formats count="5">
    <format dxfId="1114">
      <pivotArea outline="0" collapsedLevelsAreSubtotals="1" fieldPosition="0"/>
    </format>
    <format dxfId="1113">
      <pivotArea dataOnly="0" labelOnly="1" fieldPosition="0">
        <references count="1">
          <reference field="10" count="2">
            <x v="1"/>
            <x v="2"/>
          </reference>
        </references>
      </pivotArea>
    </format>
    <format dxfId="1112">
      <pivotArea dataOnly="0" labelOnly="1" grandRow="1" outline="0" fieldPosition="0"/>
    </format>
    <format dxfId="1111">
      <pivotArea dataOnly="0" labelOnly="1" fieldPosition="0">
        <references count="2">
          <reference field="9" count="4">
            <x v="1"/>
            <x v="2"/>
            <x v="3"/>
            <x v="4"/>
          </reference>
          <reference field="10" count="1" selected="0">
            <x v="1"/>
          </reference>
        </references>
      </pivotArea>
    </format>
    <format dxfId="1110">
      <pivotArea dataOnly="0" labelOnly="1" fieldPosition="0">
        <references count="2">
          <reference field="9" count="1">
            <x v="1"/>
          </reference>
          <reference field="10" count="1" selected="0">
            <x v="2"/>
          </reference>
        </references>
      </pivotArea>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A51396-5784-E747-B5A2-870724DDE26E}"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E47" firstHeaderRow="1" firstDataRow="2" firstDataCol="1"/>
  <pivotFields count="11">
    <pivotField numFmtId="17" showAll="0">
      <items count="16">
        <item x="0"/>
        <item x="1"/>
        <item x="2"/>
        <item x="3"/>
        <item x="4"/>
        <item x="5"/>
        <item x="6"/>
        <item x="7"/>
        <item x="8"/>
        <item x="9"/>
        <item x="10"/>
        <item x="11"/>
        <item x="12"/>
        <item x="13"/>
        <item x="14"/>
        <item t="default"/>
      </items>
    </pivotField>
    <pivotField showAll="0"/>
    <pivotField axis="axisCol" showAll="0">
      <items count="4">
        <item x="0"/>
        <item x="1"/>
        <item x="2"/>
        <item t="default"/>
      </items>
    </pivotField>
    <pivotField showAll="0">
      <items count="12">
        <item x="10"/>
        <item x="7"/>
        <item x="0"/>
        <item x="1"/>
        <item x="2"/>
        <item x="8"/>
        <item x="3"/>
        <item x="4"/>
        <item x="5"/>
        <item x="6"/>
        <item x="9"/>
        <item t="default"/>
      </items>
    </pivotField>
    <pivotField showAll="0">
      <items count="8">
        <item x="4"/>
        <item x="3"/>
        <item x="5"/>
        <item x="6"/>
        <item x="1"/>
        <item x="2"/>
        <item x="0"/>
        <item t="default"/>
      </items>
    </pivotField>
    <pivotField showAll="0">
      <items count="6">
        <item x="4"/>
        <item x="3"/>
        <item x="1"/>
        <item x="2"/>
        <item x="0"/>
        <item t="default"/>
      </items>
    </pivotField>
    <pivotField showAll="0"/>
    <pivotField dataField="1" showAll="0"/>
    <pivotField showAll="0" defaultSubtotal="0"/>
    <pivotField showAll="0" defaultSubtotal="0"/>
    <pivotField axis="axisRow" showAll="0" defaultSubtotal="0">
      <items count="4">
        <item x="0"/>
        <item x="1"/>
        <item x="2"/>
        <item x="3"/>
      </items>
    </pivotField>
  </pivotFields>
  <rowFields count="1">
    <field x="10"/>
  </rowFields>
  <rowItems count="3">
    <i>
      <x v="1"/>
    </i>
    <i>
      <x v="2"/>
    </i>
    <i t="grand">
      <x/>
    </i>
  </rowItems>
  <colFields count="1">
    <field x="2"/>
  </colFields>
  <colItems count="4">
    <i>
      <x/>
    </i>
    <i>
      <x v="1"/>
    </i>
    <i>
      <x v="2"/>
    </i>
    <i t="grand">
      <x/>
    </i>
  </colItems>
  <dataFields count="1">
    <dataField name="Sum of Gross item revenue" fld="7" baseField="0" baseItem="0" numFmtId="164"/>
  </dataFields>
  <formats count="1">
    <format dxfId="1115">
      <pivotArea outline="0" collapsedLevelsAreSubtotals="1" fieldPosition="0"/>
    </format>
  </format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6090AB-D5DF-5C43-A076-84C140DF8B9F}"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M29" firstHeaderRow="1" firstDataRow="2" firstDataCol="1"/>
  <pivotFields count="11">
    <pivotField numFmtId="17" showAll="0">
      <items count="16">
        <item x="0"/>
        <item x="1"/>
        <item x="2"/>
        <item x="3"/>
        <item x="4"/>
        <item x="5"/>
        <item x="6"/>
        <item x="7"/>
        <item x="8"/>
        <item x="9"/>
        <item x="10"/>
        <item x="11"/>
        <item x="12"/>
        <item x="13"/>
        <item x="14"/>
        <item t="default"/>
      </items>
    </pivotField>
    <pivotField showAll="0"/>
    <pivotField showAll="0"/>
    <pivotField axis="axisCol" showAll="0">
      <items count="12">
        <item x="10"/>
        <item x="7"/>
        <item x="0"/>
        <item x="1"/>
        <item x="2"/>
        <item x="8"/>
        <item x="3"/>
        <item x="4"/>
        <item x="5"/>
        <item x="6"/>
        <item x="9"/>
        <item t="default"/>
      </items>
    </pivotField>
    <pivotField showAll="0">
      <items count="8">
        <item x="4"/>
        <item x="3"/>
        <item x="5"/>
        <item x="6"/>
        <item x="1"/>
        <item x="2"/>
        <item x="0"/>
        <item t="default"/>
      </items>
    </pivotField>
    <pivotField showAll="0">
      <items count="6">
        <item x="4"/>
        <item x="3"/>
        <item x="1"/>
        <item x="2"/>
        <item x="0"/>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10"/>
  </rowFields>
  <rowItems count="3">
    <i>
      <x v="1"/>
    </i>
    <i>
      <x v="2"/>
    </i>
    <i t="grand">
      <x/>
    </i>
  </rowItems>
  <colFields count="1">
    <field x="3"/>
  </colFields>
  <colItems count="12">
    <i>
      <x/>
    </i>
    <i>
      <x v="1"/>
    </i>
    <i>
      <x v="2"/>
    </i>
    <i>
      <x v="3"/>
    </i>
    <i>
      <x v="4"/>
    </i>
    <i>
      <x v="5"/>
    </i>
    <i>
      <x v="6"/>
    </i>
    <i>
      <x v="7"/>
    </i>
    <i>
      <x v="8"/>
    </i>
    <i>
      <x v="9"/>
    </i>
    <i>
      <x v="10"/>
    </i>
    <i t="grand">
      <x/>
    </i>
  </colItems>
  <dataFields count="1">
    <dataField name="Sum of Gross item revenue" fld="7" baseField="0" baseItem="0" numFmtId="164"/>
  </dataFields>
  <formats count="10">
    <format dxfId="1125">
      <pivotArea type="all" dataOnly="0" outline="0" fieldPosition="0"/>
    </format>
    <format dxfId="1124">
      <pivotArea outline="0" collapsedLevelsAreSubtotals="1" fieldPosition="0"/>
    </format>
    <format dxfId="1123">
      <pivotArea type="origin" dataOnly="0" labelOnly="1" outline="0" fieldPosition="0"/>
    </format>
    <format dxfId="1122">
      <pivotArea field="3" type="button" dataOnly="0" labelOnly="1" outline="0" axis="axisCol" fieldPosition="0"/>
    </format>
    <format dxfId="1121">
      <pivotArea type="topRight" dataOnly="0" labelOnly="1" outline="0" fieldPosition="0"/>
    </format>
    <format dxfId="1120">
      <pivotArea field="10" type="button" dataOnly="0" labelOnly="1" outline="0" axis="axisRow" fieldPosition="0"/>
    </format>
    <format dxfId="1119">
      <pivotArea dataOnly="0" labelOnly="1" fieldPosition="0">
        <references count="1">
          <reference field="10" count="2">
            <x v="1"/>
            <x v="2"/>
          </reference>
        </references>
      </pivotArea>
    </format>
    <format dxfId="1118">
      <pivotArea dataOnly="0" labelOnly="1" grandRow="1" outline="0" fieldPosition="0"/>
    </format>
    <format dxfId="1117">
      <pivotArea dataOnly="0" labelOnly="1" fieldPosition="0">
        <references count="1">
          <reference field="3" count="0"/>
        </references>
      </pivotArea>
    </format>
    <format dxfId="1116">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pivotArea type="data" outline="0" fieldPosition="0">
        <references count="3">
          <reference field="4294967294" count="1" selected="0">
            <x v="0"/>
          </reference>
          <reference field="3" count="1" selected="0">
            <x v="0"/>
          </reference>
          <reference field="10" count="1" selected="0">
            <x v="2"/>
          </reference>
        </references>
      </pivotArea>
    </chartFormat>
    <chartFormat chart="0" format="12">
      <pivotArea type="data" outline="0" fieldPosition="0">
        <references count="3">
          <reference field="4294967294" count="1" selected="0">
            <x v="0"/>
          </reference>
          <reference field="3" count="1" selected="0">
            <x v="1"/>
          </reference>
          <reference field="10" count="1" selected="0">
            <x v="2"/>
          </reference>
        </references>
      </pivotArea>
    </chartFormat>
    <chartFormat chart="0" format="13">
      <pivotArea type="data" outline="0" fieldPosition="0">
        <references count="3">
          <reference field="4294967294" count="1" selected="0">
            <x v="0"/>
          </reference>
          <reference field="3" count="1" selected="0">
            <x v="2"/>
          </reference>
          <reference field="10" count="1" selected="0">
            <x v="2"/>
          </reference>
        </references>
      </pivotArea>
    </chartFormat>
    <chartFormat chart="0" format="14">
      <pivotArea type="data" outline="0" fieldPosition="0">
        <references count="3">
          <reference field="4294967294" count="1" selected="0">
            <x v="0"/>
          </reference>
          <reference field="3" count="1" selected="0">
            <x v="3"/>
          </reference>
          <reference field="10" count="1" selected="0">
            <x v="2"/>
          </reference>
        </references>
      </pivotArea>
    </chartFormat>
    <chartFormat chart="0" format="15">
      <pivotArea type="data" outline="0" fieldPosition="0">
        <references count="3">
          <reference field="4294967294" count="1" selected="0">
            <x v="0"/>
          </reference>
          <reference field="3" count="1" selected="0">
            <x v="4"/>
          </reference>
          <reference field="10" count="1" selected="0">
            <x v="2"/>
          </reference>
        </references>
      </pivotArea>
    </chartFormat>
    <chartFormat chart="0" format="16">
      <pivotArea type="data" outline="0" fieldPosition="0">
        <references count="3">
          <reference field="4294967294" count="1" selected="0">
            <x v="0"/>
          </reference>
          <reference field="3" count="1" selected="0">
            <x v="5"/>
          </reference>
          <reference field="10" count="1" selected="0">
            <x v="2"/>
          </reference>
        </references>
      </pivotArea>
    </chartFormat>
    <chartFormat chart="0" format="17">
      <pivotArea type="data" outline="0" fieldPosition="0">
        <references count="3">
          <reference field="4294967294" count="1" selected="0">
            <x v="0"/>
          </reference>
          <reference field="3" count="1" selected="0">
            <x v="6"/>
          </reference>
          <reference field="10" count="1" selected="0">
            <x v="2"/>
          </reference>
        </references>
      </pivotArea>
    </chartFormat>
    <chartFormat chart="0" format="18">
      <pivotArea type="data" outline="0" fieldPosition="0">
        <references count="3">
          <reference field="4294967294" count="1" selected="0">
            <x v="0"/>
          </reference>
          <reference field="3" count="1" selected="0">
            <x v="7"/>
          </reference>
          <reference field="10" count="1" selected="0">
            <x v="2"/>
          </reference>
        </references>
      </pivotArea>
    </chartFormat>
    <chartFormat chart="0" format="19">
      <pivotArea type="data" outline="0" fieldPosition="0">
        <references count="3">
          <reference field="4294967294" count="1" selected="0">
            <x v="0"/>
          </reference>
          <reference field="3" count="1" selected="0">
            <x v="8"/>
          </reference>
          <reference field="10" count="1" selected="0">
            <x v="2"/>
          </reference>
        </references>
      </pivotArea>
    </chartFormat>
    <chartFormat chart="0" format="20">
      <pivotArea type="data" outline="0" fieldPosition="0">
        <references count="3">
          <reference field="4294967294" count="1" selected="0">
            <x v="0"/>
          </reference>
          <reference field="3" count="1" selected="0">
            <x v="9"/>
          </reference>
          <reference field="10" count="1" selected="0">
            <x v="2"/>
          </reference>
        </references>
      </pivotArea>
    </chartFormat>
    <chartFormat chart="0" format="21">
      <pivotArea type="data" outline="0" fieldPosition="0">
        <references count="3">
          <reference field="4294967294" count="1" selected="0">
            <x v="0"/>
          </reference>
          <reference field="3" count="1" selected="0">
            <x v="10"/>
          </reference>
          <reference field="10" count="1" selected="0">
            <x v="2"/>
          </reference>
        </references>
      </pivotArea>
    </chartFormat>
    <chartFormat chart="0" format="22">
      <pivotArea type="data" outline="0" fieldPosition="0">
        <references count="3">
          <reference field="4294967294" count="1" selected="0">
            <x v="0"/>
          </reference>
          <reference field="3" count="1" selected="0">
            <x v="10"/>
          </reference>
          <reference field="10" count="1" selected="0">
            <x v="1"/>
          </reference>
        </references>
      </pivotArea>
    </chartFormat>
    <chartFormat chart="6" format="34" series="1">
      <pivotArea type="data" outline="0" fieldPosition="0">
        <references count="2">
          <reference field="4294967294" count="1" selected="0">
            <x v="0"/>
          </reference>
          <reference field="3" count="1" selected="0">
            <x v="0"/>
          </reference>
        </references>
      </pivotArea>
    </chartFormat>
    <chartFormat chart="6" format="35" series="1">
      <pivotArea type="data" outline="0" fieldPosition="0">
        <references count="2">
          <reference field="4294967294" count="1" selected="0">
            <x v="0"/>
          </reference>
          <reference field="3" count="1" selected="0">
            <x v="1"/>
          </reference>
        </references>
      </pivotArea>
    </chartFormat>
    <chartFormat chart="6" format="36" series="1">
      <pivotArea type="data" outline="0" fieldPosition="0">
        <references count="2">
          <reference field="4294967294" count="1" selected="0">
            <x v="0"/>
          </reference>
          <reference field="3" count="1" selected="0">
            <x v="2"/>
          </reference>
        </references>
      </pivotArea>
    </chartFormat>
    <chartFormat chart="6" format="37" series="1">
      <pivotArea type="data" outline="0" fieldPosition="0">
        <references count="2">
          <reference field="4294967294" count="1" selected="0">
            <x v="0"/>
          </reference>
          <reference field="3" count="1" selected="0">
            <x v="3"/>
          </reference>
        </references>
      </pivotArea>
    </chartFormat>
    <chartFormat chart="6" format="38" series="1">
      <pivotArea type="data" outline="0" fieldPosition="0">
        <references count="2">
          <reference field="4294967294" count="1" selected="0">
            <x v="0"/>
          </reference>
          <reference field="3" count="1" selected="0">
            <x v="4"/>
          </reference>
        </references>
      </pivotArea>
    </chartFormat>
    <chartFormat chart="6" format="39" series="1">
      <pivotArea type="data" outline="0" fieldPosition="0">
        <references count="2">
          <reference field="4294967294" count="1" selected="0">
            <x v="0"/>
          </reference>
          <reference field="3" count="1" selected="0">
            <x v="5"/>
          </reference>
        </references>
      </pivotArea>
    </chartFormat>
    <chartFormat chart="6" format="40" series="1">
      <pivotArea type="data" outline="0" fieldPosition="0">
        <references count="2">
          <reference field="4294967294" count="1" selected="0">
            <x v="0"/>
          </reference>
          <reference field="3" count="1" selected="0">
            <x v="6"/>
          </reference>
        </references>
      </pivotArea>
    </chartFormat>
    <chartFormat chart="6" format="41" series="1">
      <pivotArea type="data" outline="0" fieldPosition="0">
        <references count="2">
          <reference field="4294967294" count="1" selected="0">
            <x v="0"/>
          </reference>
          <reference field="3" count="1" selected="0">
            <x v="7"/>
          </reference>
        </references>
      </pivotArea>
    </chartFormat>
    <chartFormat chart="6" format="42" series="1">
      <pivotArea type="data" outline="0" fieldPosition="0">
        <references count="2">
          <reference field="4294967294" count="1" selected="0">
            <x v="0"/>
          </reference>
          <reference field="3" count="1" selected="0">
            <x v="8"/>
          </reference>
        </references>
      </pivotArea>
    </chartFormat>
    <chartFormat chart="6" format="43" series="1">
      <pivotArea type="data" outline="0" fieldPosition="0">
        <references count="2">
          <reference field="4294967294" count="1" selected="0">
            <x v="0"/>
          </reference>
          <reference field="3" count="1" selected="0">
            <x v="9"/>
          </reference>
        </references>
      </pivotArea>
    </chartFormat>
    <chartFormat chart="6" format="44" series="1">
      <pivotArea type="data" outline="0" fieldPosition="0">
        <references count="2">
          <reference field="4294967294" count="1" selected="0">
            <x v="0"/>
          </reference>
          <reference field="3" count="1" selected="0">
            <x v="10"/>
          </reference>
        </references>
      </pivotArea>
    </chartFormat>
    <chartFormat chart="6" format="45" series="1">
      <pivotArea type="data" outline="0" fieldPosition="0">
        <references count="1">
          <reference field="4294967294" count="1" selected="0">
            <x v="0"/>
          </reference>
        </references>
      </pivotArea>
    </chartFormat>
    <chartFormat chart="0"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1BF885-3FC2-5942-97EE-2AD386E61A97}" name="PivotTable4" cacheId="9" applyNumberFormats="0" applyBorderFormats="0" applyFontFormats="0" applyPatternFormats="0" applyAlignmentFormats="0" applyWidthHeightFormats="0" dataCaption="" updatedVersion="8" compact="0" compactData="0">
  <location ref="A28:P32" firstHeaderRow="1" firstDataRow="2" firstDataCol="2"/>
  <pivotFields count="8">
    <pivotField name="Year month" axis="axisCol" compact="0" numFmtId="17" outline="0" multipleItemSelectionAllowed="1" showAll="0" sortType="ascending">
      <items count="17">
        <item x="0"/>
        <item x="1"/>
        <item x="2"/>
        <item x="3"/>
        <item x="4"/>
        <item x="5"/>
        <item x="6"/>
        <item x="7"/>
        <item x="8"/>
        <item x="9"/>
        <item x="10"/>
        <item x="11"/>
        <item x="12"/>
        <item x="13"/>
        <item x="14"/>
        <item x="15"/>
        <item t="default"/>
      </items>
    </pivotField>
    <pivotField name="Item name" compact="0" outline="0" multipleItemSelectionAllowed="1" showAll="0"/>
    <pivotField name="Cat A" axis="axisRow" compact="0" outline="0" multipleItemSelectionAllowed="1" showAll="0">
      <items count="13">
        <item h="1" x="10"/>
        <item h="1" x="7"/>
        <item h="1" x="0"/>
        <item h="1" x="1"/>
        <item h="1" x="2"/>
        <item h="1" x="8"/>
        <item h="1" x="3"/>
        <item h="1" x="4"/>
        <item h="1" x="5"/>
        <item h="1" x="6"/>
        <item x="9"/>
        <item h="1" x="11"/>
        <item t="default"/>
      </items>
    </pivotField>
    <pivotField name="Cat B" axis="axisRow" compact="0" outline="0" multipleItemSelectionAllowed="1" showAll="0">
      <items count="41">
        <item h="1" x="8"/>
        <item h="1" x="32"/>
        <item h="1" x="34"/>
        <item h="1" x="37"/>
        <item h="1" x="18"/>
        <item h="1" x="19"/>
        <item h="1" x="9"/>
        <item h="1" x="4"/>
        <item h="1" x="14"/>
        <item h="1" x="5"/>
        <item h="1" x="20"/>
        <item h="1" x="33"/>
        <item h="1" x="30"/>
        <item h="1" x="16"/>
        <item h="1" x="21"/>
        <item h="1" x="31"/>
        <item h="1" x="15"/>
        <item h="1" x="39"/>
        <item h="1" x="0"/>
        <item h="1" x="36"/>
        <item h="1" x="22"/>
        <item h="1" x="23"/>
        <item h="1" x="24"/>
        <item h="1" x="25"/>
        <item h="1" x="12"/>
        <item h="1" x="17"/>
        <item h="1" x="10"/>
        <item h="1" x="13"/>
        <item h="1" x="11"/>
        <item x="26"/>
        <item h="1" x="27"/>
        <item h="1" x="1"/>
        <item h="1" x="38"/>
        <item h="1" x="3"/>
        <item h="1" x="28"/>
        <item h="1" x="35"/>
        <item h="1" x="6"/>
        <item h="1" x="2"/>
        <item h="1" x="29"/>
        <item h="1" x="7"/>
        <item t="default"/>
      </items>
    </pivotField>
    <pivotField name="Age" compact="0" outline="0" multipleItemSelectionAllowed="1" showAll="0"/>
    <pivotField name="Midd" compact="0" outline="0" multipleItemSelectionAllowed="1" showAll="0"/>
    <pivotField name="Items purchased" compact="0" outline="0" multipleItemSelectionAllowed="1" showAll="0"/>
    <pivotField name="Gross item revenue" dataField="1" compact="0" outline="0" multipleItemSelectionAllowed="1" showAll="0"/>
  </pivotFields>
  <rowFields count="2">
    <field x="2"/>
    <field x="3"/>
  </rowFields>
  <rowItems count="3">
    <i>
      <x v="10"/>
      <x v="29"/>
    </i>
    <i t="default">
      <x v="10"/>
    </i>
    <i t="grand">
      <x/>
    </i>
  </rowItems>
  <colFields count="1">
    <field x="0"/>
  </colFields>
  <colItems count="14">
    <i>
      <x v="1"/>
    </i>
    <i>
      <x v="2"/>
    </i>
    <i>
      <x v="3"/>
    </i>
    <i>
      <x v="4"/>
    </i>
    <i>
      <x v="5"/>
    </i>
    <i>
      <x v="6"/>
    </i>
    <i>
      <x v="7"/>
    </i>
    <i>
      <x v="8"/>
    </i>
    <i>
      <x v="10"/>
    </i>
    <i>
      <x v="11"/>
    </i>
    <i>
      <x v="12"/>
    </i>
    <i>
      <x v="13"/>
    </i>
    <i>
      <x v="14"/>
    </i>
    <i t="grand">
      <x/>
    </i>
  </colItems>
  <dataFields count="1">
    <dataField name="Sum of Gross item revenue"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944985A-5A7A-A949-AD5F-A350AEE4D88B}" sourceName="Age">
  <pivotTables>
    <pivotTable tabId="2" name="PivotTable14"/>
    <pivotTable tabId="2" name="PivotTable15"/>
    <pivotTable tabId="2" name="PivotTable16"/>
  </pivotTables>
  <data>
    <tabular pivotCacheId="1105943342">
      <items count="7">
        <i x="5" s="1"/>
        <i x="4" s="1"/>
        <i x="3" s="1"/>
        <i x="6"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_A" xr10:uid="{09853897-DEBE-3343-B02D-2F070D34BBBF}" sourceName="Cat A">
  <pivotTables>
    <pivotTable tabId="2" name="PivotTable14"/>
    <pivotTable tabId="2" name="PivotTable15"/>
    <pivotTable tabId="2" name="PivotTable16"/>
  </pivotTables>
  <data>
    <tabular pivotCacheId="1105943342">
      <items count="12">
        <i x="0" s="1"/>
        <i x="8" s="1"/>
        <i x="7" s="1"/>
        <i x="9" s="1"/>
        <i x="1" s="1"/>
        <i x="2" s="1"/>
        <i x="3" s="1"/>
        <i x="10" s="1"/>
        <i x="4" s="1"/>
        <i x="5" s="1"/>
        <i x="1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dd_affiliation" xr10:uid="{1FC6D56D-8422-E446-8527-898F6F734FA0}" sourceName="Midd affiliation">
  <pivotTables>
    <pivotTable tabId="2" name="PivotTable14"/>
    <pivotTable tabId="2" name="PivotTable15"/>
    <pivotTable tabId="2" name="PivotTable16"/>
  </pivotTables>
  <data>
    <tabular pivotCacheId="1105943342">
      <items count="6">
        <i x="2" s="1"/>
        <i x="1" s="1"/>
        <i x="3" s="1"/>
        <i x="4" s="1"/>
        <i x="0"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_A1" xr10:uid="{E7445EDC-2E9B-7448-B10E-90FBA98B47C9}" sourceName="Cat A">
  <pivotTables>
    <pivotTable tabId="5" name="PivotTable17"/>
    <pivotTable tabId="5" name="PivotTable18"/>
    <pivotTable tabId="5" name="PivotTable19"/>
  </pivotTables>
  <data>
    <tabular pivotCacheId="640772557">
      <items count="11">
        <i x="10" s="1"/>
        <i x="7" s="1"/>
        <i x="0" s="1"/>
        <i x="1" s="1"/>
        <i x="2" s="1"/>
        <i x="8" s="1"/>
        <i x="3" s="1"/>
        <i x="4" s="1"/>
        <i x="5" s="1"/>
        <i x="6"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4D99FE7A-9E26-1C40-B58E-AA289299DED0}" sourceName="Age">
  <pivotTables>
    <pivotTable tabId="5" name="PivotTable17"/>
    <pivotTable tabId="5" name="PivotTable18"/>
    <pivotTable tabId="5" name="PivotTable19"/>
  </pivotTables>
  <data>
    <tabular pivotCacheId="640772557">
      <items count="7">
        <i x="4" s="1"/>
        <i x="3" s="1"/>
        <i x="5" s="1"/>
        <i x="6" s="1"/>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dd" xr10:uid="{E63AD0BD-DA12-F848-B0C0-E23503F8A5D3}" sourceName="Midd">
  <pivotTables>
    <pivotTable tabId="5" name="PivotTable17"/>
    <pivotTable tabId="5" name="PivotTable18"/>
    <pivotTable tabId="5" name="PivotTable19"/>
  </pivotTables>
  <data>
    <tabular pivotCacheId="640772557">
      <items count="5">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4660B682-9AA8-6148-9F5D-F5BB29F218D4}" cache="Slicer_Age" caption="Age" rowHeight="230716"/>
  <slicer name="Cat A" xr10:uid="{6894C1E5-208A-3E4F-B22A-89D23A5C6DFA}" cache="Slicer_Cat_A" caption="Cat A" rowHeight="230716"/>
  <slicer name="Midd affiliation" xr10:uid="{EC9711D1-5ED6-4942-BCC1-C2985A277C58}" cache="Slicer_Midd_affiliation" caption="Midd affiliat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 A 1" xr10:uid="{FA86F972-43F4-F74D-A156-DAA7D388C6AD}" cache="Slicer_Cat_A1" caption="Cat A" rowHeight="230716"/>
  <slicer name="Age 1" xr10:uid="{CB1B25DA-FCD7-9041-98E8-D2E538194DC3}" cache="Slicer_Age1" caption="Age" rowHeight="230716"/>
  <slicer name="Midd" xr10:uid="{5D931455-F57D-B74B-B552-4E862E18DACB}" cache="Slicer_Midd" caption="Midd"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4.xml"/><Relationship Id="rId4"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workbookViewId="0">
      <selection activeCell="J17" sqref="J17"/>
    </sheetView>
  </sheetViews>
  <sheetFormatPr baseColWidth="10" defaultColWidth="12.6640625" defaultRowHeight="15" customHeight="1" x14ac:dyDescent="0.2"/>
  <cols>
    <col min="1" max="1" width="9.83203125" customWidth="1"/>
    <col min="2" max="2" width="9.6640625" bestFit="1" customWidth="1"/>
    <col min="3" max="3" width="10.6640625" bestFit="1" customWidth="1"/>
    <col min="4" max="4" width="9.6640625" bestFit="1" customWidth="1"/>
    <col min="5" max="5" width="10.6640625" bestFit="1" customWidth="1"/>
    <col min="6" max="7" width="8.6640625" customWidth="1"/>
    <col min="8" max="8" width="10.1640625" customWidth="1"/>
    <col min="9" max="9" width="9.1640625" customWidth="1"/>
    <col min="10" max="10" width="11.1640625" customWidth="1"/>
    <col min="11" max="11" width="10.1640625" customWidth="1"/>
    <col min="12" max="26" width="8.6640625" customWidth="1"/>
  </cols>
  <sheetData>
    <row r="1" spans="1:12" x14ac:dyDescent="0.2">
      <c r="A1" s="1" t="s">
        <v>0</v>
      </c>
      <c r="B1" s="2" t="s">
        <v>1</v>
      </c>
      <c r="C1" s="1" t="s">
        <v>2</v>
      </c>
      <c r="D1" s="1" t="s">
        <v>3</v>
      </c>
      <c r="E1" s="1" t="s">
        <v>4</v>
      </c>
      <c r="H1" s="3" t="s">
        <v>0</v>
      </c>
      <c r="I1" s="4" t="s">
        <v>1</v>
      </c>
      <c r="J1" s="3" t="s">
        <v>2</v>
      </c>
      <c r="K1" s="3" t="s">
        <v>3</v>
      </c>
      <c r="L1" s="3" t="s">
        <v>4</v>
      </c>
    </row>
    <row r="2" spans="1:12" x14ac:dyDescent="0.2">
      <c r="A2" s="5" t="s">
        <v>5</v>
      </c>
      <c r="B2" s="6">
        <v>26472.5</v>
      </c>
      <c r="C2" s="6">
        <v>5170.5</v>
      </c>
      <c r="D2" s="6">
        <v>2851.66</v>
      </c>
      <c r="E2" s="6">
        <v>2234.4</v>
      </c>
      <c r="G2" s="7"/>
      <c r="H2" s="5" t="s">
        <v>5</v>
      </c>
      <c r="I2" s="6">
        <v>26472.5</v>
      </c>
      <c r="J2" s="6">
        <v>5170.5</v>
      </c>
      <c r="K2" s="6">
        <v>2851.66</v>
      </c>
      <c r="L2" s="6">
        <v>2234.4</v>
      </c>
    </row>
    <row r="3" spans="1:12" x14ac:dyDescent="0.2">
      <c r="A3" s="5" t="s">
        <v>6</v>
      </c>
      <c r="B3" s="6">
        <v>7274.3</v>
      </c>
      <c r="C3" s="6">
        <v>12527.5</v>
      </c>
      <c r="D3" s="6">
        <v>6351.5</v>
      </c>
      <c r="E3" s="6">
        <v>31256.44</v>
      </c>
      <c r="G3" s="7"/>
      <c r="H3" s="5" t="s">
        <v>6</v>
      </c>
      <c r="I3" s="6">
        <v>7274.3</v>
      </c>
      <c r="J3" s="6">
        <v>12527.5</v>
      </c>
      <c r="K3" s="6">
        <v>6351.5</v>
      </c>
      <c r="L3" s="6">
        <v>31256.44</v>
      </c>
    </row>
    <row r="4" spans="1:12" x14ac:dyDescent="0.2">
      <c r="A4" s="5" t="s">
        <v>7</v>
      </c>
      <c r="B4" s="6">
        <v>5665</v>
      </c>
      <c r="C4" s="6">
        <v>15190</v>
      </c>
      <c r="D4" s="6">
        <v>50</v>
      </c>
      <c r="E4" s="6">
        <v>18972.02</v>
      </c>
      <c r="G4" s="7"/>
      <c r="H4" s="5" t="s">
        <v>7</v>
      </c>
      <c r="I4" s="6">
        <v>5665</v>
      </c>
      <c r="J4" s="6">
        <v>15190</v>
      </c>
      <c r="K4" s="6">
        <v>50</v>
      </c>
      <c r="L4" s="6">
        <v>18972.02</v>
      </c>
    </row>
    <row r="5" spans="1:12" x14ac:dyDescent="0.2">
      <c r="A5" s="5" t="s">
        <v>8</v>
      </c>
      <c r="B5" s="6">
        <v>5910</v>
      </c>
      <c r="C5" s="6">
        <v>5246.3</v>
      </c>
      <c r="D5" s="6">
        <v>620</v>
      </c>
      <c r="E5" s="6">
        <v>11809.93</v>
      </c>
      <c r="G5" s="7"/>
      <c r="H5" s="5" t="s">
        <v>8</v>
      </c>
      <c r="I5" s="6">
        <v>5910</v>
      </c>
      <c r="J5" s="6">
        <v>5246.3</v>
      </c>
      <c r="K5" s="6">
        <v>620</v>
      </c>
      <c r="L5" s="6">
        <v>11809.93</v>
      </c>
    </row>
    <row r="6" spans="1:12" x14ac:dyDescent="0.2">
      <c r="A6" s="8" t="s">
        <v>9</v>
      </c>
      <c r="B6" s="9">
        <v>63754.400000000001</v>
      </c>
      <c r="C6" s="9">
        <v>110075</v>
      </c>
      <c r="D6" s="9">
        <v>64776</v>
      </c>
      <c r="E6" s="9">
        <v>109058.42</v>
      </c>
      <c r="G6" s="7"/>
      <c r="H6" s="8" t="s">
        <v>9</v>
      </c>
      <c r="I6" s="9">
        <v>63754.400000000001</v>
      </c>
      <c r="J6" s="9">
        <v>110075</v>
      </c>
      <c r="K6" s="9">
        <v>64776</v>
      </c>
      <c r="L6" s="9">
        <v>109058.42</v>
      </c>
    </row>
    <row r="7" spans="1:12" x14ac:dyDescent="0.2">
      <c r="A7" s="10" t="s">
        <v>10</v>
      </c>
      <c r="B7" s="4">
        <f>SUM(B2:B6)</f>
        <v>109076.20000000001</v>
      </c>
      <c r="C7" s="4">
        <f>SUM(C2:C6)</f>
        <v>148209.29999999999</v>
      </c>
      <c r="D7" s="4">
        <f>SUM(D2:D6)</f>
        <v>74649.16</v>
      </c>
      <c r="E7" s="11">
        <f>SUM(E2:E6)</f>
        <v>173331.21</v>
      </c>
      <c r="G7" s="7"/>
      <c r="H7" s="5" t="s">
        <v>11</v>
      </c>
      <c r="I7" s="6">
        <v>33750</v>
      </c>
      <c r="J7" s="6">
        <v>32185.5</v>
      </c>
      <c r="K7" s="6">
        <v>58966</v>
      </c>
      <c r="L7" s="4"/>
    </row>
    <row r="8" spans="1:12" x14ac:dyDescent="0.2">
      <c r="B8" s="6"/>
      <c r="H8" s="5" t="s">
        <v>12</v>
      </c>
      <c r="I8" s="6">
        <v>5660</v>
      </c>
      <c r="J8" s="6">
        <v>8968.6</v>
      </c>
      <c r="K8" s="6">
        <v>17174.7</v>
      </c>
    </row>
    <row r="9" spans="1:12" x14ac:dyDescent="0.2">
      <c r="A9" s="1" t="s">
        <v>0</v>
      </c>
      <c r="B9" s="2" t="s">
        <v>1</v>
      </c>
      <c r="C9" s="1" t="s">
        <v>2</v>
      </c>
      <c r="D9" s="1" t="s">
        <v>3</v>
      </c>
      <c r="E9" s="1" t="s">
        <v>4</v>
      </c>
      <c r="H9" s="5" t="s">
        <v>13</v>
      </c>
      <c r="I9" s="6">
        <v>4002</v>
      </c>
      <c r="J9" s="6">
        <v>6990.2</v>
      </c>
      <c r="K9" s="6">
        <v>10572</v>
      </c>
    </row>
    <row r="10" spans="1:12" x14ac:dyDescent="0.2">
      <c r="A10" s="5" t="s">
        <v>11</v>
      </c>
      <c r="B10" s="6">
        <v>33750</v>
      </c>
      <c r="C10" s="6">
        <v>32185.5</v>
      </c>
      <c r="D10" s="6">
        <v>58966</v>
      </c>
      <c r="H10" s="5" t="s">
        <v>14</v>
      </c>
      <c r="I10" s="6">
        <v>9984</v>
      </c>
      <c r="J10" s="6">
        <v>6535</v>
      </c>
      <c r="K10" s="6">
        <v>6432</v>
      </c>
      <c r="L10" s="3"/>
    </row>
    <row r="11" spans="1:12" x14ac:dyDescent="0.2">
      <c r="A11" s="5" t="s">
        <v>12</v>
      </c>
      <c r="B11" s="6">
        <v>5660</v>
      </c>
      <c r="C11" s="6">
        <v>8968.6</v>
      </c>
      <c r="D11" s="6">
        <v>17174.7</v>
      </c>
      <c r="H11" s="5" t="s">
        <v>15</v>
      </c>
      <c r="I11" s="6">
        <v>3510</v>
      </c>
      <c r="J11" s="6">
        <v>-657</v>
      </c>
      <c r="K11" s="6">
        <v>763</v>
      </c>
    </row>
    <row r="12" spans="1:12" x14ac:dyDescent="0.2">
      <c r="A12" s="5" t="s">
        <v>13</v>
      </c>
      <c r="B12" s="6">
        <v>4002</v>
      </c>
      <c r="C12" s="6">
        <v>6990.2</v>
      </c>
      <c r="D12" s="6">
        <v>10572</v>
      </c>
      <c r="H12" s="5" t="s">
        <v>16</v>
      </c>
      <c r="I12" s="6">
        <v>2167</v>
      </c>
      <c r="J12" s="6">
        <v>5186.6000000000004</v>
      </c>
      <c r="K12" s="6">
        <v>1510</v>
      </c>
    </row>
    <row r="13" spans="1:12" x14ac:dyDescent="0.2">
      <c r="A13" s="5" t="s">
        <v>14</v>
      </c>
      <c r="B13" s="6">
        <v>9984</v>
      </c>
      <c r="C13" s="6">
        <v>6535</v>
      </c>
      <c r="D13" s="6">
        <v>6432</v>
      </c>
      <c r="H13" s="8" t="s">
        <v>17</v>
      </c>
      <c r="I13" s="9">
        <v>240</v>
      </c>
      <c r="J13" s="9">
        <v>2335</v>
      </c>
      <c r="K13" s="9">
        <v>2555</v>
      </c>
    </row>
    <row r="14" spans="1:12" x14ac:dyDescent="0.2">
      <c r="A14" s="5" t="s">
        <v>15</v>
      </c>
      <c r="B14" s="6">
        <v>3510</v>
      </c>
      <c r="C14" s="6">
        <v>-657</v>
      </c>
      <c r="D14" s="6">
        <v>763</v>
      </c>
      <c r="H14" s="6"/>
      <c r="J14" s="6"/>
      <c r="K14" s="6"/>
    </row>
    <row r="15" spans="1:12" x14ac:dyDescent="0.2">
      <c r="A15" s="5" t="s">
        <v>16</v>
      </c>
      <c r="B15" s="6">
        <v>2167</v>
      </c>
      <c r="C15" s="6">
        <v>5186.6000000000004</v>
      </c>
      <c r="D15" s="6">
        <v>1510</v>
      </c>
      <c r="H15" s="6"/>
      <c r="J15" s="6"/>
      <c r="K15" s="6"/>
    </row>
    <row r="16" spans="1:12" x14ac:dyDescent="0.2">
      <c r="A16" s="8" t="s">
        <v>17</v>
      </c>
      <c r="B16" s="9">
        <v>240</v>
      </c>
      <c r="C16" s="9">
        <v>2335</v>
      </c>
      <c r="D16" s="9">
        <v>2555</v>
      </c>
      <c r="H16" s="6"/>
      <c r="J16" s="6"/>
      <c r="K16" s="6"/>
    </row>
    <row r="17" spans="1:11" x14ac:dyDescent="0.2">
      <c r="A17" s="10" t="s">
        <v>18</v>
      </c>
      <c r="B17" s="4">
        <f t="shared" ref="B17:D17" si="0">SUM(B10:B16)</f>
        <v>59313</v>
      </c>
      <c r="C17" s="4">
        <f t="shared" si="0"/>
        <v>61543.899999999994</v>
      </c>
      <c r="D17" s="4">
        <f t="shared" si="0"/>
        <v>97972.7</v>
      </c>
      <c r="H17" s="6"/>
      <c r="J17" s="6"/>
      <c r="K17" s="6"/>
    </row>
    <row r="18" spans="1:11" x14ac:dyDescent="0.2">
      <c r="A18" s="10" t="s">
        <v>19</v>
      </c>
      <c r="B18" s="4">
        <f t="shared" ref="B18:D18" si="1">B17+B7</f>
        <v>168389.2</v>
      </c>
      <c r="C18" s="4">
        <f t="shared" si="1"/>
        <v>209753.19999999998</v>
      </c>
      <c r="D18" s="11">
        <f t="shared" si="1"/>
        <v>172621.86</v>
      </c>
      <c r="H18" s="6"/>
      <c r="J18" s="6"/>
      <c r="K18" s="6"/>
    </row>
    <row r="19" spans="1:11" x14ac:dyDescent="0.2">
      <c r="B19" s="6"/>
      <c r="H19" s="6"/>
      <c r="J19" s="6"/>
      <c r="K19" s="6"/>
    </row>
    <row r="20" spans="1:11" x14ac:dyDescent="0.2">
      <c r="B20" s="6"/>
      <c r="H20" s="6"/>
      <c r="J20" s="6"/>
      <c r="K20" s="6"/>
    </row>
    <row r="21" spans="1:11" ht="15.75" customHeight="1" x14ac:dyDescent="0.2">
      <c r="B21" s="6"/>
      <c r="H21" s="6"/>
      <c r="J21" s="6"/>
      <c r="K21" s="6"/>
    </row>
    <row r="22" spans="1:11" ht="15.75" customHeight="1" x14ac:dyDescent="0.2">
      <c r="B22" s="6"/>
      <c r="H22" s="6"/>
      <c r="J22" s="6"/>
      <c r="K22" s="6"/>
    </row>
    <row r="23" spans="1:11" ht="15.75" customHeight="1" x14ac:dyDescent="0.2">
      <c r="B23" s="6"/>
      <c r="H23" s="6"/>
      <c r="J23" s="6"/>
      <c r="K23" s="6"/>
    </row>
    <row r="24" spans="1:11" ht="15.75" customHeight="1" x14ac:dyDescent="0.2">
      <c r="B24" s="6"/>
      <c r="H24" s="6"/>
      <c r="J24" s="6"/>
      <c r="K24" s="6"/>
    </row>
    <row r="25" spans="1:11" ht="15.75" customHeight="1" x14ac:dyDescent="0.2">
      <c r="B25" s="6"/>
      <c r="H25" s="6"/>
      <c r="J25" s="6"/>
      <c r="K25" s="6"/>
    </row>
    <row r="26" spans="1:11" ht="15.75" customHeight="1" x14ac:dyDescent="0.2">
      <c r="B26" s="6"/>
      <c r="H26" s="6"/>
      <c r="J26" s="6"/>
      <c r="K26" s="6"/>
    </row>
    <row r="27" spans="1:11" ht="15.75" customHeight="1" x14ac:dyDescent="0.2">
      <c r="B27" s="6"/>
      <c r="H27" s="6"/>
      <c r="J27" s="6"/>
      <c r="K27" s="6"/>
    </row>
    <row r="28" spans="1:11" ht="15.75" customHeight="1" x14ac:dyDescent="0.2">
      <c r="B28" s="6"/>
      <c r="H28" s="6"/>
      <c r="J28" s="6"/>
      <c r="K28" s="6"/>
    </row>
    <row r="29" spans="1:11" ht="15.75" customHeight="1" x14ac:dyDescent="0.2">
      <c r="B29" s="6"/>
      <c r="H29" s="6"/>
      <c r="J29" s="6"/>
      <c r="K29" s="6"/>
    </row>
    <row r="30" spans="1:11" ht="15.75" customHeight="1" x14ac:dyDescent="0.2">
      <c r="B30" s="6"/>
      <c r="H30" s="6"/>
      <c r="J30" s="6"/>
      <c r="K30" s="6"/>
    </row>
    <row r="31" spans="1:11" ht="15.75" customHeight="1" x14ac:dyDescent="0.2">
      <c r="B31" s="6"/>
      <c r="H31" s="6"/>
      <c r="J31" s="6"/>
      <c r="K31" s="6"/>
    </row>
    <row r="32" spans="1:11" ht="15.75" customHeight="1" x14ac:dyDescent="0.2">
      <c r="B32" s="6"/>
      <c r="H32" s="6"/>
      <c r="J32" s="6"/>
      <c r="K32" s="6"/>
    </row>
    <row r="33" spans="2:11" ht="15.75" customHeight="1" x14ac:dyDescent="0.2">
      <c r="B33" s="6"/>
      <c r="H33" s="6"/>
      <c r="J33" s="6"/>
      <c r="K33" s="6"/>
    </row>
    <row r="34" spans="2:11" ht="15.75" customHeight="1" x14ac:dyDescent="0.2">
      <c r="B34" s="6"/>
      <c r="H34" s="6"/>
      <c r="J34" s="6"/>
      <c r="K34" s="6"/>
    </row>
    <row r="35" spans="2:11" ht="15.75" customHeight="1" x14ac:dyDescent="0.2">
      <c r="B35" s="6"/>
      <c r="H35" s="6"/>
      <c r="J35" s="6"/>
      <c r="K35" s="6"/>
    </row>
    <row r="36" spans="2:11" ht="15.75" customHeight="1" x14ac:dyDescent="0.2">
      <c r="B36" s="6"/>
      <c r="H36" s="6"/>
      <c r="J36" s="6"/>
      <c r="K36" s="6"/>
    </row>
    <row r="37" spans="2:11" ht="15.75" customHeight="1" x14ac:dyDescent="0.2">
      <c r="B37" s="6"/>
      <c r="H37" s="6"/>
      <c r="J37" s="6"/>
      <c r="K37" s="6"/>
    </row>
    <row r="38" spans="2:11" ht="15.75" customHeight="1" x14ac:dyDescent="0.2">
      <c r="B38" s="6"/>
      <c r="H38" s="6"/>
      <c r="J38" s="6"/>
      <c r="K38" s="6"/>
    </row>
    <row r="39" spans="2:11" ht="15.75" customHeight="1" x14ac:dyDescent="0.2">
      <c r="B39" s="6"/>
      <c r="H39" s="6"/>
      <c r="J39" s="6"/>
      <c r="K39" s="6"/>
    </row>
    <row r="40" spans="2:11" ht="15.75" customHeight="1" x14ac:dyDescent="0.2">
      <c r="B40" s="6"/>
      <c r="H40" s="6"/>
      <c r="J40" s="6"/>
      <c r="K40" s="6"/>
    </row>
    <row r="41" spans="2:11" ht="15.75" customHeight="1" x14ac:dyDescent="0.2">
      <c r="B41" s="6"/>
      <c r="H41" s="6"/>
      <c r="J41" s="6"/>
      <c r="K41" s="6"/>
    </row>
    <row r="42" spans="2:11" ht="15.75" customHeight="1" x14ac:dyDescent="0.2">
      <c r="B42" s="6"/>
      <c r="H42" s="6"/>
      <c r="J42" s="6"/>
      <c r="K42" s="6"/>
    </row>
    <row r="43" spans="2:11" ht="15.75" customHeight="1" x14ac:dyDescent="0.2">
      <c r="B43" s="6"/>
      <c r="H43" s="6"/>
      <c r="J43" s="6"/>
      <c r="K43" s="6"/>
    </row>
    <row r="44" spans="2:11" ht="15.75" customHeight="1" x14ac:dyDescent="0.2">
      <c r="B44" s="6"/>
      <c r="H44" s="6"/>
      <c r="J44" s="6"/>
      <c r="K44" s="6"/>
    </row>
    <row r="45" spans="2:11" ht="15.75" customHeight="1" x14ac:dyDescent="0.2">
      <c r="B45" s="6"/>
      <c r="H45" s="6"/>
      <c r="J45" s="6"/>
      <c r="K45" s="6"/>
    </row>
    <row r="46" spans="2:11" ht="15.75" customHeight="1" x14ac:dyDescent="0.2">
      <c r="B46" s="6"/>
      <c r="H46" s="6"/>
      <c r="J46" s="6"/>
      <c r="K46" s="6"/>
    </row>
    <row r="47" spans="2:11" ht="15.75" customHeight="1" x14ac:dyDescent="0.2">
      <c r="B47" s="6"/>
      <c r="H47" s="6"/>
      <c r="J47" s="6"/>
      <c r="K47" s="6"/>
    </row>
    <row r="48" spans="2:11" ht="15.75" customHeight="1" x14ac:dyDescent="0.2">
      <c r="B48" s="6"/>
      <c r="H48" s="6"/>
      <c r="J48" s="6"/>
      <c r="K48" s="6"/>
    </row>
    <row r="49" spans="2:11" ht="15.75" customHeight="1" x14ac:dyDescent="0.2">
      <c r="B49" s="6"/>
      <c r="H49" s="6"/>
      <c r="J49" s="6"/>
      <c r="K49" s="6"/>
    </row>
    <row r="50" spans="2:11" ht="15.75" customHeight="1" x14ac:dyDescent="0.2">
      <c r="B50" s="6"/>
      <c r="H50" s="6"/>
      <c r="J50" s="6"/>
      <c r="K50" s="6"/>
    </row>
    <row r="51" spans="2:11" ht="15.75" customHeight="1" x14ac:dyDescent="0.2">
      <c r="B51" s="6"/>
      <c r="H51" s="6"/>
      <c r="J51" s="6"/>
      <c r="K51" s="6"/>
    </row>
    <row r="52" spans="2:11" ht="15.75" customHeight="1" x14ac:dyDescent="0.2">
      <c r="B52" s="6"/>
      <c r="H52" s="6"/>
      <c r="J52" s="6"/>
      <c r="K52" s="6"/>
    </row>
    <row r="53" spans="2:11" ht="15.75" customHeight="1" x14ac:dyDescent="0.2">
      <c r="B53" s="6"/>
      <c r="H53" s="6"/>
      <c r="J53" s="6"/>
      <c r="K53" s="6"/>
    </row>
    <row r="54" spans="2:11" ht="15.75" customHeight="1" x14ac:dyDescent="0.2">
      <c r="B54" s="6"/>
      <c r="H54" s="6"/>
      <c r="J54" s="6"/>
      <c r="K54" s="6"/>
    </row>
    <row r="55" spans="2:11" ht="15.75" customHeight="1" x14ac:dyDescent="0.2">
      <c r="B55" s="6"/>
      <c r="H55" s="6"/>
      <c r="J55" s="6"/>
      <c r="K55" s="6"/>
    </row>
    <row r="56" spans="2:11" ht="15.75" customHeight="1" x14ac:dyDescent="0.2">
      <c r="B56" s="6"/>
      <c r="H56" s="6"/>
      <c r="J56" s="6"/>
      <c r="K56" s="6"/>
    </row>
    <row r="57" spans="2:11" ht="15.75" customHeight="1" x14ac:dyDescent="0.2">
      <c r="B57" s="6"/>
      <c r="H57" s="6"/>
      <c r="J57" s="6"/>
      <c r="K57" s="6"/>
    </row>
    <row r="58" spans="2:11" ht="15.75" customHeight="1" x14ac:dyDescent="0.2">
      <c r="B58" s="6"/>
      <c r="H58" s="6"/>
      <c r="J58" s="6"/>
      <c r="K58" s="6"/>
    </row>
    <row r="59" spans="2:11" ht="15.75" customHeight="1" x14ac:dyDescent="0.2">
      <c r="B59" s="6"/>
      <c r="H59" s="6"/>
      <c r="J59" s="6"/>
      <c r="K59" s="6"/>
    </row>
    <row r="60" spans="2:11" ht="15.75" customHeight="1" x14ac:dyDescent="0.2">
      <c r="B60" s="6"/>
      <c r="H60" s="6"/>
      <c r="J60" s="6"/>
      <c r="K60" s="6"/>
    </row>
    <row r="61" spans="2:11" ht="15.75" customHeight="1" x14ac:dyDescent="0.2">
      <c r="B61" s="6"/>
      <c r="H61" s="6"/>
      <c r="J61" s="6"/>
      <c r="K61" s="6"/>
    </row>
    <row r="62" spans="2:11" ht="15.75" customHeight="1" x14ac:dyDescent="0.2">
      <c r="B62" s="6"/>
      <c r="H62" s="6"/>
      <c r="J62" s="6"/>
      <c r="K62" s="6"/>
    </row>
    <row r="63" spans="2:11" ht="15.75" customHeight="1" x14ac:dyDescent="0.2">
      <c r="B63" s="6"/>
      <c r="H63" s="6"/>
      <c r="J63" s="6"/>
      <c r="K63" s="6"/>
    </row>
    <row r="64" spans="2:11" ht="15.75" customHeight="1" x14ac:dyDescent="0.2">
      <c r="B64" s="6"/>
      <c r="H64" s="6"/>
      <c r="J64" s="6"/>
      <c r="K64" s="6"/>
    </row>
    <row r="65" spans="2:11" ht="15.75" customHeight="1" x14ac:dyDescent="0.2">
      <c r="B65" s="6"/>
      <c r="H65" s="6"/>
      <c r="J65" s="6"/>
      <c r="K65" s="6"/>
    </row>
    <row r="66" spans="2:11" ht="15.75" customHeight="1" x14ac:dyDescent="0.2">
      <c r="B66" s="6"/>
      <c r="H66" s="6"/>
      <c r="J66" s="6"/>
      <c r="K66" s="6"/>
    </row>
    <row r="67" spans="2:11" ht="15.75" customHeight="1" x14ac:dyDescent="0.2">
      <c r="B67" s="6"/>
      <c r="H67" s="6"/>
      <c r="J67" s="6"/>
      <c r="K67" s="6"/>
    </row>
    <row r="68" spans="2:11" ht="15.75" customHeight="1" x14ac:dyDescent="0.2">
      <c r="B68" s="6"/>
      <c r="H68" s="6"/>
      <c r="J68" s="6"/>
      <c r="K68" s="6"/>
    </row>
    <row r="69" spans="2:11" ht="15.75" customHeight="1" x14ac:dyDescent="0.2">
      <c r="B69" s="6"/>
      <c r="H69" s="6"/>
      <c r="J69" s="6"/>
      <c r="K69" s="6"/>
    </row>
    <row r="70" spans="2:11" ht="15.75" customHeight="1" x14ac:dyDescent="0.2">
      <c r="B70" s="6"/>
      <c r="H70" s="6"/>
      <c r="J70" s="6"/>
      <c r="K70" s="6"/>
    </row>
    <row r="71" spans="2:11" ht="15.75" customHeight="1" x14ac:dyDescent="0.2">
      <c r="B71" s="6"/>
      <c r="H71" s="6"/>
      <c r="J71" s="6"/>
      <c r="K71" s="6"/>
    </row>
    <row r="72" spans="2:11" ht="15.75" customHeight="1" x14ac:dyDescent="0.2">
      <c r="B72" s="6"/>
      <c r="H72" s="6"/>
      <c r="J72" s="6"/>
      <c r="K72" s="6"/>
    </row>
    <row r="73" spans="2:11" ht="15.75" customHeight="1" x14ac:dyDescent="0.2">
      <c r="B73" s="6"/>
      <c r="H73" s="6"/>
      <c r="J73" s="6"/>
      <c r="K73" s="6"/>
    </row>
    <row r="74" spans="2:11" ht="15.75" customHeight="1" x14ac:dyDescent="0.2">
      <c r="B74" s="6"/>
      <c r="H74" s="6"/>
      <c r="J74" s="6"/>
      <c r="K74" s="6"/>
    </row>
    <row r="75" spans="2:11" ht="15.75" customHeight="1" x14ac:dyDescent="0.2">
      <c r="B75" s="6"/>
      <c r="H75" s="6"/>
      <c r="J75" s="6"/>
      <c r="K75" s="6"/>
    </row>
    <row r="76" spans="2:11" ht="15.75" customHeight="1" x14ac:dyDescent="0.2">
      <c r="B76" s="6"/>
      <c r="H76" s="6"/>
      <c r="J76" s="6"/>
      <c r="K76" s="6"/>
    </row>
    <row r="77" spans="2:11" ht="15.75" customHeight="1" x14ac:dyDescent="0.2">
      <c r="B77" s="6"/>
      <c r="H77" s="6"/>
      <c r="J77" s="6"/>
      <c r="K77" s="6"/>
    </row>
    <row r="78" spans="2:11" ht="15.75" customHeight="1" x14ac:dyDescent="0.2">
      <c r="B78" s="6"/>
      <c r="H78" s="6"/>
      <c r="J78" s="6"/>
      <c r="K78" s="6"/>
    </row>
    <row r="79" spans="2:11" ht="15.75" customHeight="1" x14ac:dyDescent="0.2">
      <c r="B79" s="6"/>
      <c r="H79" s="6"/>
      <c r="J79" s="6"/>
      <c r="K79" s="6"/>
    </row>
    <row r="80" spans="2:11" ht="15.75" customHeight="1" x14ac:dyDescent="0.2">
      <c r="B80" s="6"/>
      <c r="H80" s="6"/>
      <c r="J80" s="6"/>
      <c r="K80" s="6"/>
    </row>
    <row r="81" spans="2:11" ht="15.75" customHeight="1" x14ac:dyDescent="0.2">
      <c r="B81" s="6"/>
      <c r="H81" s="6"/>
      <c r="J81" s="6"/>
      <c r="K81" s="6"/>
    </row>
    <row r="82" spans="2:11" ht="15.75" customHeight="1" x14ac:dyDescent="0.2">
      <c r="B82" s="6"/>
      <c r="H82" s="6"/>
      <c r="J82" s="6"/>
      <c r="K82" s="6"/>
    </row>
    <row r="83" spans="2:11" ht="15.75" customHeight="1" x14ac:dyDescent="0.2">
      <c r="B83" s="6"/>
      <c r="H83" s="6"/>
      <c r="J83" s="6"/>
      <c r="K83" s="6"/>
    </row>
    <row r="84" spans="2:11" ht="15.75" customHeight="1" x14ac:dyDescent="0.2">
      <c r="B84" s="6"/>
      <c r="H84" s="6"/>
      <c r="J84" s="6"/>
      <c r="K84" s="6"/>
    </row>
    <row r="85" spans="2:11" ht="15.75" customHeight="1" x14ac:dyDescent="0.2">
      <c r="B85" s="6"/>
      <c r="H85" s="6"/>
      <c r="J85" s="6"/>
      <c r="K85" s="6"/>
    </row>
    <row r="86" spans="2:11" ht="15.75" customHeight="1" x14ac:dyDescent="0.2">
      <c r="B86" s="6"/>
      <c r="H86" s="6"/>
      <c r="J86" s="6"/>
      <c r="K86" s="6"/>
    </row>
    <row r="87" spans="2:11" ht="15.75" customHeight="1" x14ac:dyDescent="0.2">
      <c r="B87" s="6"/>
      <c r="H87" s="6"/>
      <c r="J87" s="6"/>
      <c r="K87" s="6"/>
    </row>
    <row r="88" spans="2:11" ht="15.75" customHeight="1" x14ac:dyDescent="0.2">
      <c r="B88" s="6"/>
      <c r="H88" s="6"/>
      <c r="J88" s="6"/>
      <c r="K88" s="6"/>
    </row>
    <row r="89" spans="2:11" ht="15.75" customHeight="1" x14ac:dyDescent="0.2">
      <c r="B89" s="6"/>
      <c r="H89" s="6"/>
      <c r="J89" s="6"/>
      <c r="K89" s="6"/>
    </row>
    <row r="90" spans="2:11" ht="15.75" customHeight="1" x14ac:dyDescent="0.2">
      <c r="B90" s="6"/>
      <c r="H90" s="6"/>
      <c r="J90" s="6"/>
      <c r="K90" s="6"/>
    </row>
    <row r="91" spans="2:11" ht="15.75" customHeight="1" x14ac:dyDescent="0.2">
      <c r="B91" s="6"/>
      <c r="H91" s="6"/>
      <c r="J91" s="6"/>
      <c r="K91" s="6"/>
    </row>
    <row r="92" spans="2:11" ht="15.75" customHeight="1" x14ac:dyDescent="0.2">
      <c r="B92" s="6"/>
      <c r="H92" s="6"/>
      <c r="J92" s="6"/>
      <c r="K92" s="6"/>
    </row>
    <row r="93" spans="2:11" ht="15.75" customHeight="1" x14ac:dyDescent="0.2">
      <c r="B93" s="6"/>
      <c r="H93" s="6"/>
      <c r="J93" s="6"/>
      <c r="K93" s="6"/>
    </row>
    <row r="94" spans="2:11" ht="15.75" customHeight="1" x14ac:dyDescent="0.2">
      <c r="B94" s="6"/>
      <c r="H94" s="6"/>
      <c r="J94" s="6"/>
      <c r="K94" s="6"/>
    </row>
    <row r="95" spans="2:11" ht="15.75" customHeight="1" x14ac:dyDescent="0.2">
      <c r="B95" s="6"/>
      <c r="H95" s="6"/>
      <c r="J95" s="6"/>
      <c r="K95" s="6"/>
    </row>
    <row r="96" spans="2:11" ht="15.75" customHeight="1" x14ac:dyDescent="0.2">
      <c r="B96" s="6"/>
      <c r="H96" s="6"/>
      <c r="J96" s="6"/>
      <c r="K96" s="6"/>
    </row>
    <row r="97" spans="2:11" ht="15.75" customHeight="1" x14ac:dyDescent="0.2">
      <c r="B97" s="6"/>
      <c r="H97" s="6"/>
      <c r="J97" s="6"/>
      <c r="K97" s="6"/>
    </row>
    <row r="98" spans="2:11" ht="15.75" customHeight="1" x14ac:dyDescent="0.2">
      <c r="B98" s="6"/>
      <c r="H98" s="6"/>
      <c r="J98" s="6"/>
      <c r="K98" s="6"/>
    </row>
    <row r="99" spans="2:11" ht="15.75" customHeight="1" x14ac:dyDescent="0.2">
      <c r="B99" s="6"/>
      <c r="H99" s="6"/>
      <c r="J99" s="6"/>
      <c r="K99" s="6"/>
    </row>
    <row r="100" spans="2:11" ht="15.75" customHeight="1" x14ac:dyDescent="0.2">
      <c r="B100" s="6"/>
      <c r="H100" s="6"/>
      <c r="J100" s="6"/>
      <c r="K100" s="6"/>
    </row>
    <row r="101" spans="2:11" ht="15.75" customHeight="1" x14ac:dyDescent="0.2">
      <c r="B101" s="6"/>
      <c r="H101" s="6"/>
      <c r="J101" s="6"/>
      <c r="K101" s="6"/>
    </row>
    <row r="102" spans="2:11" ht="15.75" customHeight="1" x14ac:dyDescent="0.2">
      <c r="B102" s="6"/>
      <c r="H102" s="6"/>
      <c r="J102" s="6"/>
      <c r="K102" s="6"/>
    </row>
    <row r="103" spans="2:11" ht="15.75" customHeight="1" x14ac:dyDescent="0.2">
      <c r="B103" s="6"/>
      <c r="H103" s="6"/>
      <c r="J103" s="6"/>
      <c r="K103" s="6"/>
    </row>
    <row r="104" spans="2:11" ht="15.75" customHeight="1" x14ac:dyDescent="0.2">
      <c r="B104" s="6"/>
      <c r="H104" s="6"/>
      <c r="J104" s="6"/>
      <c r="K104" s="6"/>
    </row>
    <row r="105" spans="2:11" ht="15.75" customHeight="1" x14ac:dyDescent="0.2">
      <c r="B105" s="6"/>
      <c r="H105" s="6"/>
      <c r="J105" s="6"/>
      <c r="K105" s="6"/>
    </row>
    <row r="106" spans="2:11" ht="15.75" customHeight="1" x14ac:dyDescent="0.2">
      <c r="B106" s="6"/>
      <c r="H106" s="6"/>
      <c r="J106" s="6"/>
      <c r="K106" s="6"/>
    </row>
    <row r="107" spans="2:11" ht="15.75" customHeight="1" x14ac:dyDescent="0.2">
      <c r="B107" s="6"/>
      <c r="H107" s="6"/>
      <c r="J107" s="6"/>
      <c r="K107" s="6"/>
    </row>
    <row r="108" spans="2:11" ht="15.75" customHeight="1" x14ac:dyDescent="0.2">
      <c r="B108" s="6"/>
      <c r="H108" s="6"/>
      <c r="J108" s="6"/>
      <c r="K108" s="6"/>
    </row>
    <row r="109" spans="2:11" ht="15.75" customHeight="1" x14ac:dyDescent="0.2">
      <c r="B109" s="6"/>
      <c r="H109" s="6"/>
      <c r="J109" s="6"/>
      <c r="K109" s="6"/>
    </row>
    <row r="110" spans="2:11" ht="15.75" customHeight="1" x14ac:dyDescent="0.2">
      <c r="B110" s="6"/>
      <c r="H110" s="6"/>
      <c r="J110" s="6"/>
      <c r="K110" s="6"/>
    </row>
    <row r="111" spans="2:11" ht="15.75" customHeight="1" x14ac:dyDescent="0.2">
      <c r="B111" s="6"/>
      <c r="H111" s="6"/>
      <c r="J111" s="6"/>
      <c r="K111" s="6"/>
    </row>
    <row r="112" spans="2:11" ht="15.75" customHeight="1" x14ac:dyDescent="0.2">
      <c r="B112" s="6"/>
      <c r="H112" s="6"/>
      <c r="J112" s="6"/>
      <c r="K112" s="6"/>
    </row>
    <row r="113" spans="2:11" ht="15.75" customHeight="1" x14ac:dyDescent="0.2">
      <c r="B113" s="6"/>
      <c r="H113" s="6"/>
      <c r="J113" s="6"/>
      <c r="K113" s="6"/>
    </row>
    <row r="114" spans="2:11" ht="15.75" customHeight="1" x14ac:dyDescent="0.2">
      <c r="B114" s="6"/>
      <c r="H114" s="6"/>
      <c r="J114" s="6"/>
      <c r="K114" s="6"/>
    </row>
    <row r="115" spans="2:11" ht="15.75" customHeight="1" x14ac:dyDescent="0.2">
      <c r="B115" s="6"/>
      <c r="H115" s="6"/>
      <c r="J115" s="6"/>
      <c r="K115" s="6"/>
    </row>
    <row r="116" spans="2:11" ht="15.75" customHeight="1" x14ac:dyDescent="0.2">
      <c r="B116" s="6"/>
      <c r="H116" s="6"/>
      <c r="J116" s="6"/>
      <c r="K116" s="6"/>
    </row>
    <row r="117" spans="2:11" ht="15.75" customHeight="1" x14ac:dyDescent="0.2">
      <c r="B117" s="6"/>
      <c r="H117" s="6"/>
      <c r="J117" s="6"/>
      <c r="K117" s="6"/>
    </row>
    <row r="118" spans="2:11" ht="15.75" customHeight="1" x14ac:dyDescent="0.2">
      <c r="B118" s="6"/>
      <c r="H118" s="6"/>
      <c r="J118" s="6"/>
      <c r="K118" s="6"/>
    </row>
    <row r="119" spans="2:11" ht="15.75" customHeight="1" x14ac:dyDescent="0.2">
      <c r="B119" s="6"/>
      <c r="H119" s="6"/>
      <c r="J119" s="6"/>
      <c r="K119" s="6"/>
    </row>
    <row r="120" spans="2:11" ht="15.75" customHeight="1" x14ac:dyDescent="0.2">
      <c r="B120" s="6"/>
      <c r="H120" s="6"/>
      <c r="J120" s="6"/>
      <c r="K120" s="6"/>
    </row>
    <row r="121" spans="2:11" ht="15.75" customHeight="1" x14ac:dyDescent="0.2">
      <c r="B121" s="6"/>
      <c r="H121" s="6"/>
      <c r="J121" s="6"/>
      <c r="K121" s="6"/>
    </row>
    <row r="122" spans="2:11" ht="15.75" customHeight="1" x14ac:dyDescent="0.2">
      <c r="B122" s="6"/>
      <c r="H122" s="6"/>
      <c r="J122" s="6"/>
      <c r="K122" s="6"/>
    </row>
    <row r="123" spans="2:11" ht="15.75" customHeight="1" x14ac:dyDescent="0.2">
      <c r="B123" s="6"/>
      <c r="H123" s="6"/>
      <c r="J123" s="6"/>
      <c r="K123" s="6"/>
    </row>
    <row r="124" spans="2:11" ht="15.75" customHeight="1" x14ac:dyDescent="0.2">
      <c r="B124" s="6"/>
      <c r="H124" s="6"/>
      <c r="J124" s="6"/>
      <c r="K124" s="6"/>
    </row>
    <row r="125" spans="2:11" ht="15.75" customHeight="1" x14ac:dyDescent="0.2">
      <c r="B125" s="6"/>
      <c r="H125" s="6"/>
      <c r="J125" s="6"/>
      <c r="K125" s="6"/>
    </row>
    <row r="126" spans="2:11" ht="15.75" customHeight="1" x14ac:dyDescent="0.2">
      <c r="B126" s="6"/>
      <c r="H126" s="6"/>
      <c r="J126" s="6"/>
      <c r="K126" s="6"/>
    </row>
    <row r="127" spans="2:11" ht="15.75" customHeight="1" x14ac:dyDescent="0.2">
      <c r="B127" s="6"/>
      <c r="H127" s="6"/>
      <c r="J127" s="6"/>
      <c r="K127" s="6"/>
    </row>
    <row r="128" spans="2:11" ht="15.75" customHeight="1" x14ac:dyDescent="0.2">
      <c r="B128" s="6"/>
      <c r="H128" s="6"/>
      <c r="J128" s="6"/>
      <c r="K128" s="6"/>
    </row>
    <row r="129" spans="2:11" ht="15.75" customHeight="1" x14ac:dyDescent="0.2">
      <c r="B129" s="6"/>
      <c r="H129" s="6"/>
      <c r="J129" s="6"/>
      <c r="K129" s="6"/>
    </row>
    <row r="130" spans="2:11" ht="15.75" customHeight="1" x14ac:dyDescent="0.2">
      <c r="B130" s="6"/>
      <c r="H130" s="6"/>
      <c r="J130" s="6"/>
      <c r="K130" s="6"/>
    </row>
    <row r="131" spans="2:11" ht="15.75" customHeight="1" x14ac:dyDescent="0.2">
      <c r="B131" s="6"/>
      <c r="H131" s="6"/>
      <c r="J131" s="6"/>
      <c r="K131" s="6"/>
    </row>
    <row r="132" spans="2:11" ht="15.75" customHeight="1" x14ac:dyDescent="0.2">
      <c r="B132" s="6"/>
      <c r="H132" s="6"/>
      <c r="J132" s="6"/>
      <c r="K132" s="6"/>
    </row>
    <row r="133" spans="2:11" ht="15.75" customHeight="1" x14ac:dyDescent="0.2">
      <c r="B133" s="6"/>
      <c r="H133" s="6"/>
      <c r="J133" s="6"/>
      <c r="K133" s="6"/>
    </row>
    <row r="134" spans="2:11" ht="15.75" customHeight="1" x14ac:dyDescent="0.2">
      <c r="B134" s="6"/>
      <c r="H134" s="6"/>
      <c r="J134" s="6"/>
      <c r="K134" s="6"/>
    </row>
    <row r="135" spans="2:11" ht="15.75" customHeight="1" x14ac:dyDescent="0.2">
      <c r="B135" s="6"/>
      <c r="H135" s="6"/>
      <c r="J135" s="6"/>
      <c r="K135" s="6"/>
    </row>
    <row r="136" spans="2:11" ht="15.75" customHeight="1" x14ac:dyDescent="0.2">
      <c r="B136" s="6"/>
      <c r="H136" s="6"/>
      <c r="J136" s="6"/>
      <c r="K136" s="6"/>
    </row>
    <row r="137" spans="2:11" ht="15.75" customHeight="1" x14ac:dyDescent="0.2">
      <c r="B137" s="6"/>
      <c r="H137" s="6"/>
      <c r="J137" s="6"/>
      <c r="K137" s="6"/>
    </row>
    <row r="138" spans="2:11" ht="15.75" customHeight="1" x14ac:dyDescent="0.2">
      <c r="B138" s="6"/>
      <c r="H138" s="6"/>
      <c r="J138" s="6"/>
      <c r="K138" s="6"/>
    </row>
    <row r="139" spans="2:11" ht="15.75" customHeight="1" x14ac:dyDescent="0.2">
      <c r="B139" s="6"/>
      <c r="H139" s="6"/>
      <c r="J139" s="6"/>
      <c r="K139" s="6"/>
    </row>
    <row r="140" spans="2:11" ht="15.75" customHeight="1" x14ac:dyDescent="0.2">
      <c r="B140" s="6"/>
      <c r="H140" s="6"/>
      <c r="J140" s="6"/>
      <c r="K140" s="6"/>
    </row>
    <row r="141" spans="2:11" ht="15.75" customHeight="1" x14ac:dyDescent="0.2">
      <c r="B141" s="6"/>
      <c r="H141" s="6"/>
      <c r="J141" s="6"/>
      <c r="K141" s="6"/>
    </row>
    <row r="142" spans="2:11" ht="15.75" customHeight="1" x14ac:dyDescent="0.2">
      <c r="B142" s="6"/>
      <c r="H142" s="6"/>
      <c r="J142" s="6"/>
      <c r="K142" s="6"/>
    </row>
    <row r="143" spans="2:11" ht="15.75" customHeight="1" x14ac:dyDescent="0.2">
      <c r="B143" s="6"/>
      <c r="H143" s="6"/>
      <c r="J143" s="6"/>
      <c r="K143" s="6"/>
    </row>
    <row r="144" spans="2:11" ht="15.75" customHeight="1" x14ac:dyDescent="0.2">
      <c r="B144" s="6"/>
      <c r="H144" s="6"/>
      <c r="J144" s="6"/>
      <c r="K144" s="6"/>
    </row>
    <row r="145" spans="2:11" ht="15.75" customHeight="1" x14ac:dyDescent="0.2">
      <c r="B145" s="6"/>
      <c r="H145" s="6"/>
      <c r="J145" s="6"/>
      <c r="K145" s="6"/>
    </row>
    <row r="146" spans="2:11" ht="15.75" customHeight="1" x14ac:dyDescent="0.2">
      <c r="B146" s="6"/>
      <c r="H146" s="6"/>
      <c r="J146" s="6"/>
      <c r="K146" s="6"/>
    </row>
    <row r="147" spans="2:11" ht="15.75" customHeight="1" x14ac:dyDescent="0.2">
      <c r="B147" s="6"/>
      <c r="H147" s="6"/>
      <c r="J147" s="6"/>
      <c r="K147" s="6"/>
    </row>
    <row r="148" spans="2:11" ht="15.75" customHeight="1" x14ac:dyDescent="0.2">
      <c r="B148" s="6"/>
      <c r="H148" s="6"/>
      <c r="J148" s="6"/>
      <c r="K148" s="6"/>
    </row>
    <row r="149" spans="2:11" ht="15.75" customHeight="1" x14ac:dyDescent="0.2">
      <c r="B149" s="6"/>
      <c r="H149" s="6"/>
      <c r="J149" s="6"/>
      <c r="K149" s="6"/>
    </row>
    <row r="150" spans="2:11" ht="15.75" customHeight="1" x14ac:dyDescent="0.2">
      <c r="B150" s="6"/>
      <c r="H150" s="6"/>
      <c r="J150" s="6"/>
      <c r="K150" s="6"/>
    </row>
    <row r="151" spans="2:11" ht="15.75" customHeight="1" x14ac:dyDescent="0.2">
      <c r="B151" s="6"/>
      <c r="H151" s="6"/>
      <c r="J151" s="6"/>
      <c r="K151" s="6"/>
    </row>
    <row r="152" spans="2:11" ht="15.75" customHeight="1" x14ac:dyDescent="0.2">
      <c r="B152" s="6"/>
      <c r="H152" s="6"/>
      <c r="J152" s="6"/>
      <c r="K152" s="6"/>
    </row>
    <row r="153" spans="2:11" ht="15.75" customHeight="1" x14ac:dyDescent="0.2">
      <c r="B153" s="6"/>
      <c r="H153" s="6"/>
      <c r="J153" s="6"/>
      <c r="K153" s="6"/>
    </row>
    <row r="154" spans="2:11" ht="15.75" customHeight="1" x14ac:dyDescent="0.2">
      <c r="B154" s="6"/>
      <c r="H154" s="6"/>
      <c r="J154" s="6"/>
      <c r="K154" s="6"/>
    </row>
    <row r="155" spans="2:11" ht="15.75" customHeight="1" x14ac:dyDescent="0.2">
      <c r="B155" s="6"/>
      <c r="H155" s="6"/>
      <c r="J155" s="6"/>
      <c r="K155" s="6"/>
    </row>
    <row r="156" spans="2:11" ht="15.75" customHeight="1" x14ac:dyDescent="0.2">
      <c r="B156" s="6"/>
      <c r="H156" s="6"/>
      <c r="J156" s="6"/>
      <c r="K156" s="6"/>
    </row>
    <row r="157" spans="2:11" ht="15.75" customHeight="1" x14ac:dyDescent="0.2">
      <c r="B157" s="6"/>
      <c r="H157" s="6"/>
      <c r="J157" s="6"/>
      <c r="K157" s="6"/>
    </row>
    <row r="158" spans="2:11" ht="15.75" customHeight="1" x14ac:dyDescent="0.2">
      <c r="B158" s="6"/>
      <c r="H158" s="6"/>
      <c r="J158" s="6"/>
      <c r="K158" s="6"/>
    </row>
    <row r="159" spans="2:11" ht="15.75" customHeight="1" x14ac:dyDescent="0.2">
      <c r="B159" s="6"/>
      <c r="H159" s="6"/>
      <c r="J159" s="6"/>
      <c r="K159" s="6"/>
    </row>
    <row r="160" spans="2:11" ht="15.75" customHeight="1" x14ac:dyDescent="0.2">
      <c r="B160" s="6"/>
      <c r="H160" s="6"/>
      <c r="J160" s="6"/>
      <c r="K160" s="6"/>
    </row>
    <row r="161" spans="2:11" ht="15.75" customHeight="1" x14ac:dyDescent="0.2">
      <c r="B161" s="6"/>
      <c r="H161" s="6"/>
      <c r="J161" s="6"/>
      <c r="K161" s="6"/>
    </row>
    <row r="162" spans="2:11" ht="15.75" customHeight="1" x14ac:dyDescent="0.2">
      <c r="B162" s="6"/>
      <c r="H162" s="6"/>
      <c r="J162" s="6"/>
      <c r="K162" s="6"/>
    </row>
    <row r="163" spans="2:11" ht="15.75" customHeight="1" x14ac:dyDescent="0.2">
      <c r="B163" s="6"/>
      <c r="H163" s="6"/>
      <c r="J163" s="6"/>
      <c r="K163" s="6"/>
    </row>
    <row r="164" spans="2:11" ht="15.75" customHeight="1" x14ac:dyDescent="0.2">
      <c r="B164" s="6"/>
      <c r="H164" s="6"/>
      <c r="J164" s="6"/>
      <c r="K164" s="6"/>
    </row>
    <row r="165" spans="2:11" ht="15.75" customHeight="1" x14ac:dyDescent="0.2">
      <c r="B165" s="6"/>
      <c r="H165" s="6"/>
      <c r="J165" s="6"/>
      <c r="K165" s="6"/>
    </row>
    <row r="166" spans="2:11" ht="15.75" customHeight="1" x14ac:dyDescent="0.2">
      <c r="B166" s="6"/>
      <c r="H166" s="6"/>
      <c r="J166" s="6"/>
      <c r="K166" s="6"/>
    </row>
    <row r="167" spans="2:11" ht="15.75" customHeight="1" x14ac:dyDescent="0.2">
      <c r="B167" s="6"/>
      <c r="H167" s="6"/>
      <c r="J167" s="6"/>
      <c r="K167" s="6"/>
    </row>
    <row r="168" spans="2:11" ht="15.75" customHeight="1" x14ac:dyDescent="0.2">
      <c r="B168" s="6"/>
      <c r="H168" s="6"/>
      <c r="J168" s="6"/>
      <c r="K168" s="6"/>
    </row>
    <row r="169" spans="2:11" ht="15.75" customHeight="1" x14ac:dyDescent="0.2">
      <c r="B169" s="6"/>
      <c r="H169" s="6"/>
      <c r="J169" s="6"/>
      <c r="K169" s="6"/>
    </row>
    <row r="170" spans="2:11" ht="15.75" customHeight="1" x14ac:dyDescent="0.2">
      <c r="B170" s="6"/>
      <c r="H170" s="6"/>
      <c r="J170" s="6"/>
      <c r="K170" s="6"/>
    </row>
    <row r="171" spans="2:11" ht="15.75" customHeight="1" x14ac:dyDescent="0.2">
      <c r="B171" s="6"/>
      <c r="H171" s="6"/>
      <c r="J171" s="6"/>
      <c r="K171" s="6"/>
    </row>
    <row r="172" spans="2:11" ht="15.75" customHeight="1" x14ac:dyDescent="0.2">
      <c r="B172" s="6"/>
      <c r="H172" s="6"/>
      <c r="J172" s="6"/>
      <c r="K172" s="6"/>
    </row>
    <row r="173" spans="2:11" ht="15.75" customHeight="1" x14ac:dyDescent="0.2">
      <c r="B173" s="6"/>
      <c r="H173" s="6"/>
      <c r="J173" s="6"/>
      <c r="K173" s="6"/>
    </row>
    <row r="174" spans="2:11" ht="15.75" customHeight="1" x14ac:dyDescent="0.2">
      <c r="B174" s="6"/>
      <c r="H174" s="6"/>
      <c r="J174" s="6"/>
      <c r="K174" s="6"/>
    </row>
    <row r="175" spans="2:11" ht="15.75" customHeight="1" x14ac:dyDescent="0.2">
      <c r="B175" s="6"/>
      <c r="H175" s="6"/>
      <c r="J175" s="6"/>
      <c r="K175" s="6"/>
    </row>
    <row r="176" spans="2:11" ht="15.75" customHeight="1" x14ac:dyDescent="0.2">
      <c r="B176" s="6"/>
      <c r="H176" s="6"/>
      <c r="J176" s="6"/>
      <c r="K176" s="6"/>
    </row>
    <row r="177" spans="2:11" ht="15.75" customHeight="1" x14ac:dyDescent="0.2">
      <c r="B177" s="6"/>
      <c r="H177" s="6"/>
      <c r="J177" s="6"/>
      <c r="K177" s="6"/>
    </row>
    <row r="178" spans="2:11" ht="15.75" customHeight="1" x14ac:dyDescent="0.2">
      <c r="B178" s="6"/>
      <c r="H178" s="6"/>
      <c r="J178" s="6"/>
      <c r="K178" s="6"/>
    </row>
    <row r="179" spans="2:11" ht="15.75" customHeight="1" x14ac:dyDescent="0.2">
      <c r="B179" s="6"/>
      <c r="H179" s="6"/>
      <c r="J179" s="6"/>
      <c r="K179" s="6"/>
    </row>
    <row r="180" spans="2:11" ht="15.75" customHeight="1" x14ac:dyDescent="0.2">
      <c r="B180" s="6"/>
      <c r="H180" s="6"/>
      <c r="J180" s="6"/>
      <c r="K180" s="6"/>
    </row>
    <row r="181" spans="2:11" ht="15.75" customHeight="1" x14ac:dyDescent="0.2">
      <c r="B181" s="6"/>
      <c r="H181" s="6"/>
      <c r="J181" s="6"/>
      <c r="K181" s="6"/>
    </row>
    <row r="182" spans="2:11" ht="15.75" customHeight="1" x14ac:dyDescent="0.2">
      <c r="B182" s="6"/>
      <c r="H182" s="6"/>
      <c r="J182" s="6"/>
      <c r="K182" s="6"/>
    </row>
    <row r="183" spans="2:11" ht="15.75" customHeight="1" x14ac:dyDescent="0.2">
      <c r="B183" s="6"/>
      <c r="H183" s="6"/>
      <c r="J183" s="6"/>
      <c r="K183" s="6"/>
    </row>
    <row r="184" spans="2:11" ht="15.75" customHeight="1" x14ac:dyDescent="0.2">
      <c r="B184" s="6"/>
      <c r="H184" s="6"/>
      <c r="J184" s="6"/>
      <c r="K184" s="6"/>
    </row>
    <row r="185" spans="2:11" ht="15.75" customHeight="1" x14ac:dyDescent="0.2">
      <c r="B185" s="6"/>
      <c r="H185" s="6"/>
      <c r="J185" s="6"/>
      <c r="K185" s="6"/>
    </row>
    <row r="186" spans="2:11" ht="15.75" customHeight="1" x14ac:dyDescent="0.2">
      <c r="B186" s="6"/>
      <c r="H186" s="6"/>
      <c r="J186" s="6"/>
      <c r="K186" s="6"/>
    </row>
    <row r="187" spans="2:11" ht="15.75" customHeight="1" x14ac:dyDescent="0.2">
      <c r="B187" s="6"/>
      <c r="H187" s="6"/>
      <c r="J187" s="6"/>
      <c r="K187" s="6"/>
    </row>
    <row r="188" spans="2:11" ht="15.75" customHeight="1" x14ac:dyDescent="0.2">
      <c r="B188" s="6"/>
      <c r="H188" s="6"/>
      <c r="J188" s="6"/>
      <c r="K188" s="6"/>
    </row>
    <row r="189" spans="2:11" ht="15.75" customHeight="1" x14ac:dyDescent="0.2">
      <c r="B189" s="6"/>
      <c r="H189" s="6"/>
      <c r="J189" s="6"/>
      <c r="K189" s="6"/>
    </row>
    <row r="190" spans="2:11" ht="15.75" customHeight="1" x14ac:dyDescent="0.2">
      <c r="B190" s="6"/>
      <c r="H190" s="6"/>
      <c r="J190" s="6"/>
      <c r="K190" s="6"/>
    </row>
    <row r="191" spans="2:11" ht="15.75" customHeight="1" x14ac:dyDescent="0.2">
      <c r="B191" s="6"/>
      <c r="H191" s="6"/>
      <c r="J191" s="6"/>
      <c r="K191" s="6"/>
    </row>
    <row r="192" spans="2:11" ht="15.75" customHeight="1" x14ac:dyDescent="0.2">
      <c r="B192" s="6"/>
      <c r="H192" s="6"/>
      <c r="J192" s="6"/>
      <c r="K192" s="6"/>
    </row>
    <row r="193" spans="2:11" ht="15.75" customHeight="1" x14ac:dyDescent="0.2">
      <c r="B193" s="6"/>
      <c r="H193" s="6"/>
      <c r="J193" s="6"/>
      <c r="K193" s="6"/>
    </row>
    <row r="194" spans="2:11" ht="15.75" customHeight="1" x14ac:dyDescent="0.2">
      <c r="B194" s="6"/>
      <c r="H194" s="6"/>
      <c r="J194" s="6"/>
      <c r="K194" s="6"/>
    </row>
    <row r="195" spans="2:11" ht="15.75" customHeight="1" x14ac:dyDescent="0.2">
      <c r="B195" s="6"/>
      <c r="H195" s="6"/>
      <c r="J195" s="6"/>
      <c r="K195" s="6"/>
    </row>
    <row r="196" spans="2:11" ht="15.75" customHeight="1" x14ac:dyDescent="0.2">
      <c r="B196" s="6"/>
      <c r="H196" s="6"/>
      <c r="J196" s="6"/>
      <c r="K196" s="6"/>
    </row>
    <row r="197" spans="2:11" ht="15.75" customHeight="1" x14ac:dyDescent="0.2">
      <c r="B197" s="6"/>
      <c r="H197" s="6"/>
      <c r="J197" s="6"/>
      <c r="K197" s="6"/>
    </row>
    <row r="198" spans="2:11" ht="15.75" customHeight="1" x14ac:dyDescent="0.2">
      <c r="B198" s="6"/>
      <c r="H198" s="6"/>
      <c r="J198" s="6"/>
      <c r="K198" s="6"/>
    </row>
    <row r="199" spans="2:11" ht="15.75" customHeight="1" x14ac:dyDescent="0.2">
      <c r="B199" s="6"/>
      <c r="H199" s="6"/>
      <c r="J199" s="6"/>
      <c r="K199" s="6"/>
    </row>
    <row r="200" spans="2:11" ht="15.75" customHeight="1" x14ac:dyDescent="0.2">
      <c r="B200" s="6"/>
      <c r="H200" s="6"/>
      <c r="J200" s="6"/>
      <c r="K200" s="6"/>
    </row>
    <row r="201" spans="2:11" ht="15.75" customHeight="1" x14ac:dyDescent="0.2">
      <c r="B201" s="6"/>
      <c r="H201" s="6"/>
      <c r="J201" s="6"/>
      <c r="K201" s="6"/>
    </row>
    <row r="202" spans="2:11" ht="15.75" customHeight="1" x14ac:dyDescent="0.2">
      <c r="B202" s="6"/>
      <c r="H202" s="6"/>
      <c r="J202" s="6"/>
      <c r="K202" s="6"/>
    </row>
    <row r="203" spans="2:11" ht="15.75" customHeight="1" x14ac:dyDescent="0.2">
      <c r="B203" s="6"/>
      <c r="H203" s="6"/>
      <c r="J203" s="6"/>
      <c r="K203" s="6"/>
    </row>
    <row r="204" spans="2:11" ht="15.75" customHeight="1" x14ac:dyDescent="0.2">
      <c r="B204" s="6"/>
      <c r="H204" s="6"/>
      <c r="J204" s="6"/>
      <c r="K204" s="6"/>
    </row>
    <row r="205" spans="2:11" ht="15.75" customHeight="1" x14ac:dyDescent="0.2">
      <c r="B205" s="6"/>
      <c r="H205" s="6"/>
      <c r="J205" s="6"/>
      <c r="K205" s="6"/>
    </row>
    <row r="206" spans="2:11" ht="15.75" customHeight="1" x14ac:dyDescent="0.2">
      <c r="B206" s="6"/>
      <c r="H206" s="6"/>
      <c r="J206" s="6"/>
      <c r="K206" s="6"/>
    </row>
    <row r="207" spans="2:11" ht="15.75" customHeight="1" x14ac:dyDescent="0.2">
      <c r="B207" s="6"/>
      <c r="H207" s="6"/>
      <c r="J207" s="6"/>
      <c r="K207" s="6"/>
    </row>
    <row r="208" spans="2:11" ht="15.75" customHeight="1" x14ac:dyDescent="0.2">
      <c r="B208" s="6"/>
      <c r="H208" s="6"/>
      <c r="J208" s="6"/>
      <c r="K208" s="6"/>
    </row>
    <row r="209" spans="2:11" ht="15.75" customHeight="1" x14ac:dyDescent="0.2">
      <c r="B209" s="6"/>
      <c r="H209" s="6"/>
      <c r="J209" s="6"/>
      <c r="K209" s="6"/>
    </row>
    <row r="210" spans="2:11" ht="15.75" customHeight="1" x14ac:dyDescent="0.2">
      <c r="B210" s="6"/>
      <c r="H210" s="6"/>
      <c r="J210" s="6"/>
      <c r="K210" s="6"/>
    </row>
    <row r="211" spans="2:11" ht="15.75" customHeight="1" x14ac:dyDescent="0.2">
      <c r="B211" s="6"/>
      <c r="H211" s="6"/>
      <c r="J211" s="6"/>
      <c r="K211" s="6"/>
    </row>
    <row r="212" spans="2:11" ht="15.75" customHeight="1" x14ac:dyDescent="0.2">
      <c r="B212" s="6"/>
      <c r="H212" s="6"/>
      <c r="J212" s="6"/>
      <c r="K212" s="6"/>
    </row>
    <row r="213" spans="2:11" ht="15.75" customHeight="1" x14ac:dyDescent="0.2">
      <c r="B213" s="6"/>
      <c r="H213" s="6"/>
      <c r="J213" s="6"/>
      <c r="K213" s="6"/>
    </row>
    <row r="214" spans="2:11" ht="15.75" customHeight="1" x14ac:dyDescent="0.2">
      <c r="B214" s="6"/>
      <c r="H214" s="6"/>
      <c r="J214" s="6"/>
      <c r="K214" s="6"/>
    </row>
    <row r="215" spans="2:11" ht="15.75" customHeight="1" x14ac:dyDescent="0.2">
      <c r="B215" s="6"/>
      <c r="H215" s="6"/>
      <c r="J215" s="6"/>
      <c r="K215" s="6"/>
    </row>
    <row r="216" spans="2:11" ht="15.75" customHeight="1" x14ac:dyDescent="0.2">
      <c r="B216" s="6"/>
      <c r="H216" s="6"/>
      <c r="J216" s="6"/>
      <c r="K216" s="6"/>
    </row>
    <row r="217" spans="2:11" ht="15.75" customHeight="1" x14ac:dyDescent="0.2">
      <c r="B217" s="6"/>
      <c r="H217" s="6"/>
      <c r="J217" s="6"/>
      <c r="K217" s="6"/>
    </row>
    <row r="218" spans="2:11" ht="15.75" customHeight="1" x14ac:dyDescent="0.2">
      <c r="B218" s="6"/>
      <c r="H218" s="6"/>
      <c r="J218" s="6"/>
      <c r="K218" s="6"/>
    </row>
    <row r="219" spans="2:11" ht="15.75" customHeight="1" x14ac:dyDescent="0.2">
      <c r="B219" s="6"/>
      <c r="H219" s="6"/>
      <c r="J219" s="6"/>
      <c r="K219" s="6"/>
    </row>
    <row r="220" spans="2:11" ht="15.75" customHeight="1" x14ac:dyDescent="0.2">
      <c r="B220" s="6"/>
      <c r="H220" s="6"/>
      <c r="J220" s="6"/>
      <c r="K220" s="6"/>
    </row>
    <row r="221" spans="2:11" ht="15.75" customHeight="1" x14ac:dyDescent="0.2">
      <c r="B221" s="6"/>
      <c r="H221" s="6"/>
      <c r="J221" s="6"/>
      <c r="K221" s="6"/>
    </row>
    <row r="222" spans="2:11" ht="15.75" customHeight="1" x14ac:dyDescent="0.2">
      <c r="B222" s="6"/>
      <c r="H222" s="6"/>
      <c r="J222" s="6"/>
      <c r="K222" s="6"/>
    </row>
    <row r="223" spans="2:11" ht="15.75" customHeight="1" x14ac:dyDescent="0.2">
      <c r="B223" s="6"/>
      <c r="H223" s="6"/>
      <c r="J223" s="6"/>
      <c r="K223" s="6"/>
    </row>
    <row r="224" spans="2:11" ht="15.75" customHeight="1" x14ac:dyDescent="0.2">
      <c r="B224" s="6"/>
      <c r="H224" s="6"/>
      <c r="J224" s="6"/>
      <c r="K224" s="6"/>
    </row>
    <row r="225" spans="2:11" ht="15.75" customHeight="1" x14ac:dyDescent="0.2">
      <c r="B225" s="6"/>
      <c r="H225" s="6"/>
      <c r="J225" s="6"/>
      <c r="K225" s="6"/>
    </row>
    <row r="226" spans="2:11" ht="15.75" customHeight="1" x14ac:dyDescent="0.2">
      <c r="B226" s="6"/>
      <c r="H226" s="6"/>
      <c r="J226" s="6"/>
      <c r="K226" s="6"/>
    </row>
    <row r="227" spans="2:11" ht="15.75" customHeight="1" x14ac:dyDescent="0.2">
      <c r="B227" s="6"/>
      <c r="H227" s="6"/>
      <c r="J227" s="6"/>
      <c r="K227" s="6"/>
    </row>
    <row r="228" spans="2:11" ht="15.75" customHeight="1" x14ac:dyDescent="0.2">
      <c r="B228" s="6"/>
      <c r="H228" s="6"/>
      <c r="J228" s="6"/>
      <c r="K228" s="6"/>
    </row>
    <row r="229" spans="2:11" ht="15.75" customHeight="1" x14ac:dyDescent="0.2">
      <c r="B229" s="6"/>
      <c r="H229" s="6"/>
      <c r="J229" s="6"/>
      <c r="K229" s="6"/>
    </row>
    <row r="230" spans="2:11" ht="15.75" customHeight="1" x14ac:dyDescent="0.2">
      <c r="B230" s="6"/>
      <c r="H230" s="6"/>
      <c r="J230" s="6"/>
      <c r="K230" s="6"/>
    </row>
    <row r="231" spans="2:11" ht="15.75" customHeight="1" x14ac:dyDescent="0.2">
      <c r="B231" s="6"/>
      <c r="H231" s="6"/>
      <c r="J231" s="6"/>
      <c r="K231" s="6"/>
    </row>
    <row r="232" spans="2:11" ht="15.75" customHeight="1" x14ac:dyDescent="0.2">
      <c r="B232" s="6"/>
      <c r="H232" s="6"/>
      <c r="J232" s="6"/>
      <c r="K232" s="6"/>
    </row>
    <row r="233" spans="2:11" ht="15.75" customHeight="1" x14ac:dyDescent="0.2">
      <c r="B233" s="6"/>
      <c r="H233" s="6"/>
      <c r="J233" s="6"/>
      <c r="K233" s="6"/>
    </row>
    <row r="234" spans="2:11" ht="15.75" customHeight="1" x14ac:dyDescent="0.2">
      <c r="B234" s="6"/>
      <c r="H234" s="6"/>
      <c r="J234" s="6"/>
      <c r="K234" s="6"/>
    </row>
    <row r="235" spans="2:11" ht="15.75" customHeight="1" x14ac:dyDescent="0.2">
      <c r="B235" s="6"/>
      <c r="H235" s="6"/>
      <c r="J235" s="6"/>
      <c r="K235" s="6"/>
    </row>
    <row r="236" spans="2:11" ht="15.75" customHeight="1" x14ac:dyDescent="0.2">
      <c r="B236" s="6"/>
      <c r="H236" s="6"/>
      <c r="J236" s="6"/>
      <c r="K236" s="6"/>
    </row>
    <row r="237" spans="2:11" ht="15.75" customHeight="1" x14ac:dyDescent="0.2">
      <c r="B237" s="6"/>
      <c r="H237" s="6"/>
      <c r="J237" s="6"/>
      <c r="K237" s="6"/>
    </row>
    <row r="238" spans="2:11" ht="15.75" customHeight="1" x14ac:dyDescent="0.2">
      <c r="B238" s="6"/>
      <c r="H238" s="6"/>
      <c r="J238" s="6"/>
      <c r="K238" s="6"/>
    </row>
    <row r="239" spans="2:11" ht="15.75" customHeight="1" x14ac:dyDescent="0.2">
      <c r="B239" s="6"/>
      <c r="H239" s="6"/>
      <c r="J239" s="6"/>
      <c r="K239" s="6"/>
    </row>
    <row r="240" spans="2:11" ht="15.75" customHeight="1" x14ac:dyDescent="0.2">
      <c r="B240" s="6"/>
      <c r="H240" s="6"/>
      <c r="J240" s="6"/>
      <c r="K240" s="6"/>
    </row>
    <row r="241" spans="2:11" ht="15.75" customHeight="1" x14ac:dyDescent="0.2">
      <c r="B241" s="6"/>
      <c r="H241" s="6"/>
      <c r="J241" s="6"/>
      <c r="K241" s="6"/>
    </row>
    <row r="242" spans="2:11" ht="15.75" customHeight="1" x14ac:dyDescent="0.2">
      <c r="B242" s="6"/>
      <c r="H242" s="6"/>
      <c r="J242" s="6"/>
      <c r="K242" s="6"/>
    </row>
    <row r="243" spans="2:11" ht="15.75" customHeight="1" x14ac:dyDescent="0.2">
      <c r="B243" s="6"/>
      <c r="H243" s="6"/>
      <c r="J243" s="6"/>
      <c r="K243" s="6"/>
    </row>
    <row r="244" spans="2:11" ht="15.75" customHeight="1" x14ac:dyDescent="0.2">
      <c r="B244" s="6"/>
      <c r="H244" s="6"/>
      <c r="J244" s="6"/>
      <c r="K244" s="6"/>
    </row>
    <row r="245" spans="2:11" ht="15.75" customHeight="1" x14ac:dyDescent="0.2">
      <c r="B245" s="6"/>
      <c r="H245" s="6"/>
      <c r="J245" s="6"/>
      <c r="K245" s="6"/>
    </row>
    <row r="246" spans="2:11" ht="15.75" customHeight="1" x14ac:dyDescent="0.2">
      <c r="B246" s="6"/>
      <c r="H246" s="6"/>
      <c r="J246" s="6"/>
      <c r="K246" s="6"/>
    </row>
    <row r="247" spans="2:11" ht="15.75" customHeight="1" x14ac:dyDescent="0.2">
      <c r="B247" s="6"/>
      <c r="H247" s="6"/>
      <c r="J247" s="6"/>
      <c r="K247" s="6"/>
    </row>
    <row r="248" spans="2:11" ht="15.75" customHeight="1" x14ac:dyDescent="0.2">
      <c r="B248" s="6"/>
      <c r="H248" s="6"/>
      <c r="J248" s="6"/>
      <c r="K248" s="6"/>
    </row>
    <row r="249" spans="2:11" ht="15.75" customHeight="1" x14ac:dyDescent="0.2">
      <c r="B249" s="6"/>
      <c r="H249" s="6"/>
      <c r="J249" s="6"/>
      <c r="K249" s="6"/>
    </row>
    <row r="250" spans="2:11" ht="15.75" customHeight="1" x14ac:dyDescent="0.2">
      <c r="B250" s="6"/>
      <c r="H250" s="6"/>
      <c r="J250" s="6"/>
      <c r="K250" s="6"/>
    </row>
    <row r="251" spans="2:11" ht="15.75" customHeight="1" x14ac:dyDescent="0.2">
      <c r="B251" s="6"/>
      <c r="H251" s="6"/>
      <c r="J251" s="6"/>
      <c r="K251" s="6"/>
    </row>
    <row r="252" spans="2:11" ht="15.75" customHeight="1" x14ac:dyDescent="0.2">
      <c r="B252" s="6"/>
      <c r="H252" s="6"/>
      <c r="J252" s="6"/>
      <c r="K252" s="6"/>
    </row>
    <row r="253" spans="2:11" ht="15.75" customHeight="1" x14ac:dyDescent="0.2">
      <c r="B253" s="6"/>
      <c r="H253" s="6"/>
      <c r="J253" s="6"/>
      <c r="K253" s="6"/>
    </row>
    <row r="254" spans="2:11" ht="15.75" customHeight="1" x14ac:dyDescent="0.2">
      <c r="B254" s="6"/>
      <c r="H254" s="6"/>
      <c r="J254" s="6"/>
      <c r="K254" s="6"/>
    </row>
    <row r="255" spans="2:11" ht="15.75" customHeight="1" x14ac:dyDescent="0.2">
      <c r="B255" s="6"/>
      <c r="H255" s="6"/>
      <c r="J255" s="6"/>
      <c r="K255" s="6"/>
    </row>
    <row r="256" spans="2:11" ht="15.75" customHeight="1" x14ac:dyDescent="0.2">
      <c r="B256" s="6"/>
      <c r="H256" s="6"/>
      <c r="J256" s="6"/>
      <c r="K256" s="6"/>
    </row>
    <row r="257" spans="2:11" ht="15.75" customHeight="1" x14ac:dyDescent="0.2">
      <c r="B257" s="6"/>
      <c r="H257" s="6"/>
      <c r="J257" s="6"/>
      <c r="K257" s="6"/>
    </row>
    <row r="258" spans="2:11" ht="15.75" customHeight="1" x14ac:dyDescent="0.2">
      <c r="B258" s="6"/>
      <c r="H258" s="6"/>
      <c r="J258" s="6"/>
      <c r="K258" s="6"/>
    </row>
    <row r="259" spans="2:11" ht="15.75" customHeight="1" x14ac:dyDescent="0.2">
      <c r="B259" s="6"/>
      <c r="H259" s="6"/>
      <c r="J259" s="6"/>
      <c r="K259" s="6"/>
    </row>
    <row r="260" spans="2:11" ht="15.75" customHeight="1" x14ac:dyDescent="0.2">
      <c r="B260" s="6"/>
      <c r="H260" s="6"/>
      <c r="J260" s="6"/>
      <c r="K260" s="6"/>
    </row>
    <row r="261" spans="2:11" ht="15.75" customHeight="1" x14ac:dyDescent="0.2">
      <c r="B261" s="6"/>
      <c r="H261" s="6"/>
      <c r="J261" s="6"/>
      <c r="K261" s="6"/>
    </row>
    <row r="262" spans="2:11" ht="15.75" customHeight="1" x14ac:dyDescent="0.2">
      <c r="B262" s="6"/>
      <c r="H262" s="6"/>
      <c r="J262" s="6"/>
      <c r="K262" s="6"/>
    </row>
    <row r="263" spans="2:11" ht="15.75" customHeight="1" x14ac:dyDescent="0.2">
      <c r="B263" s="6"/>
      <c r="H263" s="6"/>
      <c r="J263" s="6"/>
      <c r="K263" s="6"/>
    </row>
    <row r="264" spans="2:11" ht="15.75" customHeight="1" x14ac:dyDescent="0.2">
      <c r="B264" s="6"/>
      <c r="H264" s="6"/>
      <c r="J264" s="6"/>
      <c r="K264" s="6"/>
    </row>
    <row r="265" spans="2:11" ht="15.75" customHeight="1" x14ac:dyDescent="0.2">
      <c r="B265" s="6"/>
      <c r="H265" s="6"/>
      <c r="J265" s="6"/>
      <c r="K265" s="6"/>
    </row>
    <row r="266" spans="2:11" ht="15.75" customHeight="1" x14ac:dyDescent="0.2">
      <c r="B266" s="6"/>
      <c r="H266" s="6"/>
      <c r="J266" s="6"/>
      <c r="K266" s="6"/>
    </row>
    <row r="267" spans="2:11" ht="15.75" customHeight="1" x14ac:dyDescent="0.2">
      <c r="B267" s="6"/>
      <c r="H267" s="6"/>
      <c r="J267" s="6"/>
      <c r="K267" s="6"/>
    </row>
    <row r="268" spans="2:11" ht="15.75" customHeight="1" x14ac:dyDescent="0.2">
      <c r="B268" s="6"/>
      <c r="H268" s="6"/>
      <c r="J268" s="6"/>
      <c r="K268" s="6"/>
    </row>
    <row r="269" spans="2:11" ht="15.75" customHeight="1" x14ac:dyDescent="0.2">
      <c r="B269" s="6"/>
      <c r="H269" s="6"/>
      <c r="J269" s="6"/>
      <c r="K269" s="6"/>
    </row>
    <row r="270" spans="2:11" ht="15.75" customHeight="1" x14ac:dyDescent="0.2">
      <c r="B270" s="6"/>
      <c r="H270" s="6"/>
      <c r="J270" s="6"/>
      <c r="K270" s="6"/>
    </row>
    <row r="271" spans="2:11" ht="15.75" customHeight="1" x14ac:dyDescent="0.2">
      <c r="B271" s="6"/>
      <c r="H271" s="6"/>
      <c r="J271" s="6"/>
      <c r="K271" s="6"/>
    </row>
    <row r="272" spans="2:11" ht="15.75" customHeight="1" x14ac:dyDescent="0.2">
      <c r="B272" s="6"/>
      <c r="H272" s="6"/>
      <c r="J272" s="6"/>
      <c r="K272" s="6"/>
    </row>
    <row r="273" spans="2:11" ht="15.75" customHeight="1" x14ac:dyDescent="0.2">
      <c r="B273" s="6"/>
      <c r="H273" s="6"/>
      <c r="J273" s="6"/>
      <c r="K273" s="6"/>
    </row>
    <row r="274" spans="2:11" ht="15.75" customHeight="1" x14ac:dyDescent="0.2">
      <c r="B274" s="6"/>
      <c r="H274" s="6"/>
      <c r="J274" s="6"/>
      <c r="K274" s="6"/>
    </row>
    <row r="275" spans="2:11" ht="15.75" customHeight="1" x14ac:dyDescent="0.2">
      <c r="B275" s="6"/>
      <c r="H275" s="6"/>
      <c r="J275" s="6"/>
      <c r="K275" s="6"/>
    </row>
    <row r="276" spans="2:11" ht="15.75" customHeight="1" x14ac:dyDescent="0.2">
      <c r="B276" s="6"/>
      <c r="H276" s="6"/>
      <c r="J276" s="6"/>
      <c r="K276" s="6"/>
    </row>
    <row r="277" spans="2:11" ht="15.75" customHeight="1" x14ac:dyDescent="0.2">
      <c r="B277" s="6"/>
      <c r="H277" s="6"/>
      <c r="J277" s="6"/>
      <c r="K277" s="6"/>
    </row>
    <row r="278" spans="2:11" ht="15.75" customHeight="1" x14ac:dyDescent="0.2">
      <c r="B278" s="6"/>
      <c r="H278" s="6"/>
      <c r="J278" s="6"/>
      <c r="K278" s="6"/>
    </row>
    <row r="279" spans="2:11" ht="15.75" customHeight="1" x14ac:dyDescent="0.2">
      <c r="B279" s="6"/>
      <c r="H279" s="6"/>
      <c r="J279" s="6"/>
      <c r="K279" s="6"/>
    </row>
    <row r="280" spans="2:11" ht="15.75" customHeight="1" x14ac:dyDescent="0.2">
      <c r="B280" s="6"/>
      <c r="H280" s="6"/>
      <c r="J280" s="6"/>
      <c r="K280" s="6"/>
    </row>
    <row r="281" spans="2:11" ht="15.75" customHeight="1" x14ac:dyDescent="0.2">
      <c r="B281" s="6"/>
      <c r="H281" s="6"/>
      <c r="J281" s="6"/>
      <c r="K281" s="6"/>
    </row>
    <row r="282" spans="2:11" ht="15.75" customHeight="1" x14ac:dyDescent="0.2">
      <c r="B282" s="6"/>
      <c r="H282" s="6"/>
      <c r="J282" s="6"/>
      <c r="K282" s="6"/>
    </row>
    <row r="283" spans="2:11" ht="15.75" customHeight="1" x14ac:dyDescent="0.2">
      <c r="B283" s="6"/>
      <c r="H283" s="6"/>
      <c r="J283" s="6"/>
      <c r="K283" s="6"/>
    </row>
    <row r="284" spans="2:11" ht="15.75" customHeight="1" x14ac:dyDescent="0.2">
      <c r="B284" s="6"/>
      <c r="H284" s="6"/>
      <c r="J284" s="6"/>
      <c r="K284" s="6"/>
    </row>
    <row r="285" spans="2:11" ht="15.75" customHeight="1" x14ac:dyDescent="0.2">
      <c r="B285" s="6"/>
      <c r="H285" s="6"/>
      <c r="J285" s="6"/>
      <c r="K285" s="6"/>
    </row>
    <row r="286" spans="2:11" ht="15.75" customHeight="1" x14ac:dyDescent="0.2">
      <c r="B286" s="6"/>
      <c r="H286" s="6"/>
      <c r="J286" s="6"/>
      <c r="K286" s="6"/>
    </row>
    <row r="287" spans="2:11" ht="15.75" customHeight="1" x14ac:dyDescent="0.2">
      <c r="B287" s="6"/>
      <c r="H287" s="6"/>
      <c r="J287" s="6"/>
      <c r="K287" s="6"/>
    </row>
    <row r="288" spans="2:11" ht="15.75" customHeight="1" x14ac:dyDescent="0.2">
      <c r="B288" s="6"/>
      <c r="H288" s="6"/>
      <c r="J288" s="6"/>
      <c r="K288" s="6"/>
    </row>
    <row r="289" spans="2:11" ht="15.75" customHeight="1" x14ac:dyDescent="0.2">
      <c r="B289" s="6"/>
      <c r="H289" s="6"/>
      <c r="J289" s="6"/>
      <c r="K289" s="6"/>
    </row>
    <row r="290" spans="2:11" ht="15.75" customHeight="1" x14ac:dyDescent="0.2">
      <c r="B290" s="6"/>
      <c r="H290" s="6"/>
      <c r="J290" s="6"/>
      <c r="K290" s="6"/>
    </row>
    <row r="291" spans="2:11" ht="15.75" customHeight="1" x14ac:dyDescent="0.2">
      <c r="B291" s="6"/>
      <c r="H291" s="6"/>
      <c r="J291" s="6"/>
      <c r="K291" s="6"/>
    </row>
    <row r="292" spans="2:11" ht="15.75" customHeight="1" x14ac:dyDescent="0.2">
      <c r="B292" s="6"/>
      <c r="H292" s="6"/>
      <c r="J292" s="6"/>
      <c r="K292" s="6"/>
    </row>
    <row r="293" spans="2:11" ht="15.75" customHeight="1" x14ac:dyDescent="0.2">
      <c r="B293" s="6"/>
      <c r="H293" s="6"/>
      <c r="J293" s="6"/>
      <c r="K293" s="6"/>
    </row>
    <row r="294" spans="2:11" ht="15.75" customHeight="1" x14ac:dyDescent="0.2">
      <c r="B294" s="6"/>
      <c r="H294" s="6"/>
      <c r="J294" s="6"/>
      <c r="K294" s="6"/>
    </row>
    <row r="295" spans="2:11" ht="15.75" customHeight="1" x14ac:dyDescent="0.2">
      <c r="B295" s="6"/>
      <c r="H295" s="6"/>
      <c r="J295" s="6"/>
      <c r="K295" s="6"/>
    </row>
    <row r="296" spans="2:11" ht="15.75" customHeight="1" x14ac:dyDescent="0.2">
      <c r="B296" s="6"/>
      <c r="H296" s="6"/>
      <c r="J296" s="6"/>
      <c r="K296" s="6"/>
    </row>
    <row r="297" spans="2:11" ht="15.75" customHeight="1" x14ac:dyDescent="0.2">
      <c r="B297" s="6"/>
      <c r="H297" s="6"/>
      <c r="J297" s="6"/>
      <c r="K297" s="6"/>
    </row>
    <row r="298" spans="2:11" ht="15.75" customHeight="1" x14ac:dyDescent="0.2">
      <c r="B298" s="6"/>
      <c r="H298" s="6"/>
      <c r="J298" s="6"/>
      <c r="K298" s="6"/>
    </row>
    <row r="299" spans="2:11" ht="15.75" customHeight="1" x14ac:dyDescent="0.2">
      <c r="B299" s="6"/>
      <c r="H299" s="6"/>
      <c r="J299" s="6"/>
      <c r="K299" s="6"/>
    </row>
    <row r="300" spans="2:11" ht="15.75" customHeight="1" x14ac:dyDescent="0.2">
      <c r="B300" s="6"/>
      <c r="H300" s="6"/>
      <c r="J300" s="6"/>
      <c r="K300" s="6"/>
    </row>
    <row r="301" spans="2:11" ht="15.75" customHeight="1" x14ac:dyDescent="0.2">
      <c r="B301" s="6"/>
      <c r="H301" s="6"/>
      <c r="J301" s="6"/>
      <c r="K301" s="6"/>
    </row>
    <row r="302" spans="2:11" ht="15.75" customHeight="1" x14ac:dyDescent="0.2">
      <c r="B302" s="6"/>
      <c r="H302" s="6"/>
      <c r="J302" s="6"/>
      <c r="K302" s="6"/>
    </row>
    <row r="303" spans="2:11" ht="15.75" customHeight="1" x14ac:dyDescent="0.2">
      <c r="B303" s="6"/>
      <c r="H303" s="6"/>
      <c r="J303" s="6"/>
      <c r="K303" s="6"/>
    </row>
    <row r="304" spans="2:11" ht="15.75" customHeight="1" x14ac:dyDescent="0.2">
      <c r="B304" s="6"/>
      <c r="H304" s="6"/>
      <c r="J304" s="6"/>
      <c r="K304" s="6"/>
    </row>
    <row r="305" spans="2:11" ht="15.75" customHeight="1" x14ac:dyDescent="0.2">
      <c r="B305" s="6"/>
      <c r="H305" s="6"/>
      <c r="J305" s="6"/>
      <c r="K305" s="6"/>
    </row>
    <row r="306" spans="2:11" ht="15.75" customHeight="1" x14ac:dyDescent="0.2">
      <c r="B306" s="6"/>
      <c r="H306" s="6"/>
      <c r="J306" s="6"/>
      <c r="K306" s="6"/>
    </row>
    <row r="307" spans="2:11" ht="15.75" customHeight="1" x14ac:dyDescent="0.2">
      <c r="B307" s="6"/>
      <c r="H307" s="6"/>
      <c r="J307" s="6"/>
      <c r="K307" s="6"/>
    </row>
    <row r="308" spans="2:11" ht="15.75" customHeight="1" x14ac:dyDescent="0.2">
      <c r="B308" s="6"/>
      <c r="H308" s="6"/>
      <c r="J308" s="6"/>
      <c r="K308" s="6"/>
    </row>
    <row r="309" spans="2:11" ht="15.75" customHeight="1" x14ac:dyDescent="0.2">
      <c r="B309" s="6"/>
      <c r="H309" s="6"/>
      <c r="J309" s="6"/>
      <c r="K309" s="6"/>
    </row>
    <row r="310" spans="2:11" ht="15.75" customHeight="1" x14ac:dyDescent="0.2">
      <c r="B310" s="6"/>
      <c r="H310" s="6"/>
      <c r="J310" s="6"/>
      <c r="K310" s="6"/>
    </row>
    <row r="311" spans="2:11" ht="15.75" customHeight="1" x14ac:dyDescent="0.2">
      <c r="B311" s="6"/>
      <c r="H311" s="6"/>
      <c r="J311" s="6"/>
      <c r="K311" s="6"/>
    </row>
    <row r="312" spans="2:11" ht="15.75" customHeight="1" x14ac:dyDescent="0.2">
      <c r="B312" s="6"/>
      <c r="H312" s="6"/>
      <c r="J312" s="6"/>
      <c r="K312" s="6"/>
    </row>
    <row r="313" spans="2:11" ht="15.75" customHeight="1" x14ac:dyDescent="0.2">
      <c r="B313" s="6"/>
      <c r="H313" s="6"/>
      <c r="J313" s="6"/>
      <c r="K313" s="6"/>
    </row>
    <row r="314" spans="2:11" ht="15.75" customHeight="1" x14ac:dyDescent="0.2">
      <c r="B314" s="6"/>
      <c r="H314" s="6"/>
      <c r="J314" s="6"/>
      <c r="K314" s="6"/>
    </row>
    <row r="315" spans="2:11" ht="15.75" customHeight="1" x14ac:dyDescent="0.2">
      <c r="B315" s="6"/>
      <c r="H315" s="6"/>
      <c r="J315" s="6"/>
      <c r="K315" s="6"/>
    </row>
    <row r="316" spans="2:11" ht="15.75" customHeight="1" x14ac:dyDescent="0.2">
      <c r="B316" s="6"/>
      <c r="H316" s="6"/>
      <c r="J316" s="6"/>
      <c r="K316" s="6"/>
    </row>
    <row r="317" spans="2:11" ht="15.75" customHeight="1" x14ac:dyDescent="0.2">
      <c r="B317" s="6"/>
      <c r="H317" s="6"/>
      <c r="J317" s="6"/>
      <c r="K317" s="6"/>
    </row>
    <row r="318" spans="2:11" ht="15.75" customHeight="1" x14ac:dyDescent="0.2">
      <c r="B318" s="6"/>
      <c r="H318" s="6"/>
      <c r="J318" s="6"/>
      <c r="K318" s="6"/>
    </row>
    <row r="319" spans="2:11" ht="15.75" customHeight="1" x14ac:dyDescent="0.2">
      <c r="B319" s="6"/>
      <c r="H319" s="6"/>
      <c r="J319" s="6"/>
      <c r="K319" s="6"/>
    </row>
    <row r="320" spans="2:11" ht="15.75" customHeight="1" x14ac:dyDescent="0.2">
      <c r="B320" s="6"/>
      <c r="H320" s="6"/>
      <c r="J320" s="6"/>
      <c r="K320" s="6"/>
    </row>
    <row r="321" spans="2:11" ht="15.75" customHeight="1" x14ac:dyDescent="0.2">
      <c r="B321" s="6"/>
      <c r="H321" s="6"/>
      <c r="J321" s="6"/>
      <c r="K321" s="6"/>
    </row>
    <row r="322" spans="2:11" ht="15.75" customHeight="1" x14ac:dyDescent="0.2">
      <c r="B322" s="6"/>
      <c r="H322" s="6"/>
      <c r="J322" s="6"/>
      <c r="K322" s="6"/>
    </row>
    <row r="323" spans="2:11" ht="15.75" customHeight="1" x14ac:dyDescent="0.2">
      <c r="B323" s="6"/>
      <c r="H323" s="6"/>
      <c r="J323" s="6"/>
      <c r="K323" s="6"/>
    </row>
    <row r="324" spans="2:11" ht="15.75" customHeight="1" x14ac:dyDescent="0.2">
      <c r="B324" s="6"/>
      <c r="H324" s="6"/>
      <c r="J324" s="6"/>
      <c r="K324" s="6"/>
    </row>
    <row r="325" spans="2:11" ht="15.75" customHeight="1" x14ac:dyDescent="0.2">
      <c r="B325" s="6"/>
      <c r="H325" s="6"/>
      <c r="J325" s="6"/>
      <c r="K325" s="6"/>
    </row>
    <row r="326" spans="2:11" ht="15.75" customHeight="1" x14ac:dyDescent="0.2">
      <c r="B326" s="6"/>
      <c r="H326" s="6"/>
      <c r="J326" s="6"/>
      <c r="K326" s="6"/>
    </row>
    <row r="327" spans="2:11" ht="15.75" customHeight="1" x14ac:dyDescent="0.2">
      <c r="B327" s="6"/>
      <c r="H327" s="6"/>
      <c r="J327" s="6"/>
      <c r="K327" s="6"/>
    </row>
    <row r="328" spans="2:11" ht="15.75" customHeight="1" x14ac:dyDescent="0.2">
      <c r="B328" s="6"/>
      <c r="H328" s="6"/>
      <c r="J328" s="6"/>
      <c r="K328" s="6"/>
    </row>
    <row r="329" spans="2:11" ht="15.75" customHeight="1" x14ac:dyDescent="0.2">
      <c r="B329" s="6"/>
      <c r="H329" s="6"/>
      <c r="J329" s="6"/>
      <c r="K329" s="6"/>
    </row>
    <row r="330" spans="2:11" ht="15.75" customHeight="1" x14ac:dyDescent="0.2">
      <c r="B330" s="6"/>
      <c r="H330" s="6"/>
      <c r="J330" s="6"/>
      <c r="K330" s="6"/>
    </row>
    <row r="331" spans="2:11" ht="15.75" customHeight="1" x14ac:dyDescent="0.2">
      <c r="B331" s="6"/>
      <c r="H331" s="6"/>
      <c r="J331" s="6"/>
      <c r="K331" s="6"/>
    </row>
    <row r="332" spans="2:11" ht="15.75" customHeight="1" x14ac:dyDescent="0.2">
      <c r="B332" s="6"/>
      <c r="H332" s="6"/>
      <c r="J332" s="6"/>
      <c r="K332" s="6"/>
    </row>
    <row r="333" spans="2:11" ht="15.75" customHeight="1" x14ac:dyDescent="0.2">
      <c r="B333" s="6"/>
      <c r="H333" s="6"/>
      <c r="J333" s="6"/>
      <c r="K333" s="6"/>
    </row>
    <row r="334" spans="2:11" ht="15.75" customHeight="1" x14ac:dyDescent="0.2">
      <c r="B334" s="6"/>
      <c r="H334" s="6"/>
      <c r="J334" s="6"/>
      <c r="K334" s="6"/>
    </row>
    <row r="335" spans="2:11" ht="15.75" customHeight="1" x14ac:dyDescent="0.2">
      <c r="B335" s="6"/>
      <c r="H335" s="6"/>
      <c r="J335" s="6"/>
      <c r="K335" s="6"/>
    </row>
    <row r="336" spans="2:11" ht="15.75" customHeight="1" x14ac:dyDescent="0.2">
      <c r="B336" s="6"/>
      <c r="H336" s="6"/>
      <c r="J336" s="6"/>
      <c r="K336" s="6"/>
    </row>
    <row r="337" spans="2:11" ht="15.75" customHeight="1" x14ac:dyDescent="0.2">
      <c r="B337" s="6"/>
      <c r="H337" s="6"/>
      <c r="J337" s="6"/>
      <c r="K337" s="6"/>
    </row>
    <row r="338" spans="2:11" ht="15.75" customHeight="1" x14ac:dyDescent="0.2">
      <c r="B338" s="6"/>
      <c r="H338" s="6"/>
      <c r="J338" s="6"/>
      <c r="K338" s="6"/>
    </row>
    <row r="339" spans="2:11" ht="15.75" customHeight="1" x14ac:dyDescent="0.2">
      <c r="B339" s="6"/>
      <c r="H339" s="6"/>
      <c r="J339" s="6"/>
      <c r="K339" s="6"/>
    </row>
    <row r="340" spans="2:11" ht="15.75" customHeight="1" x14ac:dyDescent="0.2">
      <c r="B340" s="6"/>
      <c r="H340" s="6"/>
      <c r="J340" s="6"/>
      <c r="K340" s="6"/>
    </row>
    <row r="341" spans="2:11" ht="15.75" customHeight="1" x14ac:dyDescent="0.2">
      <c r="B341" s="6"/>
      <c r="H341" s="6"/>
      <c r="J341" s="6"/>
      <c r="K341" s="6"/>
    </row>
    <row r="342" spans="2:11" ht="15.75" customHeight="1" x14ac:dyDescent="0.2">
      <c r="B342" s="6"/>
      <c r="H342" s="6"/>
      <c r="J342" s="6"/>
      <c r="K342" s="6"/>
    </row>
    <row r="343" spans="2:11" ht="15.75" customHeight="1" x14ac:dyDescent="0.2">
      <c r="B343" s="6"/>
      <c r="H343" s="6"/>
      <c r="J343" s="6"/>
      <c r="K343" s="6"/>
    </row>
    <row r="344" spans="2:11" ht="15.75" customHeight="1" x14ac:dyDescent="0.2">
      <c r="B344" s="6"/>
      <c r="H344" s="6"/>
      <c r="J344" s="6"/>
      <c r="K344" s="6"/>
    </row>
    <row r="345" spans="2:11" ht="15.75" customHeight="1" x14ac:dyDescent="0.2">
      <c r="B345" s="6"/>
      <c r="H345" s="6"/>
      <c r="J345" s="6"/>
      <c r="K345" s="6"/>
    </row>
    <row r="346" spans="2:11" ht="15.75" customHeight="1" x14ac:dyDescent="0.2">
      <c r="B346" s="6"/>
      <c r="H346" s="6"/>
      <c r="J346" s="6"/>
      <c r="K346" s="6"/>
    </row>
    <row r="347" spans="2:11" ht="15.75" customHeight="1" x14ac:dyDescent="0.2">
      <c r="B347" s="6"/>
      <c r="H347" s="6"/>
      <c r="J347" s="6"/>
      <c r="K347" s="6"/>
    </row>
    <row r="348" spans="2:11" ht="15.75" customHeight="1" x14ac:dyDescent="0.2">
      <c r="B348" s="6"/>
      <c r="H348" s="6"/>
      <c r="J348" s="6"/>
      <c r="K348" s="6"/>
    </row>
    <row r="349" spans="2:11" ht="15.75" customHeight="1" x14ac:dyDescent="0.2">
      <c r="B349" s="6"/>
      <c r="H349" s="6"/>
      <c r="J349" s="6"/>
      <c r="K349" s="6"/>
    </row>
    <row r="350" spans="2:11" ht="15.75" customHeight="1" x14ac:dyDescent="0.2">
      <c r="B350" s="6"/>
      <c r="H350" s="6"/>
      <c r="J350" s="6"/>
      <c r="K350" s="6"/>
    </row>
    <row r="351" spans="2:11" ht="15.75" customHeight="1" x14ac:dyDescent="0.2">
      <c r="B351" s="6"/>
      <c r="H351" s="6"/>
      <c r="J351" s="6"/>
      <c r="K351" s="6"/>
    </row>
    <row r="352" spans="2:11" ht="15.75" customHeight="1" x14ac:dyDescent="0.2">
      <c r="B352" s="6"/>
      <c r="H352" s="6"/>
      <c r="J352" s="6"/>
      <c r="K352" s="6"/>
    </row>
    <row r="353" spans="2:11" ht="15.75" customHeight="1" x14ac:dyDescent="0.2">
      <c r="B353" s="6"/>
      <c r="H353" s="6"/>
      <c r="J353" s="6"/>
      <c r="K353" s="6"/>
    </row>
    <row r="354" spans="2:11" ht="15.75" customHeight="1" x14ac:dyDescent="0.2">
      <c r="B354" s="6"/>
      <c r="H354" s="6"/>
      <c r="J354" s="6"/>
      <c r="K354" s="6"/>
    </row>
    <row r="355" spans="2:11" ht="15.75" customHeight="1" x14ac:dyDescent="0.2">
      <c r="B355" s="6"/>
      <c r="H355" s="6"/>
      <c r="J355" s="6"/>
      <c r="K355" s="6"/>
    </row>
    <row r="356" spans="2:11" ht="15.75" customHeight="1" x14ac:dyDescent="0.2">
      <c r="B356" s="6"/>
      <c r="H356" s="6"/>
      <c r="J356" s="6"/>
      <c r="K356" s="6"/>
    </row>
    <row r="357" spans="2:11" ht="15.75" customHeight="1" x14ac:dyDescent="0.2">
      <c r="B357" s="6"/>
      <c r="H357" s="6"/>
      <c r="J357" s="6"/>
      <c r="K357" s="6"/>
    </row>
    <row r="358" spans="2:11" ht="15.75" customHeight="1" x14ac:dyDescent="0.2">
      <c r="B358" s="6"/>
      <c r="H358" s="6"/>
      <c r="J358" s="6"/>
      <c r="K358" s="6"/>
    </row>
    <row r="359" spans="2:11" ht="15.75" customHeight="1" x14ac:dyDescent="0.2">
      <c r="B359" s="6"/>
      <c r="H359" s="6"/>
      <c r="J359" s="6"/>
      <c r="K359" s="6"/>
    </row>
    <row r="360" spans="2:11" ht="15.75" customHeight="1" x14ac:dyDescent="0.2">
      <c r="B360" s="6"/>
      <c r="H360" s="6"/>
      <c r="J360" s="6"/>
      <c r="K360" s="6"/>
    </row>
    <row r="361" spans="2:11" ht="15.75" customHeight="1" x14ac:dyDescent="0.2">
      <c r="B361" s="6"/>
      <c r="H361" s="6"/>
      <c r="J361" s="6"/>
      <c r="K361" s="6"/>
    </row>
    <row r="362" spans="2:11" ht="15.75" customHeight="1" x14ac:dyDescent="0.2">
      <c r="B362" s="6"/>
      <c r="H362" s="6"/>
      <c r="J362" s="6"/>
      <c r="K362" s="6"/>
    </row>
    <row r="363" spans="2:11" ht="15.75" customHeight="1" x14ac:dyDescent="0.2">
      <c r="B363" s="6"/>
      <c r="H363" s="6"/>
      <c r="J363" s="6"/>
      <c r="K363" s="6"/>
    </row>
    <row r="364" spans="2:11" ht="15.75" customHeight="1" x14ac:dyDescent="0.2">
      <c r="B364" s="6"/>
      <c r="H364" s="6"/>
      <c r="J364" s="6"/>
      <c r="K364" s="6"/>
    </row>
    <row r="365" spans="2:11" ht="15.75" customHeight="1" x14ac:dyDescent="0.2">
      <c r="B365" s="6"/>
      <c r="H365" s="6"/>
      <c r="J365" s="6"/>
      <c r="K365" s="6"/>
    </row>
    <row r="366" spans="2:11" ht="15.75" customHeight="1" x14ac:dyDescent="0.2">
      <c r="B366" s="6"/>
      <c r="H366" s="6"/>
      <c r="J366" s="6"/>
      <c r="K366" s="6"/>
    </row>
    <row r="367" spans="2:11" ht="15.75" customHeight="1" x14ac:dyDescent="0.2">
      <c r="B367" s="6"/>
      <c r="H367" s="6"/>
      <c r="J367" s="6"/>
      <c r="K367" s="6"/>
    </row>
    <row r="368" spans="2:11" ht="15.75" customHeight="1" x14ac:dyDescent="0.2">
      <c r="B368" s="6"/>
      <c r="H368" s="6"/>
      <c r="J368" s="6"/>
      <c r="K368" s="6"/>
    </row>
    <row r="369" spans="2:11" ht="15.75" customHeight="1" x14ac:dyDescent="0.2">
      <c r="B369" s="6"/>
      <c r="H369" s="6"/>
      <c r="J369" s="6"/>
      <c r="K369" s="6"/>
    </row>
    <row r="370" spans="2:11" ht="15.75" customHeight="1" x14ac:dyDescent="0.2">
      <c r="B370" s="6"/>
      <c r="H370" s="6"/>
      <c r="J370" s="6"/>
      <c r="K370" s="6"/>
    </row>
    <row r="371" spans="2:11" ht="15.75" customHeight="1" x14ac:dyDescent="0.2">
      <c r="B371" s="6"/>
      <c r="H371" s="6"/>
      <c r="J371" s="6"/>
      <c r="K371" s="6"/>
    </row>
    <row r="372" spans="2:11" ht="15.75" customHeight="1" x14ac:dyDescent="0.2">
      <c r="B372" s="6"/>
      <c r="H372" s="6"/>
      <c r="J372" s="6"/>
      <c r="K372" s="6"/>
    </row>
    <row r="373" spans="2:11" ht="15.75" customHeight="1" x14ac:dyDescent="0.2">
      <c r="B373" s="6"/>
      <c r="H373" s="6"/>
      <c r="J373" s="6"/>
      <c r="K373" s="6"/>
    </row>
    <row r="374" spans="2:11" ht="15.75" customHeight="1" x14ac:dyDescent="0.2">
      <c r="B374" s="6"/>
      <c r="H374" s="6"/>
      <c r="J374" s="6"/>
      <c r="K374" s="6"/>
    </row>
    <row r="375" spans="2:11" ht="15.75" customHeight="1" x14ac:dyDescent="0.2">
      <c r="B375" s="6"/>
      <c r="H375" s="6"/>
      <c r="J375" s="6"/>
      <c r="K375" s="6"/>
    </row>
    <row r="376" spans="2:11" ht="15.75" customHeight="1" x14ac:dyDescent="0.2">
      <c r="B376" s="6"/>
      <c r="H376" s="6"/>
      <c r="J376" s="6"/>
      <c r="K376" s="6"/>
    </row>
    <row r="377" spans="2:11" ht="15.75" customHeight="1" x14ac:dyDescent="0.2">
      <c r="B377" s="6"/>
      <c r="H377" s="6"/>
      <c r="J377" s="6"/>
      <c r="K377" s="6"/>
    </row>
    <row r="378" spans="2:11" ht="15.75" customHeight="1" x14ac:dyDescent="0.2">
      <c r="B378" s="6"/>
      <c r="H378" s="6"/>
      <c r="J378" s="6"/>
      <c r="K378" s="6"/>
    </row>
    <row r="379" spans="2:11" ht="15.75" customHeight="1" x14ac:dyDescent="0.2">
      <c r="B379" s="6"/>
      <c r="H379" s="6"/>
      <c r="J379" s="6"/>
      <c r="K379" s="6"/>
    </row>
    <row r="380" spans="2:11" ht="15.75" customHeight="1" x14ac:dyDescent="0.2">
      <c r="B380" s="6"/>
      <c r="H380" s="6"/>
      <c r="J380" s="6"/>
      <c r="K380" s="6"/>
    </row>
    <row r="381" spans="2:11" ht="15.75" customHeight="1" x14ac:dyDescent="0.2">
      <c r="B381" s="6"/>
      <c r="H381" s="6"/>
      <c r="J381" s="6"/>
      <c r="K381" s="6"/>
    </row>
    <row r="382" spans="2:11" ht="15.75" customHeight="1" x14ac:dyDescent="0.2">
      <c r="B382" s="6"/>
      <c r="H382" s="6"/>
      <c r="J382" s="6"/>
      <c r="K382" s="6"/>
    </row>
    <row r="383" spans="2:11" ht="15.75" customHeight="1" x14ac:dyDescent="0.2">
      <c r="B383" s="6"/>
      <c r="H383" s="6"/>
      <c r="J383" s="6"/>
      <c r="K383" s="6"/>
    </row>
    <row r="384" spans="2:11" ht="15.75" customHeight="1" x14ac:dyDescent="0.2">
      <c r="B384" s="6"/>
      <c r="H384" s="6"/>
      <c r="J384" s="6"/>
      <c r="K384" s="6"/>
    </row>
    <row r="385" spans="2:11" ht="15.75" customHeight="1" x14ac:dyDescent="0.2">
      <c r="B385" s="6"/>
      <c r="H385" s="6"/>
      <c r="J385" s="6"/>
      <c r="K385" s="6"/>
    </row>
    <row r="386" spans="2:11" ht="15.75" customHeight="1" x14ac:dyDescent="0.2">
      <c r="B386" s="6"/>
      <c r="H386" s="6"/>
      <c r="J386" s="6"/>
      <c r="K386" s="6"/>
    </row>
    <row r="387" spans="2:11" ht="15.75" customHeight="1" x14ac:dyDescent="0.2">
      <c r="B387" s="6"/>
      <c r="H387" s="6"/>
      <c r="J387" s="6"/>
      <c r="K387" s="6"/>
    </row>
    <row r="388" spans="2:11" ht="15.75" customHeight="1" x14ac:dyDescent="0.2">
      <c r="B388" s="6"/>
      <c r="H388" s="6"/>
      <c r="J388" s="6"/>
      <c r="K388" s="6"/>
    </row>
    <row r="389" spans="2:11" ht="15.75" customHeight="1" x14ac:dyDescent="0.2">
      <c r="B389" s="6"/>
      <c r="H389" s="6"/>
      <c r="J389" s="6"/>
      <c r="K389" s="6"/>
    </row>
    <row r="390" spans="2:11" ht="15.75" customHeight="1" x14ac:dyDescent="0.2">
      <c r="B390" s="6"/>
      <c r="H390" s="6"/>
      <c r="J390" s="6"/>
      <c r="K390" s="6"/>
    </row>
    <row r="391" spans="2:11" ht="15.75" customHeight="1" x14ac:dyDescent="0.2">
      <c r="B391" s="6"/>
      <c r="H391" s="6"/>
      <c r="J391" s="6"/>
      <c r="K391" s="6"/>
    </row>
    <row r="392" spans="2:11" ht="15.75" customHeight="1" x14ac:dyDescent="0.2">
      <c r="B392" s="6"/>
      <c r="H392" s="6"/>
      <c r="J392" s="6"/>
      <c r="K392" s="6"/>
    </row>
    <row r="393" spans="2:11" ht="15.75" customHeight="1" x14ac:dyDescent="0.2">
      <c r="B393" s="6"/>
      <c r="H393" s="6"/>
      <c r="J393" s="6"/>
      <c r="K393" s="6"/>
    </row>
    <row r="394" spans="2:11" ht="15.75" customHeight="1" x14ac:dyDescent="0.2">
      <c r="B394" s="6"/>
      <c r="H394" s="6"/>
      <c r="J394" s="6"/>
      <c r="K394" s="6"/>
    </row>
    <row r="395" spans="2:11" ht="15.75" customHeight="1" x14ac:dyDescent="0.2">
      <c r="B395" s="6"/>
      <c r="H395" s="6"/>
      <c r="J395" s="6"/>
      <c r="K395" s="6"/>
    </row>
    <row r="396" spans="2:11" ht="15.75" customHeight="1" x14ac:dyDescent="0.2">
      <c r="B396" s="6"/>
      <c r="H396" s="6"/>
      <c r="J396" s="6"/>
      <c r="K396" s="6"/>
    </row>
    <row r="397" spans="2:11" ht="15.75" customHeight="1" x14ac:dyDescent="0.2">
      <c r="B397" s="6"/>
      <c r="H397" s="6"/>
      <c r="J397" s="6"/>
      <c r="K397" s="6"/>
    </row>
    <row r="398" spans="2:11" ht="15.75" customHeight="1" x14ac:dyDescent="0.2">
      <c r="B398" s="6"/>
      <c r="H398" s="6"/>
      <c r="J398" s="6"/>
      <c r="K398" s="6"/>
    </row>
    <row r="399" spans="2:11" ht="15.75" customHeight="1" x14ac:dyDescent="0.2">
      <c r="B399" s="6"/>
      <c r="H399" s="6"/>
      <c r="J399" s="6"/>
      <c r="K399" s="6"/>
    </row>
    <row r="400" spans="2:11" ht="15.75" customHeight="1" x14ac:dyDescent="0.2">
      <c r="B400" s="6"/>
      <c r="H400" s="6"/>
      <c r="J400" s="6"/>
      <c r="K400" s="6"/>
    </row>
    <row r="401" spans="2:11" ht="15.75" customHeight="1" x14ac:dyDescent="0.2">
      <c r="B401" s="6"/>
      <c r="H401" s="6"/>
      <c r="J401" s="6"/>
      <c r="K401" s="6"/>
    </row>
    <row r="402" spans="2:11" ht="15.75" customHeight="1" x14ac:dyDescent="0.2">
      <c r="B402" s="6"/>
      <c r="H402" s="6"/>
      <c r="J402" s="6"/>
      <c r="K402" s="6"/>
    </row>
    <row r="403" spans="2:11" ht="15.75" customHeight="1" x14ac:dyDescent="0.2">
      <c r="B403" s="6"/>
      <c r="H403" s="6"/>
      <c r="J403" s="6"/>
      <c r="K403" s="6"/>
    </row>
    <row r="404" spans="2:11" ht="15.75" customHeight="1" x14ac:dyDescent="0.2">
      <c r="B404" s="6"/>
      <c r="H404" s="6"/>
      <c r="J404" s="6"/>
      <c r="K404" s="6"/>
    </row>
    <row r="405" spans="2:11" ht="15.75" customHeight="1" x14ac:dyDescent="0.2">
      <c r="B405" s="6"/>
      <c r="H405" s="6"/>
      <c r="J405" s="6"/>
      <c r="K405" s="6"/>
    </row>
    <row r="406" spans="2:11" ht="15.75" customHeight="1" x14ac:dyDescent="0.2">
      <c r="B406" s="6"/>
      <c r="H406" s="6"/>
      <c r="J406" s="6"/>
      <c r="K406" s="6"/>
    </row>
    <row r="407" spans="2:11" ht="15.75" customHeight="1" x14ac:dyDescent="0.2">
      <c r="B407" s="6"/>
      <c r="H407" s="6"/>
      <c r="J407" s="6"/>
      <c r="K407" s="6"/>
    </row>
    <row r="408" spans="2:11" ht="15.75" customHeight="1" x14ac:dyDescent="0.2">
      <c r="B408" s="6"/>
      <c r="H408" s="6"/>
      <c r="J408" s="6"/>
      <c r="K408" s="6"/>
    </row>
    <row r="409" spans="2:11" ht="15.75" customHeight="1" x14ac:dyDescent="0.2">
      <c r="B409" s="6"/>
      <c r="H409" s="6"/>
      <c r="J409" s="6"/>
      <c r="K409" s="6"/>
    </row>
    <row r="410" spans="2:11" ht="15.75" customHeight="1" x14ac:dyDescent="0.2">
      <c r="B410" s="6"/>
      <c r="H410" s="6"/>
      <c r="J410" s="6"/>
      <c r="K410" s="6"/>
    </row>
    <row r="411" spans="2:11" ht="15.75" customHeight="1" x14ac:dyDescent="0.2">
      <c r="B411" s="6"/>
      <c r="H411" s="6"/>
      <c r="J411" s="6"/>
      <c r="K411" s="6"/>
    </row>
    <row r="412" spans="2:11" ht="15.75" customHeight="1" x14ac:dyDescent="0.2">
      <c r="B412" s="6"/>
      <c r="H412" s="6"/>
      <c r="J412" s="6"/>
      <c r="K412" s="6"/>
    </row>
    <row r="413" spans="2:11" ht="15.75" customHeight="1" x14ac:dyDescent="0.2">
      <c r="B413" s="6"/>
      <c r="H413" s="6"/>
      <c r="J413" s="6"/>
      <c r="K413" s="6"/>
    </row>
    <row r="414" spans="2:11" ht="15.75" customHeight="1" x14ac:dyDescent="0.2">
      <c r="B414" s="6"/>
      <c r="H414" s="6"/>
      <c r="J414" s="6"/>
      <c r="K414" s="6"/>
    </row>
    <row r="415" spans="2:11" ht="15.75" customHeight="1" x14ac:dyDescent="0.2">
      <c r="B415" s="6"/>
      <c r="H415" s="6"/>
      <c r="J415" s="6"/>
      <c r="K415" s="6"/>
    </row>
    <row r="416" spans="2:11" ht="15.75" customHeight="1" x14ac:dyDescent="0.2">
      <c r="B416" s="6"/>
      <c r="H416" s="6"/>
      <c r="J416" s="6"/>
      <c r="K416" s="6"/>
    </row>
    <row r="417" spans="2:11" ht="15.75" customHeight="1" x14ac:dyDescent="0.2">
      <c r="B417" s="6"/>
      <c r="H417" s="6"/>
      <c r="J417" s="6"/>
      <c r="K417" s="6"/>
    </row>
    <row r="418" spans="2:11" ht="15.75" customHeight="1" x14ac:dyDescent="0.2">
      <c r="B418" s="6"/>
      <c r="H418" s="6"/>
      <c r="J418" s="6"/>
      <c r="K418" s="6"/>
    </row>
    <row r="419" spans="2:11" ht="15.75" customHeight="1" x14ac:dyDescent="0.2">
      <c r="B419" s="6"/>
      <c r="H419" s="6"/>
      <c r="J419" s="6"/>
      <c r="K419" s="6"/>
    </row>
    <row r="420" spans="2:11" ht="15.75" customHeight="1" x14ac:dyDescent="0.2">
      <c r="B420" s="6"/>
      <c r="H420" s="6"/>
      <c r="J420" s="6"/>
      <c r="K420" s="6"/>
    </row>
    <row r="421" spans="2:11" ht="15.75" customHeight="1" x14ac:dyDescent="0.2">
      <c r="B421" s="6"/>
      <c r="H421" s="6"/>
      <c r="J421" s="6"/>
      <c r="K421" s="6"/>
    </row>
    <row r="422" spans="2:11" ht="15.75" customHeight="1" x14ac:dyDescent="0.2">
      <c r="B422" s="6"/>
      <c r="H422" s="6"/>
      <c r="J422" s="6"/>
      <c r="K422" s="6"/>
    </row>
    <row r="423" spans="2:11" ht="15.75" customHeight="1" x14ac:dyDescent="0.2">
      <c r="B423" s="6"/>
      <c r="H423" s="6"/>
      <c r="J423" s="6"/>
      <c r="K423" s="6"/>
    </row>
    <row r="424" spans="2:11" ht="15.75" customHeight="1" x14ac:dyDescent="0.2">
      <c r="B424" s="6"/>
      <c r="H424" s="6"/>
      <c r="J424" s="6"/>
      <c r="K424" s="6"/>
    </row>
    <row r="425" spans="2:11" ht="15.75" customHeight="1" x14ac:dyDescent="0.2">
      <c r="B425" s="6"/>
      <c r="H425" s="6"/>
      <c r="J425" s="6"/>
      <c r="K425" s="6"/>
    </row>
    <row r="426" spans="2:11" ht="15.75" customHeight="1" x14ac:dyDescent="0.2">
      <c r="B426" s="6"/>
      <c r="H426" s="6"/>
      <c r="J426" s="6"/>
      <c r="K426" s="6"/>
    </row>
    <row r="427" spans="2:11" ht="15.75" customHeight="1" x14ac:dyDescent="0.2">
      <c r="B427" s="6"/>
      <c r="H427" s="6"/>
      <c r="J427" s="6"/>
      <c r="K427" s="6"/>
    </row>
    <row r="428" spans="2:11" ht="15.75" customHeight="1" x14ac:dyDescent="0.2">
      <c r="B428" s="6"/>
      <c r="H428" s="6"/>
      <c r="J428" s="6"/>
      <c r="K428" s="6"/>
    </row>
    <row r="429" spans="2:11" ht="15.75" customHeight="1" x14ac:dyDescent="0.2">
      <c r="B429" s="6"/>
      <c r="H429" s="6"/>
      <c r="J429" s="6"/>
      <c r="K429" s="6"/>
    </row>
    <row r="430" spans="2:11" ht="15.75" customHeight="1" x14ac:dyDescent="0.2">
      <c r="B430" s="6"/>
      <c r="H430" s="6"/>
      <c r="J430" s="6"/>
      <c r="K430" s="6"/>
    </row>
    <row r="431" spans="2:11" ht="15.75" customHeight="1" x14ac:dyDescent="0.2">
      <c r="B431" s="6"/>
      <c r="H431" s="6"/>
      <c r="J431" s="6"/>
      <c r="K431" s="6"/>
    </row>
    <row r="432" spans="2:11" ht="15.75" customHeight="1" x14ac:dyDescent="0.2">
      <c r="B432" s="6"/>
      <c r="H432" s="6"/>
      <c r="J432" s="6"/>
      <c r="K432" s="6"/>
    </row>
    <row r="433" spans="2:11" ht="15.75" customHeight="1" x14ac:dyDescent="0.2">
      <c r="B433" s="6"/>
      <c r="H433" s="6"/>
      <c r="J433" s="6"/>
      <c r="K433" s="6"/>
    </row>
    <row r="434" spans="2:11" ht="15.75" customHeight="1" x14ac:dyDescent="0.2">
      <c r="B434" s="6"/>
      <c r="H434" s="6"/>
      <c r="J434" s="6"/>
      <c r="K434" s="6"/>
    </row>
    <row r="435" spans="2:11" ht="15.75" customHeight="1" x14ac:dyDescent="0.2">
      <c r="B435" s="6"/>
      <c r="H435" s="6"/>
      <c r="J435" s="6"/>
      <c r="K435" s="6"/>
    </row>
    <row r="436" spans="2:11" ht="15.75" customHeight="1" x14ac:dyDescent="0.2">
      <c r="B436" s="6"/>
      <c r="H436" s="6"/>
      <c r="J436" s="6"/>
      <c r="K436" s="6"/>
    </row>
    <row r="437" spans="2:11" ht="15.75" customHeight="1" x14ac:dyDescent="0.2">
      <c r="B437" s="6"/>
      <c r="H437" s="6"/>
      <c r="J437" s="6"/>
      <c r="K437" s="6"/>
    </row>
    <row r="438" spans="2:11" ht="15.75" customHeight="1" x14ac:dyDescent="0.2">
      <c r="B438" s="6"/>
      <c r="H438" s="6"/>
      <c r="J438" s="6"/>
      <c r="K438" s="6"/>
    </row>
    <row r="439" spans="2:11" ht="15.75" customHeight="1" x14ac:dyDescent="0.2">
      <c r="B439" s="6"/>
      <c r="H439" s="6"/>
      <c r="J439" s="6"/>
      <c r="K439" s="6"/>
    </row>
    <row r="440" spans="2:11" ht="15.75" customHeight="1" x14ac:dyDescent="0.2">
      <c r="B440" s="6"/>
      <c r="H440" s="6"/>
      <c r="J440" s="6"/>
      <c r="K440" s="6"/>
    </row>
    <row r="441" spans="2:11" ht="15.75" customHeight="1" x14ac:dyDescent="0.2">
      <c r="B441" s="6"/>
      <c r="H441" s="6"/>
      <c r="J441" s="6"/>
      <c r="K441" s="6"/>
    </row>
    <row r="442" spans="2:11" ht="15.75" customHeight="1" x14ac:dyDescent="0.2">
      <c r="B442" s="6"/>
      <c r="H442" s="6"/>
      <c r="J442" s="6"/>
      <c r="K442" s="6"/>
    </row>
    <row r="443" spans="2:11" ht="15.75" customHeight="1" x14ac:dyDescent="0.2">
      <c r="B443" s="6"/>
      <c r="H443" s="6"/>
      <c r="J443" s="6"/>
      <c r="K443" s="6"/>
    </row>
    <row r="444" spans="2:11" ht="15.75" customHeight="1" x14ac:dyDescent="0.2">
      <c r="B444" s="6"/>
      <c r="H444" s="6"/>
      <c r="J444" s="6"/>
      <c r="K444" s="6"/>
    </row>
    <row r="445" spans="2:11" ht="15.75" customHeight="1" x14ac:dyDescent="0.2">
      <c r="B445" s="6"/>
      <c r="H445" s="6"/>
      <c r="J445" s="6"/>
      <c r="K445" s="6"/>
    </row>
    <row r="446" spans="2:11" ht="15.75" customHeight="1" x14ac:dyDescent="0.2">
      <c r="B446" s="6"/>
      <c r="H446" s="6"/>
      <c r="J446" s="6"/>
      <c r="K446" s="6"/>
    </row>
    <row r="447" spans="2:11" ht="15.75" customHeight="1" x14ac:dyDescent="0.2">
      <c r="B447" s="6"/>
      <c r="H447" s="6"/>
      <c r="J447" s="6"/>
      <c r="K447" s="6"/>
    </row>
    <row r="448" spans="2:11" ht="15.75" customHeight="1" x14ac:dyDescent="0.2">
      <c r="B448" s="6"/>
      <c r="H448" s="6"/>
      <c r="J448" s="6"/>
      <c r="K448" s="6"/>
    </row>
    <row r="449" spans="2:11" ht="15.75" customHeight="1" x14ac:dyDescent="0.2">
      <c r="B449" s="6"/>
      <c r="H449" s="6"/>
      <c r="J449" s="6"/>
      <c r="K449" s="6"/>
    </row>
    <row r="450" spans="2:11" ht="15.75" customHeight="1" x14ac:dyDescent="0.2">
      <c r="B450" s="6"/>
      <c r="H450" s="6"/>
      <c r="J450" s="6"/>
      <c r="K450" s="6"/>
    </row>
    <row r="451" spans="2:11" ht="15.75" customHeight="1" x14ac:dyDescent="0.2">
      <c r="B451" s="6"/>
      <c r="H451" s="6"/>
      <c r="J451" s="6"/>
      <c r="K451" s="6"/>
    </row>
    <row r="452" spans="2:11" ht="15.75" customHeight="1" x14ac:dyDescent="0.2">
      <c r="B452" s="6"/>
      <c r="H452" s="6"/>
      <c r="J452" s="6"/>
      <c r="K452" s="6"/>
    </row>
    <row r="453" spans="2:11" ht="15.75" customHeight="1" x14ac:dyDescent="0.2">
      <c r="B453" s="6"/>
      <c r="H453" s="6"/>
      <c r="J453" s="6"/>
      <c r="K453" s="6"/>
    </row>
    <row r="454" spans="2:11" ht="15.75" customHeight="1" x14ac:dyDescent="0.2">
      <c r="B454" s="6"/>
      <c r="H454" s="6"/>
      <c r="J454" s="6"/>
      <c r="K454" s="6"/>
    </row>
    <row r="455" spans="2:11" ht="15.75" customHeight="1" x14ac:dyDescent="0.2">
      <c r="B455" s="6"/>
      <c r="H455" s="6"/>
      <c r="J455" s="6"/>
      <c r="K455" s="6"/>
    </row>
    <row r="456" spans="2:11" ht="15.75" customHeight="1" x14ac:dyDescent="0.2">
      <c r="B456" s="6"/>
      <c r="H456" s="6"/>
      <c r="J456" s="6"/>
      <c r="K456" s="6"/>
    </row>
    <row r="457" spans="2:11" ht="15.75" customHeight="1" x14ac:dyDescent="0.2">
      <c r="B457" s="6"/>
      <c r="H457" s="6"/>
      <c r="J457" s="6"/>
      <c r="K457" s="6"/>
    </row>
    <row r="458" spans="2:11" ht="15.75" customHeight="1" x14ac:dyDescent="0.2">
      <c r="B458" s="6"/>
      <c r="H458" s="6"/>
      <c r="J458" s="6"/>
      <c r="K458" s="6"/>
    </row>
    <row r="459" spans="2:11" ht="15.75" customHeight="1" x14ac:dyDescent="0.2">
      <c r="B459" s="6"/>
      <c r="H459" s="6"/>
      <c r="J459" s="6"/>
      <c r="K459" s="6"/>
    </row>
    <row r="460" spans="2:11" ht="15.75" customHeight="1" x14ac:dyDescent="0.2">
      <c r="B460" s="6"/>
      <c r="H460" s="6"/>
      <c r="J460" s="6"/>
      <c r="K460" s="6"/>
    </row>
    <row r="461" spans="2:11" ht="15.75" customHeight="1" x14ac:dyDescent="0.2">
      <c r="B461" s="6"/>
      <c r="H461" s="6"/>
      <c r="J461" s="6"/>
      <c r="K461" s="6"/>
    </row>
    <row r="462" spans="2:11" ht="15.75" customHeight="1" x14ac:dyDescent="0.2">
      <c r="B462" s="6"/>
      <c r="H462" s="6"/>
      <c r="J462" s="6"/>
      <c r="K462" s="6"/>
    </row>
    <row r="463" spans="2:11" ht="15.75" customHeight="1" x14ac:dyDescent="0.2">
      <c r="B463" s="6"/>
      <c r="H463" s="6"/>
      <c r="J463" s="6"/>
      <c r="K463" s="6"/>
    </row>
    <row r="464" spans="2:11" ht="15.75" customHeight="1" x14ac:dyDescent="0.2">
      <c r="B464" s="6"/>
      <c r="H464" s="6"/>
      <c r="J464" s="6"/>
      <c r="K464" s="6"/>
    </row>
    <row r="465" spans="2:11" ht="15.75" customHeight="1" x14ac:dyDescent="0.2">
      <c r="B465" s="6"/>
      <c r="H465" s="6"/>
      <c r="J465" s="6"/>
      <c r="K465" s="6"/>
    </row>
    <row r="466" spans="2:11" ht="15.75" customHeight="1" x14ac:dyDescent="0.2">
      <c r="B466" s="6"/>
      <c r="H466" s="6"/>
      <c r="J466" s="6"/>
      <c r="K466" s="6"/>
    </row>
    <row r="467" spans="2:11" ht="15.75" customHeight="1" x14ac:dyDescent="0.2">
      <c r="B467" s="6"/>
      <c r="H467" s="6"/>
      <c r="J467" s="6"/>
      <c r="K467" s="6"/>
    </row>
    <row r="468" spans="2:11" ht="15.75" customHeight="1" x14ac:dyDescent="0.2">
      <c r="B468" s="6"/>
      <c r="H468" s="6"/>
      <c r="J468" s="6"/>
      <c r="K468" s="6"/>
    </row>
    <row r="469" spans="2:11" ht="15.75" customHeight="1" x14ac:dyDescent="0.2">
      <c r="B469" s="6"/>
      <c r="H469" s="6"/>
      <c r="J469" s="6"/>
      <c r="K469" s="6"/>
    </row>
    <row r="470" spans="2:11" ht="15.75" customHeight="1" x14ac:dyDescent="0.2">
      <c r="B470" s="6"/>
      <c r="H470" s="6"/>
      <c r="J470" s="6"/>
      <c r="K470" s="6"/>
    </row>
    <row r="471" spans="2:11" ht="15.75" customHeight="1" x14ac:dyDescent="0.2">
      <c r="B471" s="6"/>
      <c r="H471" s="6"/>
      <c r="J471" s="6"/>
      <c r="K471" s="6"/>
    </row>
    <row r="472" spans="2:11" ht="15.75" customHeight="1" x14ac:dyDescent="0.2">
      <c r="B472" s="6"/>
      <c r="H472" s="6"/>
      <c r="J472" s="6"/>
      <c r="K472" s="6"/>
    </row>
    <row r="473" spans="2:11" ht="15.75" customHeight="1" x14ac:dyDescent="0.2">
      <c r="B473" s="6"/>
      <c r="H473" s="6"/>
      <c r="J473" s="6"/>
      <c r="K473" s="6"/>
    </row>
    <row r="474" spans="2:11" ht="15.75" customHeight="1" x14ac:dyDescent="0.2">
      <c r="B474" s="6"/>
      <c r="H474" s="6"/>
      <c r="J474" s="6"/>
      <c r="K474" s="6"/>
    </row>
    <row r="475" spans="2:11" ht="15.75" customHeight="1" x14ac:dyDescent="0.2">
      <c r="B475" s="6"/>
      <c r="H475" s="6"/>
      <c r="J475" s="6"/>
      <c r="K475" s="6"/>
    </row>
    <row r="476" spans="2:11" ht="15.75" customHeight="1" x14ac:dyDescent="0.2">
      <c r="B476" s="6"/>
      <c r="H476" s="6"/>
      <c r="J476" s="6"/>
      <c r="K476" s="6"/>
    </row>
    <row r="477" spans="2:11" ht="15.75" customHeight="1" x14ac:dyDescent="0.2">
      <c r="B477" s="6"/>
      <c r="H477" s="6"/>
      <c r="J477" s="6"/>
      <c r="K477" s="6"/>
    </row>
    <row r="478" spans="2:11" ht="15.75" customHeight="1" x14ac:dyDescent="0.2">
      <c r="B478" s="6"/>
      <c r="H478" s="6"/>
      <c r="J478" s="6"/>
      <c r="K478" s="6"/>
    </row>
    <row r="479" spans="2:11" ht="15.75" customHeight="1" x14ac:dyDescent="0.2">
      <c r="B479" s="6"/>
      <c r="H479" s="6"/>
      <c r="J479" s="6"/>
      <c r="K479" s="6"/>
    </row>
    <row r="480" spans="2:11" ht="15.75" customHeight="1" x14ac:dyDescent="0.2">
      <c r="B480" s="6"/>
      <c r="H480" s="6"/>
      <c r="J480" s="6"/>
      <c r="K480" s="6"/>
    </row>
    <row r="481" spans="2:11" ht="15.75" customHeight="1" x14ac:dyDescent="0.2">
      <c r="B481" s="6"/>
      <c r="H481" s="6"/>
      <c r="J481" s="6"/>
      <c r="K481" s="6"/>
    </row>
    <row r="482" spans="2:11" ht="15.75" customHeight="1" x14ac:dyDescent="0.2">
      <c r="B482" s="6"/>
      <c r="H482" s="6"/>
      <c r="J482" s="6"/>
      <c r="K482" s="6"/>
    </row>
    <row r="483" spans="2:11" ht="15.75" customHeight="1" x14ac:dyDescent="0.2">
      <c r="B483" s="6"/>
      <c r="H483" s="6"/>
      <c r="J483" s="6"/>
      <c r="K483" s="6"/>
    </row>
    <row r="484" spans="2:11" ht="15.75" customHeight="1" x14ac:dyDescent="0.2">
      <c r="B484" s="6"/>
      <c r="H484" s="6"/>
      <c r="J484" s="6"/>
      <c r="K484" s="6"/>
    </row>
    <row r="485" spans="2:11" ht="15.75" customHeight="1" x14ac:dyDescent="0.2">
      <c r="B485" s="6"/>
      <c r="H485" s="6"/>
      <c r="J485" s="6"/>
      <c r="K485" s="6"/>
    </row>
    <row r="486" spans="2:11" ht="15.75" customHeight="1" x14ac:dyDescent="0.2">
      <c r="B486" s="6"/>
      <c r="H486" s="6"/>
      <c r="J486" s="6"/>
      <c r="K486" s="6"/>
    </row>
    <row r="487" spans="2:11" ht="15.75" customHeight="1" x14ac:dyDescent="0.2">
      <c r="B487" s="6"/>
      <c r="H487" s="6"/>
      <c r="J487" s="6"/>
      <c r="K487" s="6"/>
    </row>
    <row r="488" spans="2:11" ht="15.75" customHeight="1" x14ac:dyDescent="0.2">
      <c r="B488" s="6"/>
      <c r="H488" s="6"/>
      <c r="J488" s="6"/>
      <c r="K488" s="6"/>
    </row>
    <row r="489" spans="2:11" ht="15.75" customHeight="1" x14ac:dyDescent="0.2">
      <c r="B489" s="6"/>
      <c r="H489" s="6"/>
      <c r="J489" s="6"/>
      <c r="K489" s="6"/>
    </row>
    <row r="490" spans="2:11" ht="15.75" customHeight="1" x14ac:dyDescent="0.2">
      <c r="B490" s="6"/>
      <c r="H490" s="6"/>
      <c r="J490" s="6"/>
      <c r="K490" s="6"/>
    </row>
    <row r="491" spans="2:11" ht="15.75" customHeight="1" x14ac:dyDescent="0.2">
      <c r="B491" s="6"/>
      <c r="H491" s="6"/>
      <c r="J491" s="6"/>
      <c r="K491" s="6"/>
    </row>
    <row r="492" spans="2:11" ht="15.75" customHeight="1" x14ac:dyDescent="0.2">
      <c r="B492" s="6"/>
      <c r="H492" s="6"/>
      <c r="J492" s="6"/>
      <c r="K492" s="6"/>
    </row>
    <row r="493" spans="2:11" ht="15.75" customHeight="1" x14ac:dyDescent="0.2">
      <c r="B493" s="6"/>
      <c r="H493" s="6"/>
      <c r="J493" s="6"/>
      <c r="K493" s="6"/>
    </row>
    <row r="494" spans="2:11" ht="15.75" customHeight="1" x14ac:dyDescent="0.2">
      <c r="B494" s="6"/>
      <c r="H494" s="6"/>
      <c r="J494" s="6"/>
      <c r="K494" s="6"/>
    </row>
    <row r="495" spans="2:11" ht="15.75" customHeight="1" x14ac:dyDescent="0.2">
      <c r="B495" s="6"/>
      <c r="H495" s="6"/>
      <c r="J495" s="6"/>
      <c r="K495" s="6"/>
    </row>
    <row r="496" spans="2:11" ht="15.75" customHeight="1" x14ac:dyDescent="0.2">
      <c r="B496" s="6"/>
      <c r="H496" s="6"/>
      <c r="J496" s="6"/>
      <c r="K496" s="6"/>
    </row>
    <row r="497" spans="2:11" ht="15.75" customHeight="1" x14ac:dyDescent="0.2">
      <c r="B497" s="6"/>
      <c r="H497" s="6"/>
      <c r="J497" s="6"/>
      <c r="K497" s="6"/>
    </row>
    <row r="498" spans="2:11" ht="15.75" customHeight="1" x14ac:dyDescent="0.2">
      <c r="B498" s="6"/>
      <c r="H498" s="6"/>
      <c r="J498" s="6"/>
      <c r="K498" s="6"/>
    </row>
    <row r="499" spans="2:11" ht="15.75" customHeight="1" x14ac:dyDescent="0.2">
      <c r="B499" s="6"/>
      <c r="H499" s="6"/>
      <c r="J499" s="6"/>
      <c r="K499" s="6"/>
    </row>
    <row r="500" spans="2:11" ht="15.75" customHeight="1" x14ac:dyDescent="0.2">
      <c r="B500" s="6"/>
      <c r="H500" s="6"/>
      <c r="J500" s="6"/>
      <c r="K500" s="6"/>
    </row>
    <row r="501" spans="2:11" ht="15.75" customHeight="1" x14ac:dyDescent="0.2">
      <c r="B501" s="6"/>
      <c r="H501" s="6"/>
      <c r="J501" s="6"/>
      <c r="K501" s="6"/>
    </row>
    <row r="502" spans="2:11" ht="15.75" customHeight="1" x14ac:dyDescent="0.2">
      <c r="B502" s="6"/>
      <c r="H502" s="6"/>
      <c r="J502" s="6"/>
      <c r="K502" s="6"/>
    </row>
    <row r="503" spans="2:11" ht="15.75" customHeight="1" x14ac:dyDescent="0.2">
      <c r="B503" s="6"/>
      <c r="H503" s="6"/>
      <c r="J503" s="6"/>
      <c r="K503" s="6"/>
    </row>
    <row r="504" spans="2:11" ht="15.75" customHeight="1" x14ac:dyDescent="0.2">
      <c r="B504" s="6"/>
      <c r="H504" s="6"/>
      <c r="J504" s="6"/>
      <c r="K504" s="6"/>
    </row>
    <row r="505" spans="2:11" ht="15.75" customHeight="1" x14ac:dyDescent="0.2">
      <c r="B505" s="6"/>
      <c r="H505" s="6"/>
      <c r="J505" s="6"/>
      <c r="K505" s="6"/>
    </row>
    <row r="506" spans="2:11" ht="15.75" customHeight="1" x14ac:dyDescent="0.2">
      <c r="B506" s="6"/>
      <c r="H506" s="6"/>
      <c r="J506" s="6"/>
      <c r="K506" s="6"/>
    </row>
    <row r="507" spans="2:11" ht="15.75" customHeight="1" x14ac:dyDescent="0.2">
      <c r="B507" s="6"/>
      <c r="H507" s="6"/>
      <c r="J507" s="6"/>
      <c r="K507" s="6"/>
    </row>
    <row r="508" spans="2:11" ht="15.75" customHeight="1" x14ac:dyDescent="0.2">
      <c r="B508" s="6"/>
      <c r="H508" s="6"/>
      <c r="J508" s="6"/>
      <c r="K508" s="6"/>
    </row>
    <row r="509" spans="2:11" ht="15.75" customHeight="1" x14ac:dyDescent="0.2">
      <c r="B509" s="6"/>
      <c r="H509" s="6"/>
      <c r="J509" s="6"/>
      <c r="K509" s="6"/>
    </row>
    <row r="510" spans="2:11" ht="15.75" customHeight="1" x14ac:dyDescent="0.2">
      <c r="B510" s="6"/>
      <c r="H510" s="6"/>
      <c r="J510" s="6"/>
      <c r="K510" s="6"/>
    </row>
    <row r="511" spans="2:11" ht="15.75" customHeight="1" x14ac:dyDescent="0.2">
      <c r="B511" s="6"/>
      <c r="H511" s="6"/>
      <c r="J511" s="6"/>
      <c r="K511" s="6"/>
    </row>
    <row r="512" spans="2:11" ht="15.75" customHeight="1" x14ac:dyDescent="0.2">
      <c r="B512" s="6"/>
      <c r="H512" s="6"/>
      <c r="J512" s="6"/>
      <c r="K512" s="6"/>
    </row>
    <row r="513" spans="2:11" ht="15.75" customHeight="1" x14ac:dyDescent="0.2">
      <c r="B513" s="6"/>
      <c r="H513" s="6"/>
      <c r="J513" s="6"/>
      <c r="K513" s="6"/>
    </row>
    <row r="514" spans="2:11" ht="15.75" customHeight="1" x14ac:dyDescent="0.2">
      <c r="B514" s="6"/>
      <c r="H514" s="6"/>
      <c r="J514" s="6"/>
      <c r="K514" s="6"/>
    </row>
    <row r="515" spans="2:11" ht="15.75" customHeight="1" x14ac:dyDescent="0.2">
      <c r="B515" s="6"/>
      <c r="H515" s="6"/>
      <c r="J515" s="6"/>
      <c r="K515" s="6"/>
    </row>
    <row r="516" spans="2:11" ht="15.75" customHeight="1" x14ac:dyDescent="0.2">
      <c r="B516" s="6"/>
      <c r="H516" s="6"/>
      <c r="J516" s="6"/>
      <c r="K516" s="6"/>
    </row>
    <row r="517" spans="2:11" ht="15.75" customHeight="1" x14ac:dyDescent="0.2">
      <c r="B517" s="6"/>
      <c r="H517" s="6"/>
      <c r="J517" s="6"/>
      <c r="K517" s="6"/>
    </row>
    <row r="518" spans="2:11" ht="15.75" customHeight="1" x14ac:dyDescent="0.2">
      <c r="B518" s="6"/>
      <c r="H518" s="6"/>
      <c r="J518" s="6"/>
      <c r="K518" s="6"/>
    </row>
    <row r="519" spans="2:11" ht="15.75" customHeight="1" x14ac:dyDescent="0.2">
      <c r="B519" s="6"/>
      <c r="H519" s="6"/>
      <c r="J519" s="6"/>
      <c r="K519" s="6"/>
    </row>
    <row r="520" spans="2:11" ht="15.75" customHeight="1" x14ac:dyDescent="0.2">
      <c r="B520" s="6"/>
      <c r="H520" s="6"/>
      <c r="J520" s="6"/>
      <c r="K520" s="6"/>
    </row>
    <row r="521" spans="2:11" ht="15.75" customHeight="1" x14ac:dyDescent="0.2">
      <c r="B521" s="6"/>
      <c r="H521" s="6"/>
      <c r="J521" s="6"/>
      <c r="K521" s="6"/>
    </row>
    <row r="522" spans="2:11" ht="15.75" customHeight="1" x14ac:dyDescent="0.2">
      <c r="B522" s="6"/>
      <c r="H522" s="6"/>
      <c r="J522" s="6"/>
      <c r="K522" s="6"/>
    </row>
    <row r="523" spans="2:11" ht="15.75" customHeight="1" x14ac:dyDescent="0.2">
      <c r="B523" s="6"/>
      <c r="H523" s="6"/>
      <c r="J523" s="6"/>
      <c r="K523" s="6"/>
    </row>
    <row r="524" spans="2:11" ht="15.75" customHeight="1" x14ac:dyDescent="0.2">
      <c r="B524" s="6"/>
      <c r="H524" s="6"/>
      <c r="J524" s="6"/>
      <c r="K524" s="6"/>
    </row>
    <row r="525" spans="2:11" ht="15.75" customHeight="1" x14ac:dyDescent="0.2">
      <c r="B525" s="6"/>
      <c r="H525" s="6"/>
      <c r="J525" s="6"/>
      <c r="K525" s="6"/>
    </row>
    <row r="526" spans="2:11" ht="15.75" customHeight="1" x14ac:dyDescent="0.2">
      <c r="B526" s="6"/>
      <c r="H526" s="6"/>
      <c r="J526" s="6"/>
      <c r="K526" s="6"/>
    </row>
    <row r="527" spans="2:11" ht="15.75" customHeight="1" x14ac:dyDescent="0.2">
      <c r="B527" s="6"/>
      <c r="H527" s="6"/>
      <c r="J527" s="6"/>
      <c r="K527" s="6"/>
    </row>
    <row r="528" spans="2:11" ht="15.75" customHeight="1" x14ac:dyDescent="0.2">
      <c r="B528" s="6"/>
      <c r="H528" s="6"/>
      <c r="J528" s="6"/>
      <c r="K528" s="6"/>
    </row>
    <row r="529" spans="2:11" ht="15.75" customHeight="1" x14ac:dyDescent="0.2">
      <c r="B529" s="6"/>
      <c r="H529" s="6"/>
      <c r="J529" s="6"/>
      <c r="K529" s="6"/>
    </row>
    <row r="530" spans="2:11" ht="15.75" customHeight="1" x14ac:dyDescent="0.2">
      <c r="B530" s="6"/>
      <c r="H530" s="6"/>
      <c r="J530" s="6"/>
      <c r="K530" s="6"/>
    </row>
    <row r="531" spans="2:11" ht="15.75" customHeight="1" x14ac:dyDescent="0.2">
      <c r="B531" s="6"/>
      <c r="H531" s="6"/>
      <c r="J531" s="6"/>
      <c r="K531" s="6"/>
    </row>
    <row r="532" spans="2:11" ht="15.75" customHeight="1" x14ac:dyDescent="0.2">
      <c r="B532" s="6"/>
      <c r="H532" s="6"/>
      <c r="J532" s="6"/>
      <c r="K532" s="6"/>
    </row>
    <row r="533" spans="2:11" ht="15.75" customHeight="1" x14ac:dyDescent="0.2">
      <c r="B533" s="6"/>
      <c r="H533" s="6"/>
      <c r="J533" s="6"/>
      <c r="K533" s="6"/>
    </row>
    <row r="534" spans="2:11" ht="15.75" customHeight="1" x14ac:dyDescent="0.2">
      <c r="B534" s="6"/>
      <c r="H534" s="6"/>
      <c r="J534" s="6"/>
      <c r="K534" s="6"/>
    </row>
    <row r="535" spans="2:11" ht="15.75" customHeight="1" x14ac:dyDescent="0.2">
      <c r="B535" s="6"/>
      <c r="H535" s="6"/>
      <c r="J535" s="6"/>
      <c r="K535" s="6"/>
    </row>
    <row r="536" spans="2:11" ht="15.75" customHeight="1" x14ac:dyDescent="0.2">
      <c r="B536" s="6"/>
      <c r="H536" s="6"/>
      <c r="J536" s="6"/>
      <c r="K536" s="6"/>
    </row>
    <row r="537" spans="2:11" ht="15.75" customHeight="1" x14ac:dyDescent="0.2">
      <c r="B537" s="6"/>
      <c r="H537" s="6"/>
      <c r="J537" s="6"/>
      <c r="K537" s="6"/>
    </row>
    <row r="538" spans="2:11" ht="15.75" customHeight="1" x14ac:dyDescent="0.2">
      <c r="B538" s="6"/>
      <c r="H538" s="6"/>
      <c r="J538" s="6"/>
      <c r="K538" s="6"/>
    </row>
    <row r="539" spans="2:11" ht="15.75" customHeight="1" x14ac:dyDescent="0.2">
      <c r="B539" s="6"/>
      <c r="H539" s="6"/>
      <c r="J539" s="6"/>
      <c r="K539" s="6"/>
    </row>
    <row r="540" spans="2:11" ht="15.75" customHeight="1" x14ac:dyDescent="0.2">
      <c r="B540" s="6"/>
      <c r="H540" s="6"/>
      <c r="J540" s="6"/>
      <c r="K540" s="6"/>
    </row>
    <row r="541" spans="2:11" ht="15.75" customHeight="1" x14ac:dyDescent="0.2">
      <c r="B541" s="6"/>
      <c r="H541" s="6"/>
      <c r="J541" s="6"/>
      <c r="K541" s="6"/>
    </row>
    <row r="542" spans="2:11" ht="15.75" customHeight="1" x14ac:dyDescent="0.2">
      <c r="B542" s="6"/>
      <c r="H542" s="6"/>
      <c r="J542" s="6"/>
      <c r="K542" s="6"/>
    </row>
    <row r="543" spans="2:11" ht="15.75" customHeight="1" x14ac:dyDescent="0.2">
      <c r="B543" s="6"/>
      <c r="H543" s="6"/>
      <c r="J543" s="6"/>
      <c r="K543" s="6"/>
    </row>
    <row r="544" spans="2:11" ht="15.75" customHeight="1" x14ac:dyDescent="0.2">
      <c r="B544" s="6"/>
      <c r="H544" s="6"/>
      <c r="J544" s="6"/>
      <c r="K544" s="6"/>
    </row>
    <row r="545" spans="2:11" ht="15.75" customHeight="1" x14ac:dyDescent="0.2">
      <c r="B545" s="6"/>
      <c r="H545" s="6"/>
      <c r="J545" s="6"/>
      <c r="K545" s="6"/>
    </row>
    <row r="546" spans="2:11" ht="15.75" customHeight="1" x14ac:dyDescent="0.2">
      <c r="B546" s="6"/>
      <c r="H546" s="6"/>
      <c r="J546" s="6"/>
      <c r="K546" s="6"/>
    </row>
    <row r="547" spans="2:11" ht="15.75" customHeight="1" x14ac:dyDescent="0.2">
      <c r="B547" s="6"/>
      <c r="H547" s="6"/>
      <c r="J547" s="6"/>
      <c r="K547" s="6"/>
    </row>
    <row r="548" spans="2:11" ht="15.75" customHeight="1" x14ac:dyDescent="0.2">
      <c r="B548" s="6"/>
      <c r="H548" s="6"/>
      <c r="J548" s="6"/>
      <c r="K548" s="6"/>
    </row>
    <row r="549" spans="2:11" ht="15.75" customHeight="1" x14ac:dyDescent="0.2">
      <c r="B549" s="6"/>
      <c r="H549" s="6"/>
      <c r="J549" s="6"/>
      <c r="K549" s="6"/>
    </row>
    <row r="550" spans="2:11" ht="15.75" customHeight="1" x14ac:dyDescent="0.2">
      <c r="B550" s="6"/>
      <c r="H550" s="6"/>
      <c r="J550" s="6"/>
      <c r="K550" s="6"/>
    </row>
    <row r="551" spans="2:11" ht="15.75" customHeight="1" x14ac:dyDescent="0.2">
      <c r="B551" s="6"/>
      <c r="H551" s="6"/>
      <c r="J551" s="6"/>
      <c r="K551" s="6"/>
    </row>
    <row r="552" spans="2:11" ht="15.75" customHeight="1" x14ac:dyDescent="0.2">
      <c r="B552" s="6"/>
      <c r="H552" s="6"/>
      <c r="J552" s="6"/>
      <c r="K552" s="6"/>
    </row>
    <row r="553" spans="2:11" ht="15.75" customHeight="1" x14ac:dyDescent="0.2">
      <c r="B553" s="6"/>
      <c r="H553" s="6"/>
      <c r="J553" s="6"/>
      <c r="K553" s="6"/>
    </row>
    <row r="554" spans="2:11" ht="15.75" customHeight="1" x14ac:dyDescent="0.2">
      <c r="B554" s="6"/>
      <c r="H554" s="6"/>
      <c r="J554" s="6"/>
      <c r="K554" s="6"/>
    </row>
    <row r="555" spans="2:11" ht="15.75" customHeight="1" x14ac:dyDescent="0.2">
      <c r="B555" s="6"/>
      <c r="H555" s="6"/>
      <c r="J555" s="6"/>
      <c r="K555" s="6"/>
    </row>
    <row r="556" spans="2:11" ht="15.75" customHeight="1" x14ac:dyDescent="0.2">
      <c r="B556" s="6"/>
      <c r="H556" s="6"/>
      <c r="J556" s="6"/>
      <c r="K556" s="6"/>
    </row>
    <row r="557" spans="2:11" ht="15.75" customHeight="1" x14ac:dyDescent="0.2">
      <c r="B557" s="6"/>
      <c r="H557" s="6"/>
      <c r="J557" s="6"/>
      <c r="K557" s="6"/>
    </row>
    <row r="558" spans="2:11" ht="15.75" customHeight="1" x14ac:dyDescent="0.2">
      <c r="B558" s="6"/>
      <c r="H558" s="6"/>
      <c r="J558" s="6"/>
      <c r="K558" s="6"/>
    </row>
    <row r="559" spans="2:11" ht="15.75" customHeight="1" x14ac:dyDescent="0.2">
      <c r="B559" s="6"/>
      <c r="H559" s="6"/>
      <c r="J559" s="6"/>
      <c r="K559" s="6"/>
    </row>
    <row r="560" spans="2:11" ht="15.75" customHeight="1" x14ac:dyDescent="0.2">
      <c r="B560" s="6"/>
      <c r="H560" s="6"/>
      <c r="J560" s="6"/>
      <c r="K560" s="6"/>
    </row>
    <row r="561" spans="2:11" ht="15.75" customHeight="1" x14ac:dyDescent="0.2">
      <c r="B561" s="6"/>
      <c r="H561" s="6"/>
      <c r="J561" s="6"/>
      <c r="K561" s="6"/>
    </row>
    <row r="562" spans="2:11" ht="15.75" customHeight="1" x14ac:dyDescent="0.2">
      <c r="B562" s="6"/>
      <c r="H562" s="6"/>
      <c r="J562" s="6"/>
      <c r="K562" s="6"/>
    </row>
    <row r="563" spans="2:11" ht="15.75" customHeight="1" x14ac:dyDescent="0.2">
      <c r="B563" s="6"/>
      <c r="H563" s="6"/>
      <c r="J563" s="6"/>
      <c r="K563" s="6"/>
    </row>
    <row r="564" spans="2:11" ht="15.75" customHeight="1" x14ac:dyDescent="0.2">
      <c r="B564" s="6"/>
      <c r="H564" s="6"/>
      <c r="J564" s="6"/>
      <c r="K564" s="6"/>
    </row>
    <row r="565" spans="2:11" ht="15.75" customHeight="1" x14ac:dyDescent="0.2">
      <c r="B565" s="6"/>
      <c r="H565" s="6"/>
      <c r="J565" s="6"/>
      <c r="K565" s="6"/>
    </row>
    <row r="566" spans="2:11" ht="15.75" customHeight="1" x14ac:dyDescent="0.2">
      <c r="B566" s="6"/>
      <c r="H566" s="6"/>
      <c r="J566" s="6"/>
      <c r="K566" s="6"/>
    </row>
    <row r="567" spans="2:11" ht="15.75" customHeight="1" x14ac:dyDescent="0.2">
      <c r="B567" s="6"/>
      <c r="H567" s="6"/>
      <c r="J567" s="6"/>
      <c r="K567" s="6"/>
    </row>
    <row r="568" spans="2:11" ht="15.75" customHeight="1" x14ac:dyDescent="0.2">
      <c r="B568" s="6"/>
      <c r="H568" s="6"/>
      <c r="J568" s="6"/>
      <c r="K568" s="6"/>
    </row>
    <row r="569" spans="2:11" ht="15.75" customHeight="1" x14ac:dyDescent="0.2">
      <c r="B569" s="6"/>
      <c r="H569" s="6"/>
      <c r="J569" s="6"/>
      <c r="K569" s="6"/>
    </row>
    <row r="570" spans="2:11" ht="15.75" customHeight="1" x14ac:dyDescent="0.2">
      <c r="B570" s="6"/>
      <c r="H570" s="6"/>
      <c r="J570" s="6"/>
      <c r="K570" s="6"/>
    </row>
    <row r="571" spans="2:11" ht="15.75" customHeight="1" x14ac:dyDescent="0.2">
      <c r="B571" s="6"/>
      <c r="H571" s="6"/>
      <c r="J571" s="6"/>
      <c r="K571" s="6"/>
    </row>
    <row r="572" spans="2:11" ht="15.75" customHeight="1" x14ac:dyDescent="0.2">
      <c r="B572" s="6"/>
      <c r="H572" s="6"/>
      <c r="J572" s="6"/>
      <c r="K572" s="6"/>
    </row>
    <row r="573" spans="2:11" ht="15.75" customHeight="1" x14ac:dyDescent="0.2">
      <c r="B573" s="6"/>
      <c r="H573" s="6"/>
      <c r="J573" s="6"/>
      <c r="K573" s="6"/>
    </row>
    <row r="574" spans="2:11" ht="15.75" customHeight="1" x14ac:dyDescent="0.2">
      <c r="B574" s="6"/>
      <c r="H574" s="6"/>
      <c r="J574" s="6"/>
      <c r="K574" s="6"/>
    </row>
    <row r="575" spans="2:11" ht="15.75" customHeight="1" x14ac:dyDescent="0.2">
      <c r="B575" s="6"/>
      <c r="H575" s="6"/>
      <c r="J575" s="6"/>
      <c r="K575" s="6"/>
    </row>
    <row r="576" spans="2:11" ht="15.75" customHeight="1" x14ac:dyDescent="0.2">
      <c r="B576" s="6"/>
      <c r="H576" s="6"/>
      <c r="J576" s="6"/>
      <c r="K576" s="6"/>
    </row>
    <row r="577" spans="2:11" ht="15.75" customHeight="1" x14ac:dyDescent="0.2">
      <c r="B577" s="6"/>
      <c r="H577" s="6"/>
      <c r="J577" s="6"/>
      <c r="K577" s="6"/>
    </row>
    <row r="578" spans="2:11" ht="15.75" customHeight="1" x14ac:dyDescent="0.2">
      <c r="B578" s="6"/>
      <c r="H578" s="6"/>
      <c r="J578" s="6"/>
      <c r="K578" s="6"/>
    </row>
    <row r="579" spans="2:11" ht="15.75" customHeight="1" x14ac:dyDescent="0.2">
      <c r="B579" s="6"/>
      <c r="H579" s="6"/>
      <c r="J579" s="6"/>
      <c r="K579" s="6"/>
    </row>
    <row r="580" spans="2:11" ht="15.75" customHeight="1" x14ac:dyDescent="0.2">
      <c r="B580" s="6"/>
      <c r="H580" s="6"/>
      <c r="J580" s="6"/>
      <c r="K580" s="6"/>
    </row>
    <row r="581" spans="2:11" ht="15.75" customHeight="1" x14ac:dyDescent="0.2">
      <c r="B581" s="6"/>
      <c r="H581" s="6"/>
      <c r="J581" s="6"/>
      <c r="K581" s="6"/>
    </row>
    <row r="582" spans="2:11" ht="15.75" customHeight="1" x14ac:dyDescent="0.2">
      <c r="B582" s="6"/>
      <c r="H582" s="6"/>
      <c r="J582" s="6"/>
      <c r="K582" s="6"/>
    </row>
    <row r="583" spans="2:11" ht="15.75" customHeight="1" x14ac:dyDescent="0.2">
      <c r="B583" s="6"/>
      <c r="H583" s="6"/>
      <c r="J583" s="6"/>
      <c r="K583" s="6"/>
    </row>
    <row r="584" spans="2:11" ht="15.75" customHeight="1" x14ac:dyDescent="0.2">
      <c r="B584" s="6"/>
      <c r="H584" s="6"/>
      <c r="J584" s="6"/>
      <c r="K584" s="6"/>
    </row>
    <row r="585" spans="2:11" ht="15.75" customHeight="1" x14ac:dyDescent="0.2">
      <c r="B585" s="6"/>
      <c r="H585" s="6"/>
      <c r="J585" s="6"/>
      <c r="K585" s="6"/>
    </row>
    <row r="586" spans="2:11" ht="15.75" customHeight="1" x14ac:dyDescent="0.2">
      <c r="B586" s="6"/>
      <c r="H586" s="6"/>
      <c r="J586" s="6"/>
      <c r="K586" s="6"/>
    </row>
    <row r="587" spans="2:11" ht="15.75" customHeight="1" x14ac:dyDescent="0.2">
      <c r="B587" s="6"/>
      <c r="H587" s="6"/>
      <c r="J587" s="6"/>
      <c r="K587" s="6"/>
    </row>
    <row r="588" spans="2:11" ht="15.75" customHeight="1" x14ac:dyDescent="0.2">
      <c r="B588" s="6"/>
      <c r="H588" s="6"/>
      <c r="J588" s="6"/>
      <c r="K588" s="6"/>
    </row>
    <row r="589" spans="2:11" ht="15.75" customHeight="1" x14ac:dyDescent="0.2">
      <c r="B589" s="6"/>
      <c r="H589" s="6"/>
      <c r="J589" s="6"/>
      <c r="K589" s="6"/>
    </row>
    <row r="590" spans="2:11" ht="15.75" customHeight="1" x14ac:dyDescent="0.2">
      <c r="B590" s="6"/>
      <c r="H590" s="6"/>
      <c r="J590" s="6"/>
      <c r="K590" s="6"/>
    </row>
    <row r="591" spans="2:11" ht="15.75" customHeight="1" x14ac:dyDescent="0.2">
      <c r="B591" s="6"/>
      <c r="H591" s="6"/>
      <c r="J591" s="6"/>
      <c r="K591" s="6"/>
    </row>
    <row r="592" spans="2:11" ht="15.75" customHeight="1" x14ac:dyDescent="0.2">
      <c r="B592" s="6"/>
      <c r="H592" s="6"/>
      <c r="J592" s="6"/>
      <c r="K592" s="6"/>
    </row>
    <row r="593" spans="2:11" ht="15.75" customHeight="1" x14ac:dyDescent="0.2">
      <c r="B593" s="6"/>
      <c r="H593" s="6"/>
      <c r="J593" s="6"/>
      <c r="K593" s="6"/>
    </row>
    <row r="594" spans="2:11" ht="15.75" customHeight="1" x14ac:dyDescent="0.2">
      <c r="B594" s="6"/>
      <c r="H594" s="6"/>
      <c r="J594" s="6"/>
      <c r="K594" s="6"/>
    </row>
    <row r="595" spans="2:11" ht="15.75" customHeight="1" x14ac:dyDescent="0.2">
      <c r="B595" s="6"/>
      <c r="H595" s="6"/>
      <c r="J595" s="6"/>
      <c r="K595" s="6"/>
    </row>
    <row r="596" spans="2:11" ht="15.75" customHeight="1" x14ac:dyDescent="0.2">
      <c r="B596" s="6"/>
      <c r="H596" s="6"/>
      <c r="J596" s="6"/>
      <c r="K596" s="6"/>
    </row>
    <row r="597" spans="2:11" ht="15.75" customHeight="1" x14ac:dyDescent="0.2">
      <c r="B597" s="6"/>
      <c r="H597" s="6"/>
      <c r="J597" s="6"/>
      <c r="K597" s="6"/>
    </row>
    <row r="598" spans="2:11" ht="15.75" customHeight="1" x14ac:dyDescent="0.2">
      <c r="B598" s="6"/>
      <c r="H598" s="6"/>
      <c r="J598" s="6"/>
      <c r="K598" s="6"/>
    </row>
    <row r="599" spans="2:11" ht="15.75" customHeight="1" x14ac:dyDescent="0.2">
      <c r="B599" s="6"/>
      <c r="H599" s="6"/>
      <c r="J599" s="6"/>
      <c r="K599" s="6"/>
    </row>
    <row r="600" spans="2:11" ht="15.75" customHeight="1" x14ac:dyDescent="0.2">
      <c r="B600" s="6"/>
      <c r="H600" s="6"/>
      <c r="J600" s="6"/>
      <c r="K600" s="6"/>
    </row>
    <row r="601" spans="2:11" ht="15.75" customHeight="1" x14ac:dyDescent="0.2">
      <c r="B601" s="6"/>
      <c r="H601" s="6"/>
      <c r="J601" s="6"/>
      <c r="K601" s="6"/>
    </row>
    <row r="602" spans="2:11" ht="15.75" customHeight="1" x14ac:dyDescent="0.2">
      <c r="B602" s="6"/>
      <c r="H602" s="6"/>
      <c r="J602" s="6"/>
      <c r="K602" s="6"/>
    </row>
    <row r="603" spans="2:11" ht="15.75" customHeight="1" x14ac:dyDescent="0.2">
      <c r="B603" s="6"/>
      <c r="H603" s="6"/>
      <c r="J603" s="6"/>
      <c r="K603" s="6"/>
    </row>
    <row r="604" spans="2:11" ht="15.75" customHeight="1" x14ac:dyDescent="0.2">
      <c r="B604" s="6"/>
      <c r="H604" s="6"/>
      <c r="J604" s="6"/>
      <c r="K604" s="6"/>
    </row>
    <row r="605" spans="2:11" ht="15.75" customHeight="1" x14ac:dyDescent="0.2">
      <c r="B605" s="6"/>
      <c r="H605" s="6"/>
      <c r="J605" s="6"/>
      <c r="K605" s="6"/>
    </row>
    <row r="606" spans="2:11" ht="15.75" customHeight="1" x14ac:dyDescent="0.2">
      <c r="B606" s="6"/>
      <c r="H606" s="6"/>
      <c r="J606" s="6"/>
      <c r="K606" s="6"/>
    </row>
    <row r="607" spans="2:11" ht="15.75" customHeight="1" x14ac:dyDescent="0.2">
      <c r="B607" s="6"/>
      <c r="H607" s="6"/>
      <c r="J607" s="6"/>
      <c r="K607" s="6"/>
    </row>
    <row r="608" spans="2:11" ht="15.75" customHeight="1" x14ac:dyDescent="0.2">
      <c r="B608" s="6"/>
      <c r="H608" s="6"/>
      <c r="J608" s="6"/>
      <c r="K608" s="6"/>
    </row>
    <row r="609" spans="2:11" ht="15.75" customHeight="1" x14ac:dyDescent="0.2">
      <c r="B609" s="6"/>
      <c r="H609" s="6"/>
      <c r="J609" s="6"/>
      <c r="K609" s="6"/>
    </row>
    <row r="610" spans="2:11" ht="15.75" customHeight="1" x14ac:dyDescent="0.2">
      <c r="B610" s="6"/>
      <c r="H610" s="6"/>
      <c r="J610" s="6"/>
      <c r="K610" s="6"/>
    </row>
    <row r="611" spans="2:11" ht="15.75" customHeight="1" x14ac:dyDescent="0.2">
      <c r="B611" s="6"/>
      <c r="H611" s="6"/>
      <c r="J611" s="6"/>
      <c r="K611" s="6"/>
    </row>
    <row r="612" spans="2:11" ht="15.75" customHeight="1" x14ac:dyDescent="0.2">
      <c r="B612" s="6"/>
      <c r="H612" s="6"/>
      <c r="J612" s="6"/>
      <c r="K612" s="6"/>
    </row>
    <row r="613" spans="2:11" ht="15.75" customHeight="1" x14ac:dyDescent="0.2">
      <c r="B613" s="6"/>
      <c r="H613" s="6"/>
      <c r="J613" s="6"/>
      <c r="K613" s="6"/>
    </row>
    <row r="614" spans="2:11" ht="15.75" customHeight="1" x14ac:dyDescent="0.2">
      <c r="B614" s="6"/>
      <c r="H614" s="6"/>
      <c r="J614" s="6"/>
      <c r="K614" s="6"/>
    </row>
    <row r="615" spans="2:11" ht="15.75" customHeight="1" x14ac:dyDescent="0.2">
      <c r="B615" s="6"/>
      <c r="H615" s="6"/>
      <c r="J615" s="6"/>
      <c r="K615" s="6"/>
    </row>
    <row r="616" spans="2:11" ht="15.75" customHeight="1" x14ac:dyDescent="0.2">
      <c r="B616" s="6"/>
      <c r="H616" s="6"/>
      <c r="J616" s="6"/>
      <c r="K616" s="6"/>
    </row>
    <row r="617" spans="2:11" ht="15.75" customHeight="1" x14ac:dyDescent="0.2">
      <c r="B617" s="6"/>
      <c r="H617" s="6"/>
      <c r="J617" s="6"/>
      <c r="K617" s="6"/>
    </row>
    <row r="618" spans="2:11" ht="15.75" customHeight="1" x14ac:dyDescent="0.2">
      <c r="B618" s="6"/>
      <c r="H618" s="6"/>
      <c r="J618" s="6"/>
      <c r="K618" s="6"/>
    </row>
    <row r="619" spans="2:11" ht="15.75" customHeight="1" x14ac:dyDescent="0.2">
      <c r="B619" s="6"/>
      <c r="H619" s="6"/>
      <c r="J619" s="6"/>
      <c r="K619" s="6"/>
    </row>
    <row r="620" spans="2:11" ht="15.75" customHeight="1" x14ac:dyDescent="0.2">
      <c r="B620" s="6"/>
      <c r="H620" s="6"/>
      <c r="J620" s="6"/>
      <c r="K620" s="6"/>
    </row>
    <row r="621" spans="2:11" ht="15.75" customHeight="1" x14ac:dyDescent="0.2">
      <c r="B621" s="6"/>
      <c r="H621" s="6"/>
      <c r="J621" s="6"/>
      <c r="K621" s="6"/>
    </row>
    <row r="622" spans="2:11" ht="15.75" customHeight="1" x14ac:dyDescent="0.2">
      <c r="B622" s="6"/>
      <c r="H622" s="6"/>
      <c r="J622" s="6"/>
      <c r="K622" s="6"/>
    </row>
    <row r="623" spans="2:11" ht="15.75" customHeight="1" x14ac:dyDescent="0.2">
      <c r="B623" s="6"/>
      <c r="H623" s="6"/>
      <c r="J623" s="6"/>
      <c r="K623" s="6"/>
    </row>
    <row r="624" spans="2:11" ht="15.75" customHeight="1" x14ac:dyDescent="0.2">
      <c r="B624" s="6"/>
      <c r="H624" s="6"/>
      <c r="J624" s="6"/>
      <c r="K624" s="6"/>
    </row>
    <row r="625" spans="2:11" ht="15.75" customHeight="1" x14ac:dyDescent="0.2">
      <c r="B625" s="6"/>
      <c r="H625" s="6"/>
      <c r="J625" s="6"/>
      <c r="K625" s="6"/>
    </row>
    <row r="626" spans="2:11" ht="15.75" customHeight="1" x14ac:dyDescent="0.2">
      <c r="B626" s="6"/>
      <c r="H626" s="6"/>
      <c r="J626" s="6"/>
      <c r="K626" s="6"/>
    </row>
    <row r="627" spans="2:11" ht="15.75" customHeight="1" x14ac:dyDescent="0.2">
      <c r="B627" s="6"/>
      <c r="H627" s="6"/>
      <c r="J627" s="6"/>
      <c r="K627" s="6"/>
    </row>
    <row r="628" spans="2:11" ht="15.75" customHeight="1" x14ac:dyDescent="0.2">
      <c r="B628" s="6"/>
      <c r="H628" s="6"/>
      <c r="J628" s="6"/>
      <c r="K628" s="6"/>
    </row>
    <row r="629" spans="2:11" ht="15.75" customHeight="1" x14ac:dyDescent="0.2">
      <c r="B629" s="6"/>
      <c r="H629" s="6"/>
      <c r="J629" s="6"/>
      <c r="K629" s="6"/>
    </row>
    <row r="630" spans="2:11" ht="15.75" customHeight="1" x14ac:dyDescent="0.2">
      <c r="B630" s="6"/>
      <c r="H630" s="6"/>
      <c r="J630" s="6"/>
      <c r="K630" s="6"/>
    </row>
    <row r="631" spans="2:11" ht="15.75" customHeight="1" x14ac:dyDescent="0.2">
      <c r="B631" s="6"/>
      <c r="H631" s="6"/>
      <c r="J631" s="6"/>
      <c r="K631" s="6"/>
    </row>
    <row r="632" spans="2:11" ht="15.75" customHeight="1" x14ac:dyDescent="0.2">
      <c r="B632" s="6"/>
      <c r="H632" s="6"/>
      <c r="J632" s="6"/>
      <c r="K632" s="6"/>
    </row>
    <row r="633" spans="2:11" ht="15.75" customHeight="1" x14ac:dyDescent="0.2">
      <c r="B633" s="6"/>
      <c r="H633" s="6"/>
      <c r="J633" s="6"/>
      <c r="K633" s="6"/>
    </row>
    <row r="634" spans="2:11" ht="15.75" customHeight="1" x14ac:dyDescent="0.2">
      <c r="B634" s="6"/>
      <c r="H634" s="6"/>
      <c r="J634" s="6"/>
      <c r="K634" s="6"/>
    </row>
    <row r="635" spans="2:11" ht="15.75" customHeight="1" x14ac:dyDescent="0.2">
      <c r="B635" s="6"/>
      <c r="H635" s="6"/>
      <c r="J635" s="6"/>
      <c r="K635" s="6"/>
    </row>
    <row r="636" spans="2:11" ht="15.75" customHeight="1" x14ac:dyDescent="0.2">
      <c r="B636" s="6"/>
      <c r="H636" s="6"/>
      <c r="J636" s="6"/>
      <c r="K636" s="6"/>
    </row>
    <row r="637" spans="2:11" ht="15.75" customHeight="1" x14ac:dyDescent="0.2">
      <c r="B637" s="6"/>
      <c r="H637" s="6"/>
      <c r="J637" s="6"/>
      <c r="K637" s="6"/>
    </row>
    <row r="638" spans="2:11" ht="15.75" customHeight="1" x14ac:dyDescent="0.2">
      <c r="B638" s="6"/>
      <c r="H638" s="6"/>
      <c r="J638" s="6"/>
      <c r="K638" s="6"/>
    </row>
    <row r="639" spans="2:11" ht="15.75" customHeight="1" x14ac:dyDescent="0.2">
      <c r="B639" s="6"/>
      <c r="H639" s="6"/>
      <c r="J639" s="6"/>
      <c r="K639" s="6"/>
    </row>
    <row r="640" spans="2:11" ht="15.75" customHeight="1" x14ac:dyDescent="0.2">
      <c r="B640" s="6"/>
      <c r="H640" s="6"/>
      <c r="J640" s="6"/>
      <c r="K640" s="6"/>
    </row>
    <row r="641" spans="2:11" ht="15.75" customHeight="1" x14ac:dyDescent="0.2">
      <c r="B641" s="6"/>
      <c r="H641" s="6"/>
      <c r="J641" s="6"/>
      <c r="K641" s="6"/>
    </row>
    <row r="642" spans="2:11" ht="15.75" customHeight="1" x14ac:dyDescent="0.2">
      <c r="B642" s="6"/>
      <c r="H642" s="6"/>
      <c r="J642" s="6"/>
      <c r="K642" s="6"/>
    </row>
    <row r="643" spans="2:11" ht="15.75" customHeight="1" x14ac:dyDescent="0.2">
      <c r="B643" s="6"/>
      <c r="H643" s="6"/>
      <c r="J643" s="6"/>
      <c r="K643" s="6"/>
    </row>
    <row r="644" spans="2:11" ht="15.75" customHeight="1" x14ac:dyDescent="0.2">
      <c r="B644" s="6"/>
      <c r="H644" s="6"/>
      <c r="J644" s="6"/>
      <c r="K644" s="6"/>
    </row>
    <row r="645" spans="2:11" ht="15.75" customHeight="1" x14ac:dyDescent="0.2">
      <c r="B645" s="6"/>
      <c r="H645" s="6"/>
      <c r="J645" s="6"/>
      <c r="K645" s="6"/>
    </row>
    <row r="646" spans="2:11" ht="15.75" customHeight="1" x14ac:dyDescent="0.2">
      <c r="B646" s="6"/>
      <c r="H646" s="6"/>
      <c r="J646" s="6"/>
      <c r="K646" s="6"/>
    </row>
    <row r="647" spans="2:11" ht="15.75" customHeight="1" x14ac:dyDescent="0.2">
      <c r="B647" s="6"/>
      <c r="H647" s="6"/>
      <c r="J647" s="6"/>
      <c r="K647" s="6"/>
    </row>
    <row r="648" spans="2:11" ht="15.75" customHeight="1" x14ac:dyDescent="0.2">
      <c r="B648" s="6"/>
      <c r="H648" s="6"/>
      <c r="J648" s="6"/>
      <c r="K648" s="6"/>
    </row>
    <row r="649" spans="2:11" ht="15.75" customHeight="1" x14ac:dyDescent="0.2">
      <c r="B649" s="6"/>
      <c r="H649" s="6"/>
      <c r="J649" s="6"/>
      <c r="K649" s="6"/>
    </row>
    <row r="650" spans="2:11" ht="15.75" customHeight="1" x14ac:dyDescent="0.2">
      <c r="B650" s="6"/>
      <c r="H650" s="6"/>
      <c r="J650" s="6"/>
      <c r="K650" s="6"/>
    </row>
    <row r="651" spans="2:11" ht="15.75" customHeight="1" x14ac:dyDescent="0.2">
      <c r="B651" s="6"/>
      <c r="H651" s="6"/>
      <c r="J651" s="6"/>
      <c r="K651" s="6"/>
    </row>
    <row r="652" spans="2:11" ht="15.75" customHeight="1" x14ac:dyDescent="0.2">
      <c r="B652" s="6"/>
      <c r="H652" s="6"/>
      <c r="J652" s="6"/>
      <c r="K652" s="6"/>
    </row>
    <row r="653" spans="2:11" ht="15.75" customHeight="1" x14ac:dyDescent="0.2">
      <c r="B653" s="6"/>
      <c r="H653" s="6"/>
      <c r="J653" s="6"/>
      <c r="K653" s="6"/>
    </row>
    <row r="654" spans="2:11" ht="15.75" customHeight="1" x14ac:dyDescent="0.2">
      <c r="B654" s="6"/>
      <c r="H654" s="6"/>
      <c r="J654" s="6"/>
      <c r="K654" s="6"/>
    </row>
    <row r="655" spans="2:11" ht="15.75" customHeight="1" x14ac:dyDescent="0.2">
      <c r="B655" s="6"/>
      <c r="H655" s="6"/>
      <c r="J655" s="6"/>
      <c r="K655" s="6"/>
    </row>
    <row r="656" spans="2:11" ht="15.75" customHeight="1" x14ac:dyDescent="0.2">
      <c r="B656" s="6"/>
      <c r="H656" s="6"/>
      <c r="J656" s="6"/>
      <c r="K656" s="6"/>
    </row>
    <row r="657" spans="2:11" ht="15.75" customHeight="1" x14ac:dyDescent="0.2">
      <c r="B657" s="6"/>
      <c r="H657" s="6"/>
      <c r="J657" s="6"/>
      <c r="K657" s="6"/>
    </row>
    <row r="658" spans="2:11" ht="15.75" customHeight="1" x14ac:dyDescent="0.2">
      <c r="B658" s="6"/>
      <c r="H658" s="6"/>
      <c r="J658" s="6"/>
      <c r="K658" s="6"/>
    </row>
    <row r="659" spans="2:11" ht="15.75" customHeight="1" x14ac:dyDescent="0.2">
      <c r="B659" s="6"/>
      <c r="H659" s="6"/>
      <c r="J659" s="6"/>
      <c r="K659" s="6"/>
    </row>
    <row r="660" spans="2:11" ht="15.75" customHeight="1" x14ac:dyDescent="0.2">
      <c r="B660" s="6"/>
      <c r="H660" s="6"/>
      <c r="J660" s="6"/>
      <c r="K660" s="6"/>
    </row>
    <row r="661" spans="2:11" ht="15.75" customHeight="1" x14ac:dyDescent="0.2">
      <c r="B661" s="6"/>
      <c r="H661" s="6"/>
      <c r="J661" s="6"/>
      <c r="K661" s="6"/>
    </row>
    <row r="662" spans="2:11" ht="15.75" customHeight="1" x14ac:dyDescent="0.2">
      <c r="B662" s="6"/>
      <c r="H662" s="6"/>
      <c r="J662" s="6"/>
      <c r="K662" s="6"/>
    </row>
    <row r="663" spans="2:11" ht="15.75" customHeight="1" x14ac:dyDescent="0.2">
      <c r="B663" s="6"/>
      <c r="H663" s="6"/>
      <c r="J663" s="6"/>
      <c r="K663" s="6"/>
    </row>
    <row r="664" spans="2:11" ht="15.75" customHeight="1" x14ac:dyDescent="0.2">
      <c r="B664" s="6"/>
      <c r="H664" s="6"/>
      <c r="J664" s="6"/>
      <c r="K664" s="6"/>
    </row>
    <row r="665" spans="2:11" ht="15.75" customHeight="1" x14ac:dyDescent="0.2">
      <c r="B665" s="6"/>
      <c r="H665" s="6"/>
      <c r="J665" s="6"/>
      <c r="K665" s="6"/>
    </row>
    <row r="666" spans="2:11" ht="15.75" customHeight="1" x14ac:dyDescent="0.2">
      <c r="B666" s="6"/>
      <c r="H666" s="6"/>
      <c r="J666" s="6"/>
      <c r="K666" s="6"/>
    </row>
    <row r="667" spans="2:11" ht="15.75" customHeight="1" x14ac:dyDescent="0.2">
      <c r="B667" s="6"/>
      <c r="H667" s="6"/>
      <c r="J667" s="6"/>
      <c r="K667" s="6"/>
    </row>
    <row r="668" spans="2:11" ht="15.75" customHeight="1" x14ac:dyDescent="0.2">
      <c r="B668" s="6"/>
      <c r="H668" s="6"/>
      <c r="J668" s="6"/>
      <c r="K668" s="6"/>
    </row>
    <row r="669" spans="2:11" ht="15.75" customHeight="1" x14ac:dyDescent="0.2">
      <c r="B669" s="6"/>
      <c r="H669" s="6"/>
      <c r="J669" s="6"/>
      <c r="K669" s="6"/>
    </row>
    <row r="670" spans="2:11" ht="15.75" customHeight="1" x14ac:dyDescent="0.2">
      <c r="B670" s="6"/>
      <c r="H670" s="6"/>
      <c r="J670" s="6"/>
      <c r="K670" s="6"/>
    </row>
    <row r="671" spans="2:11" ht="15.75" customHeight="1" x14ac:dyDescent="0.2">
      <c r="B671" s="6"/>
      <c r="H671" s="6"/>
      <c r="J671" s="6"/>
      <c r="K671" s="6"/>
    </row>
    <row r="672" spans="2:11" ht="15.75" customHeight="1" x14ac:dyDescent="0.2">
      <c r="B672" s="6"/>
      <c r="H672" s="6"/>
      <c r="J672" s="6"/>
      <c r="K672" s="6"/>
    </row>
    <row r="673" spans="2:11" ht="15.75" customHeight="1" x14ac:dyDescent="0.2">
      <c r="B673" s="6"/>
      <c r="H673" s="6"/>
      <c r="J673" s="6"/>
      <c r="K673" s="6"/>
    </row>
    <row r="674" spans="2:11" ht="15.75" customHeight="1" x14ac:dyDescent="0.2">
      <c r="B674" s="6"/>
      <c r="H674" s="6"/>
      <c r="J674" s="6"/>
      <c r="K674" s="6"/>
    </row>
    <row r="675" spans="2:11" ht="15.75" customHeight="1" x14ac:dyDescent="0.2">
      <c r="B675" s="6"/>
      <c r="H675" s="6"/>
      <c r="J675" s="6"/>
      <c r="K675" s="6"/>
    </row>
    <row r="676" spans="2:11" ht="15.75" customHeight="1" x14ac:dyDescent="0.2">
      <c r="B676" s="6"/>
      <c r="H676" s="6"/>
      <c r="J676" s="6"/>
      <c r="K676" s="6"/>
    </row>
    <row r="677" spans="2:11" ht="15.75" customHeight="1" x14ac:dyDescent="0.2">
      <c r="B677" s="6"/>
      <c r="H677" s="6"/>
      <c r="J677" s="6"/>
      <c r="K677" s="6"/>
    </row>
    <row r="678" spans="2:11" ht="15.75" customHeight="1" x14ac:dyDescent="0.2">
      <c r="B678" s="6"/>
      <c r="H678" s="6"/>
      <c r="J678" s="6"/>
      <c r="K678" s="6"/>
    </row>
    <row r="679" spans="2:11" ht="15.75" customHeight="1" x14ac:dyDescent="0.2">
      <c r="B679" s="6"/>
      <c r="H679" s="6"/>
      <c r="J679" s="6"/>
      <c r="K679" s="6"/>
    </row>
    <row r="680" spans="2:11" ht="15.75" customHeight="1" x14ac:dyDescent="0.2">
      <c r="B680" s="6"/>
      <c r="H680" s="6"/>
      <c r="J680" s="6"/>
      <c r="K680" s="6"/>
    </row>
    <row r="681" spans="2:11" ht="15.75" customHeight="1" x14ac:dyDescent="0.2">
      <c r="B681" s="6"/>
      <c r="H681" s="6"/>
      <c r="J681" s="6"/>
      <c r="K681" s="6"/>
    </row>
    <row r="682" spans="2:11" ht="15.75" customHeight="1" x14ac:dyDescent="0.2">
      <c r="B682" s="6"/>
      <c r="H682" s="6"/>
      <c r="J682" s="6"/>
      <c r="K682" s="6"/>
    </row>
    <row r="683" spans="2:11" ht="15.75" customHeight="1" x14ac:dyDescent="0.2">
      <c r="B683" s="6"/>
      <c r="H683" s="6"/>
      <c r="J683" s="6"/>
      <c r="K683" s="6"/>
    </row>
    <row r="684" spans="2:11" ht="15.75" customHeight="1" x14ac:dyDescent="0.2">
      <c r="B684" s="6"/>
      <c r="H684" s="6"/>
      <c r="J684" s="6"/>
      <c r="K684" s="6"/>
    </row>
    <row r="685" spans="2:11" ht="15.75" customHeight="1" x14ac:dyDescent="0.2">
      <c r="B685" s="6"/>
      <c r="H685" s="6"/>
      <c r="J685" s="6"/>
      <c r="K685" s="6"/>
    </row>
    <row r="686" spans="2:11" ht="15.75" customHeight="1" x14ac:dyDescent="0.2">
      <c r="B686" s="6"/>
      <c r="H686" s="6"/>
      <c r="J686" s="6"/>
      <c r="K686" s="6"/>
    </row>
    <row r="687" spans="2:11" ht="15.75" customHeight="1" x14ac:dyDescent="0.2">
      <c r="B687" s="6"/>
      <c r="H687" s="6"/>
      <c r="J687" s="6"/>
      <c r="K687" s="6"/>
    </row>
    <row r="688" spans="2:11" ht="15.75" customHeight="1" x14ac:dyDescent="0.2">
      <c r="B688" s="6"/>
      <c r="H688" s="6"/>
      <c r="J688" s="6"/>
      <c r="K688" s="6"/>
    </row>
    <row r="689" spans="2:11" ht="15.75" customHeight="1" x14ac:dyDescent="0.2">
      <c r="B689" s="6"/>
      <c r="H689" s="6"/>
      <c r="J689" s="6"/>
      <c r="K689" s="6"/>
    </row>
    <row r="690" spans="2:11" ht="15.75" customHeight="1" x14ac:dyDescent="0.2">
      <c r="B690" s="6"/>
      <c r="H690" s="6"/>
      <c r="J690" s="6"/>
      <c r="K690" s="6"/>
    </row>
    <row r="691" spans="2:11" ht="15.75" customHeight="1" x14ac:dyDescent="0.2">
      <c r="B691" s="6"/>
      <c r="H691" s="6"/>
      <c r="J691" s="6"/>
      <c r="K691" s="6"/>
    </row>
    <row r="692" spans="2:11" ht="15.75" customHeight="1" x14ac:dyDescent="0.2">
      <c r="B692" s="6"/>
      <c r="H692" s="6"/>
      <c r="J692" s="6"/>
      <c r="K692" s="6"/>
    </row>
    <row r="693" spans="2:11" ht="15.75" customHeight="1" x14ac:dyDescent="0.2">
      <c r="B693" s="6"/>
      <c r="H693" s="6"/>
      <c r="J693" s="6"/>
      <c r="K693" s="6"/>
    </row>
    <row r="694" spans="2:11" ht="15.75" customHeight="1" x14ac:dyDescent="0.2">
      <c r="B694" s="6"/>
      <c r="H694" s="6"/>
      <c r="J694" s="6"/>
      <c r="K694" s="6"/>
    </row>
    <row r="695" spans="2:11" ht="15.75" customHeight="1" x14ac:dyDescent="0.2">
      <c r="B695" s="6"/>
      <c r="H695" s="6"/>
      <c r="J695" s="6"/>
      <c r="K695" s="6"/>
    </row>
    <row r="696" spans="2:11" ht="15.75" customHeight="1" x14ac:dyDescent="0.2">
      <c r="B696" s="6"/>
      <c r="H696" s="6"/>
      <c r="J696" s="6"/>
      <c r="K696" s="6"/>
    </row>
    <row r="697" spans="2:11" ht="15.75" customHeight="1" x14ac:dyDescent="0.2">
      <c r="B697" s="6"/>
      <c r="H697" s="6"/>
      <c r="J697" s="6"/>
      <c r="K697" s="6"/>
    </row>
    <row r="698" spans="2:11" ht="15.75" customHeight="1" x14ac:dyDescent="0.2">
      <c r="B698" s="6"/>
      <c r="H698" s="6"/>
      <c r="J698" s="6"/>
      <c r="K698" s="6"/>
    </row>
    <row r="699" spans="2:11" ht="15.75" customHeight="1" x14ac:dyDescent="0.2">
      <c r="B699" s="6"/>
      <c r="H699" s="6"/>
      <c r="J699" s="6"/>
      <c r="K699" s="6"/>
    </row>
    <row r="700" spans="2:11" ht="15.75" customHeight="1" x14ac:dyDescent="0.2">
      <c r="B700" s="6"/>
      <c r="H700" s="6"/>
      <c r="J700" s="6"/>
      <c r="K700" s="6"/>
    </row>
    <row r="701" spans="2:11" ht="15.75" customHeight="1" x14ac:dyDescent="0.2">
      <c r="B701" s="6"/>
      <c r="H701" s="6"/>
      <c r="J701" s="6"/>
      <c r="K701" s="6"/>
    </row>
    <row r="702" spans="2:11" ht="15.75" customHeight="1" x14ac:dyDescent="0.2">
      <c r="B702" s="6"/>
      <c r="H702" s="6"/>
      <c r="J702" s="6"/>
      <c r="K702" s="6"/>
    </row>
    <row r="703" spans="2:11" ht="15.75" customHeight="1" x14ac:dyDescent="0.2">
      <c r="B703" s="6"/>
      <c r="H703" s="6"/>
      <c r="J703" s="6"/>
      <c r="K703" s="6"/>
    </row>
    <row r="704" spans="2:11" ht="15.75" customHeight="1" x14ac:dyDescent="0.2">
      <c r="B704" s="6"/>
      <c r="H704" s="6"/>
      <c r="J704" s="6"/>
      <c r="K704" s="6"/>
    </row>
    <row r="705" spans="2:11" ht="15.75" customHeight="1" x14ac:dyDescent="0.2">
      <c r="B705" s="6"/>
      <c r="H705" s="6"/>
      <c r="J705" s="6"/>
      <c r="K705" s="6"/>
    </row>
    <row r="706" spans="2:11" ht="15.75" customHeight="1" x14ac:dyDescent="0.2">
      <c r="B706" s="6"/>
      <c r="H706" s="6"/>
      <c r="J706" s="6"/>
      <c r="K706" s="6"/>
    </row>
    <row r="707" spans="2:11" ht="15.75" customHeight="1" x14ac:dyDescent="0.2">
      <c r="B707" s="6"/>
      <c r="H707" s="6"/>
      <c r="J707" s="6"/>
      <c r="K707" s="6"/>
    </row>
    <row r="708" spans="2:11" ht="15.75" customHeight="1" x14ac:dyDescent="0.2">
      <c r="B708" s="6"/>
      <c r="H708" s="6"/>
      <c r="J708" s="6"/>
      <c r="K708" s="6"/>
    </row>
    <row r="709" spans="2:11" ht="15.75" customHeight="1" x14ac:dyDescent="0.2">
      <c r="B709" s="6"/>
      <c r="H709" s="6"/>
      <c r="J709" s="6"/>
      <c r="K709" s="6"/>
    </row>
    <row r="710" spans="2:11" ht="15.75" customHeight="1" x14ac:dyDescent="0.2">
      <c r="B710" s="6"/>
      <c r="H710" s="6"/>
      <c r="J710" s="6"/>
      <c r="K710" s="6"/>
    </row>
    <row r="711" spans="2:11" ht="15.75" customHeight="1" x14ac:dyDescent="0.2">
      <c r="B711" s="6"/>
      <c r="H711" s="6"/>
      <c r="J711" s="6"/>
      <c r="K711" s="6"/>
    </row>
    <row r="712" spans="2:11" ht="15.75" customHeight="1" x14ac:dyDescent="0.2">
      <c r="B712" s="6"/>
      <c r="H712" s="6"/>
      <c r="J712" s="6"/>
      <c r="K712" s="6"/>
    </row>
    <row r="713" spans="2:11" ht="15.75" customHeight="1" x14ac:dyDescent="0.2">
      <c r="B713" s="6"/>
      <c r="H713" s="6"/>
      <c r="J713" s="6"/>
      <c r="K713" s="6"/>
    </row>
    <row r="714" spans="2:11" ht="15.75" customHeight="1" x14ac:dyDescent="0.2">
      <c r="B714" s="6"/>
      <c r="H714" s="6"/>
      <c r="J714" s="6"/>
      <c r="K714" s="6"/>
    </row>
    <row r="715" spans="2:11" ht="15.75" customHeight="1" x14ac:dyDescent="0.2">
      <c r="B715" s="6"/>
      <c r="H715" s="6"/>
      <c r="J715" s="6"/>
      <c r="K715" s="6"/>
    </row>
    <row r="716" spans="2:11" ht="15.75" customHeight="1" x14ac:dyDescent="0.2">
      <c r="B716" s="6"/>
      <c r="H716" s="6"/>
      <c r="J716" s="6"/>
      <c r="K716" s="6"/>
    </row>
    <row r="717" spans="2:11" ht="15.75" customHeight="1" x14ac:dyDescent="0.2">
      <c r="B717" s="6"/>
      <c r="H717" s="6"/>
      <c r="J717" s="6"/>
      <c r="K717" s="6"/>
    </row>
    <row r="718" spans="2:11" ht="15.75" customHeight="1" x14ac:dyDescent="0.2">
      <c r="B718" s="6"/>
      <c r="H718" s="6"/>
      <c r="J718" s="6"/>
      <c r="K718" s="6"/>
    </row>
    <row r="719" spans="2:11" ht="15.75" customHeight="1" x14ac:dyDescent="0.2">
      <c r="B719" s="6"/>
      <c r="H719" s="6"/>
      <c r="J719" s="6"/>
      <c r="K719" s="6"/>
    </row>
    <row r="720" spans="2:11" ht="15.75" customHeight="1" x14ac:dyDescent="0.2">
      <c r="B720" s="6"/>
      <c r="H720" s="6"/>
      <c r="J720" s="6"/>
      <c r="K720" s="6"/>
    </row>
    <row r="721" spans="2:11" ht="15.75" customHeight="1" x14ac:dyDescent="0.2">
      <c r="B721" s="6"/>
      <c r="H721" s="6"/>
      <c r="J721" s="6"/>
      <c r="K721" s="6"/>
    </row>
    <row r="722" spans="2:11" ht="15.75" customHeight="1" x14ac:dyDescent="0.2">
      <c r="B722" s="6"/>
      <c r="H722" s="6"/>
      <c r="J722" s="6"/>
      <c r="K722" s="6"/>
    </row>
    <row r="723" spans="2:11" ht="15.75" customHeight="1" x14ac:dyDescent="0.2">
      <c r="B723" s="6"/>
      <c r="H723" s="6"/>
      <c r="J723" s="6"/>
      <c r="K723" s="6"/>
    </row>
    <row r="724" spans="2:11" ht="15.75" customHeight="1" x14ac:dyDescent="0.2">
      <c r="B724" s="6"/>
      <c r="H724" s="6"/>
      <c r="J724" s="6"/>
      <c r="K724" s="6"/>
    </row>
    <row r="725" spans="2:11" ht="15.75" customHeight="1" x14ac:dyDescent="0.2">
      <c r="B725" s="6"/>
      <c r="H725" s="6"/>
      <c r="J725" s="6"/>
      <c r="K725" s="6"/>
    </row>
    <row r="726" spans="2:11" ht="15.75" customHeight="1" x14ac:dyDescent="0.2">
      <c r="B726" s="6"/>
      <c r="H726" s="6"/>
      <c r="J726" s="6"/>
      <c r="K726" s="6"/>
    </row>
    <row r="727" spans="2:11" ht="15.75" customHeight="1" x14ac:dyDescent="0.2">
      <c r="B727" s="6"/>
      <c r="H727" s="6"/>
      <c r="J727" s="6"/>
      <c r="K727" s="6"/>
    </row>
    <row r="728" spans="2:11" ht="15.75" customHeight="1" x14ac:dyDescent="0.2">
      <c r="B728" s="6"/>
      <c r="H728" s="6"/>
      <c r="J728" s="6"/>
      <c r="K728" s="6"/>
    </row>
    <row r="729" spans="2:11" ht="15.75" customHeight="1" x14ac:dyDescent="0.2">
      <c r="B729" s="6"/>
      <c r="H729" s="6"/>
      <c r="J729" s="6"/>
      <c r="K729" s="6"/>
    </row>
    <row r="730" spans="2:11" ht="15.75" customHeight="1" x14ac:dyDescent="0.2">
      <c r="B730" s="6"/>
      <c r="H730" s="6"/>
      <c r="J730" s="6"/>
      <c r="K730" s="6"/>
    </row>
    <row r="731" spans="2:11" ht="15.75" customHeight="1" x14ac:dyDescent="0.2">
      <c r="B731" s="6"/>
      <c r="H731" s="6"/>
      <c r="J731" s="6"/>
      <c r="K731" s="6"/>
    </row>
    <row r="732" spans="2:11" ht="15.75" customHeight="1" x14ac:dyDescent="0.2">
      <c r="B732" s="6"/>
      <c r="H732" s="6"/>
      <c r="J732" s="6"/>
      <c r="K732" s="6"/>
    </row>
    <row r="733" spans="2:11" ht="15.75" customHeight="1" x14ac:dyDescent="0.2">
      <c r="B733" s="6"/>
      <c r="H733" s="6"/>
      <c r="J733" s="6"/>
      <c r="K733" s="6"/>
    </row>
    <row r="734" spans="2:11" ht="15.75" customHeight="1" x14ac:dyDescent="0.2">
      <c r="B734" s="6"/>
      <c r="H734" s="6"/>
      <c r="J734" s="6"/>
      <c r="K734" s="6"/>
    </row>
    <row r="735" spans="2:11" ht="15.75" customHeight="1" x14ac:dyDescent="0.2">
      <c r="B735" s="6"/>
      <c r="H735" s="6"/>
      <c r="J735" s="6"/>
      <c r="K735" s="6"/>
    </row>
    <row r="736" spans="2:11" ht="15.75" customHeight="1" x14ac:dyDescent="0.2">
      <c r="B736" s="6"/>
      <c r="H736" s="6"/>
      <c r="J736" s="6"/>
      <c r="K736" s="6"/>
    </row>
    <row r="737" spans="2:11" ht="15.75" customHeight="1" x14ac:dyDescent="0.2">
      <c r="B737" s="6"/>
      <c r="H737" s="6"/>
      <c r="J737" s="6"/>
      <c r="K737" s="6"/>
    </row>
    <row r="738" spans="2:11" ht="15.75" customHeight="1" x14ac:dyDescent="0.2">
      <c r="B738" s="6"/>
      <c r="H738" s="6"/>
      <c r="J738" s="6"/>
      <c r="K738" s="6"/>
    </row>
    <row r="739" spans="2:11" ht="15.75" customHeight="1" x14ac:dyDescent="0.2">
      <c r="B739" s="6"/>
      <c r="H739" s="6"/>
      <c r="J739" s="6"/>
      <c r="K739" s="6"/>
    </row>
    <row r="740" spans="2:11" ht="15.75" customHeight="1" x14ac:dyDescent="0.2">
      <c r="B740" s="6"/>
      <c r="H740" s="6"/>
      <c r="J740" s="6"/>
      <c r="K740" s="6"/>
    </row>
    <row r="741" spans="2:11" ht="15.75" customHeight="1" x14ac:dyDescent="0.2">
      <c r="B741" s="6"/>
      <c r="H741" s="6"/>
      <c r="J741" s="6"/>
      <c r="K741" s="6"/>
    </row>
    <row r="742" spans="2:11" ht="15.75" customHeight="1" x14ac:dyDescent="0.2">
      <c r="B742" s="6"/>
      <c r="H742" s="6"/>
      <c r="J742" s="6"/>
      <c r="K742" s="6"/>
    </row>
    <row r="743" spans="2:11" ht="15.75" customHeight="1" x14ac:dyDescent="0.2">
      <c r="B743" s="6"/>
      <c r="H743" s="6"/>
      <c r="J743" s="6"/>
      <c r="K743" s="6"/>
    </row>
    <row r="744" spans="2:11" ht="15.75" customHeight="1" x14ac:dyDescent="0.2">
      <c r="B744" s="6"/>
      <c r="H744" s="6"/>
      <c r="J744" s="6"/>
      <c r="K744" s="6"/>
    </row>
    <row r="745" spans="2:11" ht="15.75" customHeight="1" x14ac:dyDescent="0.2">
      <c r="B745" s="6"/>
      <c r="H745" s="6"/>
      <c r="J745" s="6"/>
      <c r="K745" s="6"/>
    </row>
    <row r="746" spans="2:11" ht="15.75" customHeight="1" x14ac:dyDescent="0.2">
      <c r="B746" s="6"/>
      <c r="H746" s="6"/>
      <c r="J746" s="6"/>
      <c r="K746" s="6"/>
    </row>
    <row r="747" spans="2:11" ht="15.75" customHeight="1" x14ac:dyDescent="0.2">
      <c r="B747" s="6"/>
      <c r="H747" s="6"/>
      <c r="J747" s="6"/>
      <c r="K747" s="6"/>
    </row>
    <row r="748" spans="2:11" ht="15.75" customHeight="1" x14ac:dyDescent="0.2">
      <c r="B748" s="6"/>
      <c r="H748" s="6"/>
      <c r="J748" s="6"/>
      <c r="K748" s="6"/>
    </row>
    <row r="749" spans="2:11" ht="15.75" customHeight="1" x14ac:dyDescent="0.2">
      <c r="B749" s="6"/>
      <c r="H749" s="6"/>
      <c r="J749" s="6"/>
      <c r="K749" s="6"/>
    </row>
    <row r="750" spans="2:11" ht="15.75" customHeight="1" x14ac:dyDescent="0.2">
      <c r="B750" s="6"/>
      <c r="H750" s="6"/>
      <c r="J750" s="6"/>
      <c r="K750" s="6"/>
    </row>
    <row r="751" spans="2:11" ht="15.75" customHeight="1" x14ac:dyDescent="0.2">
      <c r="B751" s="6"/>
      <c r="H751" s="6"/>
      <c r="J751" s="6"/>
      <c r="K751" s="6"/>
    </row>
    <row r="752" spans="2:11" ht="15.75" customHeight="1" x14ac:dyDescent="0.2">
      <c r="B752" s="6"/>
      <c r="H752" s="6"/>
      <c r="J752" s="6"/>
      <c r="K752" s="6"/>
    </row>
    <row r="753" spans="2:11" ht="15.75" customHeight="1" x14ac:dyDescent="0.2">
      <c r="B753" s="6"/>
      <c r="H753" s="6"/>
      <c r="J753" s="6"/>
      <c r="K753" s="6"/>
    </row>
    <row r="754" spans="2:11" ht="15.75" customHeight="1" x14ac:dyDescent="0.2">
      <c r="B754" s="6"/>
      <c r="H754" s="6"/>
      <c r="J754" s="6"/>
      <c r="K754" s="6"/>
    </row>
    <row r="755" spans="2:11" ht="15.75" customHeight="1" x14ac:dyDescent="0.2">
      <c r="B755" s="6"/>
      <c r="H755" s="6"/>
      <c r="J755" s="6"/>
      <c r="K755" s="6"/>
    </row>
    <row r="756" spans="2:11" ht="15.75" customHeight="1" x14ac:dyDescent="0.2">
      <c r="B756" s="6"/>
      <c r="H756" s="6"/>
      <c r="J756" s="6"/>
      <c r="K756" s="6"/>
    </row>
    <row r="757" spans="2:11" ht="15.75" customHeight="1" x14ac:dyDescent="0.2">
      <c r="B757" s="6"/>
      <c r="H757" s="6"/>
      <c r="J757" s="6"/>
      <c r="K757" s="6"/>
    </row>
    <row r="758" spans="2:11" ht="15.75" customHeight="1" x14ac:dyDescent="0.2">
      <c r="B758" s="6"/>
      <c r="H758" s="6"/>
      <c r="J758" s="6"/>
      <c r="K758" s="6"/>
    </row>
    <row r="759" spans="2:11" ht="15.75" customHeight="1" x14ac:dyDescent="0.2">
      <c r="B759" s="6"/>
      <c r="H759" s="6"/>
      <c r="J759" s="6"/>
      <c r="K759" s="6"/>
    </row>
    <row r="760" spans="2:11" ht="15.75" customHeight="1" x14ac:dyDescent="0.2">
      <c r="B760" s="6"/>
      <c r="H760" s="6"/>
      <c r="J760" s="6"/>
      <c r="K760" s="6"/>
    </row>
    <row r="761" spans="2:11" ht="15.75" customHeight="1" x14ac:dyDescent="0.2">
      <c r="B761" s="6"/>
      <c r="H761" s="6"/>
      <c r="J761" s="6"/>
      <c r="K761" s="6"/>
    </row>
    <row r="762" spans="2:11" ht="15.75" customHeight="1" x14ac:dyDescent="0.2">
      <c r="B762" s="6"/>
      <c r="H762" s="6"/>
      <c r="J762" s="6"/>
      <c r="K762" s="6"/>
    </row>
    <row r="763" spans="2:11" ht="15.75" customHeight="1" x14ac:dyDescent="0.2">
      <c r="B763" s="6"/>
      <c r="H763" s="6"/>
      <c r="J763" s="6"/>
      <c r="K763" s="6"/>
    </row>
    <row r="764" spans="2:11" ht="15.75" customHeight="1" x14ac:dyDescent="0.2">
      <c r="B764" s="6"/>
      <c r="H764" s="6"/>
      <c r="J764" s="6"/>
      <c r="K764" s="6"/>
    </row>
    <row r="765" spans="2:11" ht="15.75" customHeight="1" x14ac:dyDescent="0.2">
      <c r="B765" s="6"/>
      <c r="H765" s="6"/>
      <c r="J765" s="6"/>
      <c r="K765" s="6"/>
    </row>
    <row r="766" spans="2:11" ht="15.75" customHeight="1" x14ac:dyDescent="0.2">
      <c r="B766" s="6"/>
      <c r="H766" s="6"/>
      <c r="J766" s="6"/>
      <c r="K766" s="6"/>
    </row>
    <row r="767" spans="2:11" ht="15.75" customHeight="1" x14ac:dyDescent="0.2">
      <c r="B767" s="6"/>
      <c r="H767" s="6"/>
      <c r="J767" s="6"/>
      <c r="K767" s="6"/>
    </row>
    <row r="768" spans="2:11" ht="15.75" customHeight="1" x14ac:dyDescent="0.2">
      <c r="B768" s="6"/>
      <c r="H768" s="6"/>
      <c r="J768" s="6"/>
      <c r="K768" s="6"/>
    </row>
    <row r="769" spans="2:11" ht="15.75" customHeight="1" x14ac:dyDescent="0.2">
      <c r="B769" s="6"/>
      <c r="H769" s="6"/>
      <c r="J769" s="6"/>
      <c r="K769" s="6"/>
    </row>
    <row r="770" spans="2:11" ht="15.75" customHeight="1" x14ac:dyDescent="0.2">
      <c r="B770" s="6"/>
      <c r="H770" s="6"/>
      <c r="J770" s="6"/>
      <c r="K770" s="6"/>
    </row>
    <row r="771" spans="2:11" ht="15.75" customHeight="1" x14ac:dyDescent="0.2">
      <c r="B771" s="6"/>
      <c r="H771" s="6"/>
      <c r="J771" s="6"/>
      <c r="K771" s="6"/>
    </row>
    <row r="772" spans="2:11" ht="15.75" customHeight="1" x14ac:dyDescent="0.2">
      <c r="B772" s="6"/>
      <c r="H772" s="6"/>
      <c r="J772" s="6"/>
      <c r="K772" s="6"/>
    </row>
    <row r="773" spans="2:11" ht="15.75" customHeight="1" x14ac:dyDescent="0.2">
      <c r="B773" s="6"/>
      <c r="H773" s="6"/>
      <c r="J773" s="6"/>
      <c r="K773" s="6"/>
    </row>
    <row r="774" spans="2:11" ht="15.75" customHeight="1" x14ac:dyDescent="0.2">
      <c r="B774" s="6"/>
      <c r="H774" s="6"/>
      <c r="J774" s="6"/>
      <c r="K774" s="6"/>
    </row>
    <row r="775" spans="2:11" ht="15.75" customHeight="1" x14ac:dyDescent="0.2">
      <c r="B775" s="6"/>
      <c r="H775" s="6"/>
      <c r="J775" s="6"/>
      <c r="K775" s="6"/>
    </row>
    <row r="776" spans="2:11" ht="15.75" customHeight="1" x14ac:dyDescent="0.2">
      <c r="B776" s="6"/>
      <c r="H776" s="6"/>
      <c r="J776" s="6"/>
      <c r="K776" s="6"/>
    </row>
    <row r="777" spans="2:11" ht="15.75" customHeight="1" x14ac:dyDescent="0.2">
      <c r="B777" s="6"/>
      <c r="H777" s="6"/>
      <c r="J777" s="6"/>
      <c r="K777" s="6"/>
    </row>
    <row r="778" spans="2:11" ht="15.75" customHeight="1" x14ac:dyDescent="0.2">
      <c r="B778" s="6"/>
      <c r="H778" s="6"/>
      <c r="J778" s="6"/>
      <c r="K778" s="6"/>
    </row>
    <row r="779" spans="2:11" ht="15.75" customHeight="1" x14ac:dyDescent="0.2">
      <c r="B779" s="6"/>
      <c r="H779" s="6"/>
      <c r="J779" s="6"/>
      <c r="K779" s="6"/>
    </row>
    <row r="780" spans="2:11" ht="15.75" customHeight="1" x14ac:dyDescent="0.2">
      <c r="B780" s="6"/>
      <c r="H780" s="6"/>
      <c r="J780" s="6"/>
      <c r="K780" s="6"/>
    </row>
    <row r="781" spans="2:11" ht="15.75" customHeight="1" x14ac:dyDescent="0.2">
      <c r="B781" s="6"/>
      <c r="H781" s="6"/>
      <c r="J781" s="6"/>
      <c r="K781" s="6"/>
    </row>
    <row r="782" spans="2:11" ht="15.75" customHeight="1" x14ac:dyDescent="0.2">
      <c r="B782" s="6"/>
      <c r="H782" s="6"/>
      <c r="J782" s="6"/>
      <c r="K782" s="6"/>
    </row>
    <row r="783" spans="2:11" ht="15.75" customHeight="1" x14ac:dyDescent="0.2">
      <c r="B783" s="6"/>
      <c r="H783" s="6"/>
      <c r="J783" s="6"/>
      <c r="K783" s="6"/>
    </row>
    <row r="784" spans="2:11" ht="15.75" customHeight="1" x14ac:dyDescent="0.2">
      <c r="B784" s="6"/>
      <c r="H784" s="6"/>
      <c r="J784" s="6"/>
      <c r="K784" s="6"/>
    </row>
    <row r="785" spans="2:11" ht="15.75" customHeight="1" x14ac:dyDescent="0.2">
      <c r="B785" s="6"/>
      <c r="H785" s="6"/>
      <c r="J785" s="6"/>
      <c r="K785" s="6"/>
    </row>
    <row r="786" spans="2:11" ht="15.75" customHeight="1" x14ac:dyDescent="0.2">
      <c r="B786" s="6"/>
      <c r="H786" s="6"/>
      <c r="J786" s="6"/>
      <c r="K786" s="6"/>
    </row>
    <row r="787" spans="2:11" ht="15.75" customHeight="1" x14ac:dyDescent="0.2">
      <c r="B787" s="6"/>
      <c r="H787" s="6"/>
      <c r="J787" s="6"/>
      <c r="K787" s="6"/>
    </row>
    <row r="788" spans="2:11" ht="15.75" customHeight="1" x14ac:dyDescent="0.2">
      <c r="B788" s="6"/>
      <c r="H788" s="6"/>
      <c r="J788" s="6"/>
      <c r="K788" s="6"/>
    </row>
    <row r="789" spans="2:11" ht="15.75" customHeight="1" x14ac:dyDescent="0.2">
      <c r="B789" s="6"/>
      <c r="H789" s="6"/>
      <c r="J789" s="6"/>
      <c r="K789" s="6"/>
    </row>
    <row r="790" spans="2:11" ht="15.75" customHeight="1" x14ac:dyDescent="0.2">
      <c r="B790" s="6"/>
      <c r="H790" s="6"/>
      <c r="J790" s="6"/>
      <c r="K790" s="6"/>
    </row>
    <row r="791" spans="2:11" ht="15.75" customHeight="1" x14ac:dyDescent="0.2">
      <c r="B791" s="6"/>
      <c r="H791" s="6"/>
      <c r="J791" s="6"/>
      <c r="K791" s="6"/>
    </row>
    <row r="792" spans="2:11" ht="15.75" customHeight="1" x14ac:dyDescent="0.2">
      <c r="B792" s="6"/>
      <c r="H792" s="6"/>
      <c r="J792" s="6"/>
      <c r="K792" s="6"/>
    </row>
    <row r="793" spans="2:11" ht="15.75" customHeight="1" x14ac:dyDescent="0.2">
      <c r="B793" s="6"/>
      <c r="H793" s="6"/>
      <c r="J793" s="6"/>
      <c r="K793" s="6"/>
    </row>
    <row r="794" spans="2:11" ht="15.75" customHeight="1" x14ac:dyDescent="0.2">
      <c r="B794" s="6"/>
      <c r="H794" s="6"/>
      <c r="J794" s="6"/>
      <c r="K794" s="6"/>
    </row>
    <row r="795" spans="2:11" ht="15.75" customHeight="1" x14ac:dyDescent="0.2">
      <c r="B795" s="6"/>
      <c r="H795" s="6"/>
      <c r="J795" s="6"/>
      <c r="K795" s="6"/>
    </row>
    <row r="796" spans="2:11" ht="15.75" customHeight="1" x14ac:dyDescent="0.2">
      <c r="B796" s="6"/>
      <c r="H796" s="6"/>
      <c r="J796" s="6"/>
      <c r="K796" s="6"/>
    </row>
    <row r="797" spans="2:11" ht="15.75" customHeight="1" x14ac:dyDescent="0.2">
      <c r="B797" s="6"/>
      <c r="H797" s="6"/>
      <c r="J797" s="6"/>
      <c r="K797" s="6"/>
    </row>
    <row r="798" spans="2:11" ht="15.75" customHeight="1" x14ac:dyDescent="0.2">
      <c r="B798" s="6"/>
      <c r="H798" s="6"/>
      <c r="J798" s="6"/>
      <c r="K798" s="6"/>
    </row>
    <row r="799" spans="2:11" ht="15.75" customHeight="1" x14ac:dyDescent="0.2">
      <c r="B799" s="6"/>
      <c r="H799" s="6"/>
      <c r="J799" s="6"/>
      <c r="K799" s="6"/>
    </row>
    <row r="800" spans="2:11" ht="15.75" customHeight="1" x14ac:dyDescent="0.2">
      <c r="B800" s="6"/>
      <c r="H800" s="6"/>
      <c r="J800" s="6"/>
      <c r="K800" s="6"/>
    </row>
    <row r="801" spans="2:11" ht="15.75" customHeight="1" x14ac:dyDescent="0.2">
      <c r="B801" s="6"/>
      <c r="H801" s="6"/>
      <c r="J801" s="6"/>
      <c r="K801" s="6"/>
    </row>
    <row r="802" spans="2:11" ht="15.75" customHeight="1" x14ac:dyDescent="0.2">
      <c r="B802" s="6"/>
      <c r="H802" s="6"/>
      <c r="J802" s="6"/>
      <c r="K802" s="6"/>
    </row>
    <row r="803" spans="2:11" ht="15.75" customHeight="1" x14ac:dyDescent="0.2">
      <c r="B803" s="6"/>
      <c r="H803" s="6"/>
      <c r="J803" s="6"/>
      <c r="K803" s="6"/>
    </row>
    <row r="804" spans="2:11" ht="15.75" customHeight="1" x14ac:dyDescent="0.2">
      <c r="B804" s="6"/>
      <c r="H804" s="6"/>
      <c r="J804" s="6"/>
      <c r="K804" s="6"/>
    </row>
    <row r="805" spans="2:11" ht="15.75" customHeight="1" x14ac:dyDescent="0.2">
      <c r="B805" s="6"/>
      <c r="H805" s="6"/>
      <c r="J805" s="6"/>
      <c r="K805" s="6"/>
    </row>
    <row r="806" spans="2:11" ht="15.75" customHeight="1" x14ac:dyDescent="0.2">
      <c r="B806" s="6"/>
      <c r="H806" s="6"/>
      <c r="J806" s="6"/>
      <c r="K806" s="6"/>
    </row>
    <row r="807" spans="2:11" ht="15.75" customHeight="1" x14ac:dyDescent="0.2">
      <c r="B807" s="6"/>
      <c r="H807" s="6"/>
      <c r="J807" s="6"/>
      <c r="K807" s="6"/>
    </row>
    <row r="808" spans="2:11" ht="15.75" customHeight="1" x14ac:dyDescent="0.2">
      <c r="B808" s="6"/>
      <c r="H808" s="6"/>
      <c r="J808" s="6"/>
      <c r="K808" s="6"/>
    </row>
    <row r="809" spans="2:11" ht="15.75" customHeight="1" x14ac:dyDescent="0.2">
      <c r="B809" s="6"/>
      <c r="H809" s="6"/>
      <c r="J809" s="6"/>
      <c r="K809" s="6"/>
    </row>
    <row r="810" spans="2:11" ht="15.75" customHeight="1" x14ac:dyDescent="0.2">
      <c r="B810" s="6"/>
      <c r="H810" s="6"/>
      <c r="J810" s="6"/>
      <c r="K810" s="6"/>
    </row>
    <row r="811" spans="2:11" ht="15.75" customHeight="1" x14ac:dyDescent="0.2">
      <c r="B811" s="6"/>
      <c r="H811" s="6"/>
      <c r="J811" s="6"/>
      <c r="K811" s="6"/>
    </row>
    <row r="812" spans="2:11" ht="15.75" customHeight="1" x14ac:dyDescent="0.2">
      <c r="B812" s="6"/>
      <c r="H812" s="6"/>
      <c r="J812" s="6"/>
      <c r="K812" s="6"/>
    </row>
    <row r="813" spans="2:11" ht="15.75" customHeight="1" x14ac:dyDescent="0.2">
      <c r="B813" s="6"/>
      <c r="H813" s="6"/>
      <c r="J813" s="6"/>
      <c r="K813" s="6"/>
    </row>
    <row r="814" spans="2:11" ht="15.75" customHeight="1" x14ac:dyDescent="0.2">
      <c r="B814" s="6"/>
      <c r="H814" s="6"/>
      <c r="J814" s="6"/>
      <c r="K814" s="6"/>
    </row>
    <row r="815" spans="2:11" ht="15.75" customHeight="1" x14ac:dyDescent="0.2">
      <c r="B815" s="6"/>
      <c r="H815" s="6"/>
      <c r="J815" s="6"/>
      <c r="K815" s="6"/>
    </row>
    <row r="816" spans="2:11" ht="15.75" customHeight="1" x14ac:dyDescent="0.2">
      <c r="B816" s="6"/>
      <c r="H816" s="6"/>
      <c r="J816" s="6"/>
      <c r="K816" s="6"/>
    </row>
    <row r="817" spans="2:11" ht="15.75" customHeight="1" x14ac:dyDescent="0.2">
      <c r="B817" s="6"/>
      <c r="H817" s="6"/>
      <c r="J817" s="6"/>
      <c r="K817" s="6"/>
    </row>
    <row r="818" spans="2:11" ht="15.75" customHeight="1" x14ac:dyDescent="0.2">
      <c r="B818" s="6"/>
      <c r="H818" s="6"/>
      <c r="J818" s="6"/>
      <c r="K818" s="6"/>
    </row>
    <row r="819" spans="2:11" ht="15.75" customHeight="1" x14ac:dyDescent="0.2">
      <c r="B819" s="6"/>
      <c r="H819" s="6"/>
      <c r="J819" s="6"/>
      <c r="K819" s="6"/>
    </row>
    <row r="820" spans="2:11" ht="15.75" customHeight="1" x14ac:dyDescent="0.2">
      <c r="B820" s="6"/>
      <c r="H820" s="6"/>
      <c r="J820" s="6"/>
      <c r="K820" s="6"/>
    </row>
    <row r="821" spans="2:11" ht="15.75" customHeight="1" x14ac:dyDescent="0.2">
      <c r="B821" s="6"/>
      <c r="H821" s="6"/>
      <c r="J821" s="6"/>
      <c r="K821" s="6"/>
    </row>
    <row r="822" spans="2:11" ht="15.75" customHeight="1" x14ac:dyDescent="0.2">
      <c r="B822" s="6"/>
      <c r="H822" s="6"/>
      <c r="J822" s="6"/>
      <c r="K822" s="6"/>
    </row>
    <row r="823" spans="2:11" ht="15.75" customHeight="1" x14ac:dyDescent="0.2">
      <c r="B823" s="6"/>
      <c r="H823" s="6"/>
      <c r="J823" s="6"/>
      <c r="K823" s="6"/>
    </row>
    <row r="824" spans="2:11" ht="15.75" customHeight="1" x14ac:dyDescent="0.2">
      <c r="B824" s="6"/>
      <c r="H824" s="6"/>
      <c r="J824" s="6"/>
      <c r="K824" s="6"/>
    </row>
    <row r="825" spans="2:11" ht="15.75" customHeight="1" x14ac:dyDescent="0.2">
      <c r="B825" s="6"/>
      <c r="H825" s="6"/>
      <c r="J825" s="6"/>
      <c r="K825" s="6"/>
    </row>
    <row r="826" spans="2:11" ht="15.75" customHeight="1" x14ac:dyDescent="0.2">
      <c r="B826" s="6"/>
      <c r="H826" s="6"/>
      <c r="J826" s="6"/>
      <c r="K826" s="6"/>
    </row>
    <row r="827" spans="2:11" ht="15.75" customHeight="1" x14ac:dyDescent="0.2">
      <c r="B827" s="6"/>
      <c r="H827" s="6"/>
      <c r="J827" s="6"/>
      <c r="K827" s="6"/>
    </row>
    <row r="828" spans="2:11" ht="15.75" customHeight="1" x14ac:dyDescent="0.2">
      <c r="B828" s="6"/>
      <c r="H828" s="6"/>
      <c r="J828" s="6"/>
      <c r="K828" s="6"/>
    </row>
    <row r="829" spans="2:11" ht="15.75" customHeight="1" x14ac:dyDescent="0.2">
      <c r="B829" s="6"/>
      <c r="H829" s="6"/>
      <c r="J829" s="6"/>
      <c r="K829" s="6"/>
    </row>
    <row r="830" spans="2:11" ht="15.75" customHeight="1" x14ac:dyDescent="0.2">
      <c r="B830" s="6"/>
      <c r="H830" s="6"/>
      <c r="J830" s="6"/>
      <c r="K830" s="6"/>
    </row>
    <row r="831" spans="2:11" ht="15.75" customHeight="1" x14ac:dyDescent="0.2">
      <c r="B831" s="6"/>
      <c r="H831" s="6"/>
      <c r="J831" s="6"/>
      <c r="K831" s="6"/>
    </row>
    <row r="832" spans="2:11" ht="15.75" customHeight="1" x14ac:dyDescent="0.2">
      <c r="B832" s="6"/>
      <c r="H832" s="6"/>
      <c r="J832" s="6"/>
      <c r="K832" s="6"/>
    </row>
    <row r="833" spans="2:11" ht="15.75" customHeight="1" x14ac:dyDescent="0.2">
      <c r="B833" s="6"/>
      <c r="H833" s="6"/>
      <c r="J833" s="6"/>
      <c r="K833" s="6"/>
    </row>
    <row r="834" spans="2:11" ht="15.75" customHeight="1" x14ac:dyDescent="0.2">
      <c r="B834" s="6"/>
      <c r="H834" s="6"/>
      <c r="J834" s="6"/>
      <c r="K834" s="6"/>
    </row>
    <row r="835" spans="2:11" ht="15.75" customHeight="1" x14ac:dyDescent="0.2">
      <c r="B835" s="6"/>
      <c r="H835" s="6"/>
      <c r="J835" s="6"/>
      <c r="K835" s="6"/>
    </row>
    <row r="836" spans="2:11" ht="15.75" customHeight="1" x14ac:dyDescent="0.2">
      <c r="B836" s="6"/>
      <c r="H836" s="6"/>
      <c r="J836" s="6"/>
      <c r="K836" s="6"/>
    </row>
    <row r="837" spans="2:11" ht="15.75" customHeight="1" x14ac:dyDescent="0.2">
      <c r="B837" s="6"/>
      <c r="H837" s="6"/>
      <c r="J837" s="6"/>
      <c r="K837" s="6"/>
    </row>
    <row r="838" spans="2:11" ht="15.75" customHeight="1" x14ac:dyDescent="0.2">
      <c r="B838" s="6"/>
      <c r="H838" s="6"/>
      <c r="J838" s="6"/>
      <c r="K838" s="6"/>
    </row>
    <row r="839" spans="2:11" ht="15.75" customHeight="1" x14ac:dyDescent="0.2">
      <c r="B839" s="6"/>
      <c r="H839" s="6"/>
      <c r="J839" s="6"/>
      <c r="K839" s="6"/>
    </row>
    <row r="840" spans="2:11" ht="15.75" customHeight="1" x14ac:dyDescent="0.2">
      <c r="B840" s="6"/>
      <c r="H840" s="6"/>
      <c r="J840" s="6"/>
      <c r="K840" s="6"/>
    </row>
    <row r="841" spans="2:11" ht="15.75" customHeight="1" x14ac:dyDescent="0.2">
      <c r="B841" s="6"/>
      <c r="H841" s="6"/>
      <c r="J841" s="6"/>
      <c r="K841" s="6"/>
    </row>
    <row r="842" spans="2:11" ht="15.75" customHeight="1" x14ac:dyDescent="0.2">
      <c r="B842" s="6"/>
      <c r="H842" s="6"/>
      <c r="J842" s="6"/>
      <c r="K842" s="6"/>
    </row>
    <row r="843" spans="2:11" ht="15.75" customHeight="1" x14ac:dyDescent="0.2">
      <c r="B843" s="6"/>
      <c r="H843" s="6"/>
      <c r="J843" s="6"/>
      <c r="K843" s="6"/>
    </row>
    <row r="844" spans="2:11" ht="15.75" customHeight="1" x14ac:dyDescent="0.2">
      <c r="B844" s="6"/>
      <c r="H844" s="6"/>
      <c r="J844" s="6"/>
      <c r="K844" s="6"/>
    </row>
    <row r="845" spans="2:11" ht="15.75" customHeight="1" x14ac:dyDescent="0.2">
      <c r="B845" s="6"/>
      <c r="H845" s="6"/>
      <c r="J845" s="6"/>
      <c r="K845" s="6"/>
    </row>
    <row r="846" spans="2:11" ht="15.75" customHeight="1" x14ac:dyDescent="0.2">
      <c r="B846" s="6"/>
      <c r="H846" s="6"/>
      <c r="J846" s="6"/>
      <c r="K846" s="6"/>
    </row>
    <row r="847" spans="2:11" ht="15.75" customHeight="1" x14ac:dyDescent="0.2">
      <c r="B847" s="6"/>
      <c r="H847" s="6"/>
      <c r="J847" s="6"/>
      <c r="K847" s="6"/>
    </row>
    <row r="848" spans="2:11" ht="15.75" customHeight="1" x14ac:dyDescent="0.2">
      <c r="B848" s="6"/>
      <c r="H848" s="6"/>
      <c r="J848" s="6"/>
      <c r="K848" s="6"/>
    </row>
    <row r="849" spans="2:11" ht="15.75" customHeight="1" x14ac:dyDescent="0.2">
      <c r="B849" s="6"/>
      <c r="H849" s="6"/>
      <c r="J849" s="6"/>
      <c r="K849" s="6"/>
    </row>
    <row r="850" spans="2:11" ht="15.75" customHeight="1" x14ac:dyDescent="0.2">
      <c r="B850" s="6"/>
      <c r="H850" s="6"/>
      <c r="J850" s="6"/>
      <c r="K850" s="6"/>
    </row>
    <row r="851" spans="2:11" ht="15.75" customHeight="1" x14ac:dyDescent="0.2">
      <c r="B851" s="6"/>
      <c r="H851" s="6"/>
      <c r="J851" s="6"/>
      <c r="K851" s="6"/>
    </row>
    <row r="852" spans="2:11" ht="15.75" customHeight="1" x14ac:dyDescent="0.2">
      <c r="B852" s="6"/>
      <c r="H852" s="6"/>
      <c r="J852" s="6"/>
      <c r="K852" s="6"/>
    </row>
    <row r="853" spans="2:11" ht="15.75" customHeight="1" x14ac:dyDescent="0.2">
      <c r="B853" s="6"/>
      <c r="H853" s="6"/>
      <c r="J853" s="6"/>
      <c r="K853" s="6"/>
    </row>
    <row r="854" spans="2:11" ht="15.75" customHeight="1" x14ac:dyDescent="0.2">
      <c r="B854" s="6"/>
      <c r="H854" s="6"/>
      <c r="J854" s="6"/>
      <c r="K854" s="6"/>
    </row>
    <row r="855" spans="2:11" ht="15.75" customHeight="1" x14ac:dyDescent="0.2">
      <c r="B855" s="6"/>
      <c r="H855" s="6"/>
      <c r="J855" s="6"/>
      <c r="K855" s="6"/>
    </row>
    <row r="856" spans="2:11" ht="15.75" customHeight="1" x14ac:dyDescent="0.2">
      <c r="B856" s="6"/>
      <c r="H856" s="6"/>
      <c r="J856" s="6"/>
      <c r="K856" s="6"/>
    </row>
    <row r="857" spans="2:11" ht="15.75" customHeight="1" x14ac:dyDescent="0.2">
      <c r="B857" s="6"/>
      <c r="H857" s="6"/>
      <c r="J857" s="6"/>
      <c r="K857" s="6"/>
    </row>
    <row r="858" spans="2:11" ht="15.75" customHeight="1" x14ac:dyDescent="0.2">
      <c r="B858" s="6"/>
      <c r="H858" s="6"/>
      <c r="J858" s="6"/>
      <c r="K858" s="6"/>
    </row>
    <row r="859" spans="2:11" ht="15.75" customHeight="1" x14ac:dyDescent="0.2">
      <c r="B859" s="6"/>
      <c r="H859" s="6"/>
      <c r="J859" s="6"/>
      <c r="K859" s="6"/>
    </row>
    <row r="860" spans="2:11" ht="15.75" customHeight="1" x14ac:dyDescent="0.2">
      <c r="B860" s="6"/>
      <c r="H860" s="6"/>
      <c r="J860" s="6"/>
      <c r="K860" s="6"/>
    </row>
    <row r="861" spans="2:11" ht="15.75" customHeight="1" x14ac:dyDescent="0.2">
      <c r="B861" s="6"/>
      <c r="H861" s="6"/>
      <c r="J861" s="6"/>
      <c r="K861" s="6"/>
    </row>
    <row r="862" spans="2:11" ht="15.75" customHeight="1" x14ac:dyDescent="0.2">
      <c r="B862" s="6"/>
      <c r="H862" s="6"/>
      <c r="J862" s="6"/>
      <c r="K862" s="6"/>
    </row>
    <row r="863" spans="2:11" ht="15.75" customHeight="1" x14ac:dyDescent="0.2">
      <c r="B863" s="6"/>
      <c r="H863" s="6"/>
      <c r="J863" s="6"/>
      <c r="K863" s="6"/>
    </row>
    <row r="864" spans="2:11" ht="15.75" customHeight="1" x14ac:dyDescent="0.2">
      <c r="B864" s="6"/>
      <c r="H864" s="6"/>
      <c r="J864" s="6"/>
      <c r="K864" s="6"/>
    </row>
    <row r="865" spans="2:11" ht="15.75" customHeight="1" x14ac:dyDescent="0.2">
      <c r="B865" s="6"/>
      <c r="H865" s="6"/>
      <c r="J865" s="6"/>
      <c r="K865" s="6"/>
    </row>
    <row r="866" spans="2:11" ht="15.75" customHeight="1" x14ac:dyDescent="0.2">
      <c r="B866" s="6"/>
      <c r="H866" s="6"/>
      <c r="J866" s="6"/>
      <c r="K866" s="6"/>
    </row>
    <row r="867" spans="2:11" ht="15.75" customHeight="1" x14ac:dyDescent="0.2">
      <c r="B867" s="6"/>
      <c r="H867" s="6"/>
      <c r="J867" s="6"/>
      <c r="K867" s="6"/>
    </row>
    <row r="868" spans="2:11" ht="15.75" customHeight="1" x14ac:dyDescent="0.2">
      <c r="B868" s="6"/>
      <c r="H868" s="6"/>
      <c r="J868" s="6"/>
      <c r="K868" s="6"/>
    </row>
    <row r="869" spans="2:11" ht="15.75" customHeight="1" x14ac:dyDescent="0.2">
      <c r="B869" s="6"/>
      <c r="H869" s="6"/>
      <c r="J869" s="6"/>
      <c r="K869" s="6"/>
    </row>
    <row r="870" spans="2:11" ht="15.75" customHeight="1" x14ac:dyDescent="0.2">
      <c r="B870" s="6"/>
      <c r="H870" s="6"/>
      <c r="J870" s="6"/>
      <c r="K870" s="6"/>
    </row>
    <row r="871" spans="2:11" ht="15.75" customHeight="1" x14ac:dyDescent="0.2">
      <c r="B871" s="6"/>
      <c r="H871" s="6"/>
      <c r="J871" s="6"/>
      <c r="K871" s="6"/>
    </row>
    <row r="872" spans="2:11" ht="15.75" customHeight="1" x14ac:dyDescent="0.2">
      <c r="B872" s="6"/>
      <c r="H872" s="6"/>
      <c r="J872" s="6"/>
      <c r="K872" s="6"/>
    </row>
    <row r="873" spans="2:11" ht="15.75" customHeight="1" x14ac:dyDescent="0.2">
      <c r="B873" s="6"/>
      <c r="H873" s="6"/>
      <c r="J873" s="6"/>
      <c r="K873" s="6"/>
    </row>
    <row r="874" spans="2:11" ht="15.75" customHeight="1" x14ac:dyDescent="0.2">
      <c r="B874" s="6"/>
      <c r="H874" s="6"/>
      <c r="J874" s="6"/>
      <c r="K874" s="6"/>
    </row>
    <row r="875" spans="2:11" ht="15.75" customHeight="1" x14ac:dyDescent="0.2">
      <c r="B875" s="6"/>
      <c r="H875" s="6"/>
      <c r="J875" s="6"/>
      <c r="K875" s="6"/>
    </row>
    <row r="876" spans="2:11" ht="15.75" customHeight="1" x14ac:dyDescent="0.2">
      <c r="B876" s="6"/>
      <c r="H876" s="6"/>
      <c r="J876" s="6"/>
      <c r="K876" s="6"/>
    </row>
    <row r="877" spans="2:11" ht="15.75" customHeight="1" x14ac:dyDescent="0.2">
      <c r="B877" s="6"/>
      <c r="H877" s="6"/>
      <c r="J877" s="6"/>
      <c r="K877" s="6"/>
    </row>
    <row r="878" spans="2:11" ht="15.75" customHeight="1" x14ac:dyDescent="0.2">
      <c r="B878" s="6"/>
      <c r="H878" s="6"/>
      <c r="J878" s="6"/>
      <c r="K878" s="6"/>
    </row>
    <row r="879" spans="2:11" ht="15.75" customHeight="1" x14ac:dyDescent="0.2">
      <c r="B879" s="6"/>
      <c r="H879" s="6"/>
      <c r="J879" s="6"/>
      <c r="K879" s="6"/>
    </row>
    <row r="880" spans="2:11" ht="15.75" customHeight="1" x14ac:dyDescent="0.2">
      <c r="B880" s="6"/>
      <c r="H880" s="6"/>
      <c r="J880" s="6"/>
      <c r="K880" s="6"/>
    </row>
    <row r="881" spans="2:11" ht="15.75" customHeight="1" x14ac:dyDescent="0.2">
      <c r="B881" s="6"/>
      <c r="H881" s="6"/>
      <c r="J881" s="6"/>
      <c r="K881" s="6"/>
    </row>
    <row r="882" spans="2:11" ht="15.75" customHeight="1" x14ac:dyDescent="0.2">
      <c r="B882" s="6"/>
      <c r="H882" s="6"/>
      <c r="J882" s="6"/>
      <c r="K882" s="6"/>
    </row>
    <row r="883" spans="2:11" ht="15.75" customHeight="1" x14ac:dyDescent="0.2">
      <c r="B883" s="6"/>
      <c r="H883" s="6"/>
      <c r="J883" s="6"/>
      <c r="K883" s="6"/>
    </row>
    <row r="884" spans="2:11" ht="15.75" customHeight="1" x14ac:dyDescent="0.2">
      <c r="B884" s="6"/>
      <c r="H884" s="6"/>
      <c r="J884" s="6"/>
      <c r="K884" s="6"/>
    </row>
    <row r="885" spans="2:11" ht="15.75" customHeight="1" x14ac:dyDescent="0.2">
      <c r="B885" s="6"/>
      <c r="H885" s="6"/>
      <c r="J885" s="6"/>
      <c r="K885" s="6"/>
    </row>
    <row r="886" spans="2:11" ht="15.75" customHeight="1" x14ac:dyDescent="0.2">
      <c r="B886" s="6"/>
      <c r="H886" s="6"/>
      <c r="J886" s="6"/>
      <c r="K886" s="6"/>
    </row>
    <row r="887" spans="2:11" ht="15.75" customHeight="1" x14ac:dyDescent="0.2">
      <c r="B887" s="6"/>
      <c r="H887" s="6"/>
      <c r="J887" s="6"/>
      <c r="K887" s="6"/>
    </row>
    <row r="888" spans="2:11" ht="15.75" customHeight="1" x14ac:dyDescent="0.2">
      <c r="B888" s="6"/>
      <c r="H888" s="6"/>
      <c r="J888" s="6"/>
      <c r="K888" s="6"/>
    </row>
    <row r="889" spans="2:11" ht="15.75" customHeight="1" x14ac:dyDescent="0.2">
      <c r="B889" s="6"/>
      <c r="H889" s="6"/>
      <c r="J889" s="6"/>
      <c r="K889" s="6"/>
    </row>
    <row r="890" spans="2:11" ht="15.75" customHeight="1" x14ac:dyDescent="0.2">
      <c r="B890" s="6"/>
      <c r="H890" s="6"/>
      <c r="J890" s="6"/>
      <c r="K890" s="6"/>
    </row>
    <row r="891" spans="2:11" ht="15.75" customHeight="1" x14ac:dyDescent="0.2">
      <c r="B891" s="6"/>
      <c r="H891" s="6"/>
      <c r="J891" s="6"/>
      <c r="K891" s="6"/>
    </row>
    <row r="892" spans="2:11" ht="15.75" customHeight="1" x14ac:dyDescent="0.2">
      <c r="B892" s="6"/>
      <c r="H892" s="6"/>
      <c r="J892" s="6"/>
      <c r="K892" s="6"/>
    </row>
    <row r="893" spans="2:11" ht="15.75" customHeight="1" x14ac:dyDescent="0.2">
      <c r="B893" s="6"/>
      <c r="H893" s="6"/>
      <c r="J893" s="6"/>
      <c r="K893" s="6"/>
    </row>
    <row r="894" spans="2:11" ht="15.75" customHeight="1" x14ac:dyDescent="0.2">
      <c r="B894" s="6"/>
      <c r="H894" s="6"/>
      <c r="J894" s="6"/>
      <c r="K894" s="6"/>
    </row>
    <row r="895" spans="2:11" ht="15.75" customHeight="1" x14ac:dyDescent="0.2">
      <c r="B895" s="6"/>
      <c r="H895" s="6"/>
      <c r="J895" s="6"/>
      <c r="K895" s="6"/>
    </row>
    <row r="896" spans="2:11" ht="15.75" customHeight="1" x14ac:dyDescent="0.2">
      <c r="B896" s="6"/>
      <c r="H896" s="6"/>
      <c r="J896" s="6"/>
      <c r="K896" s="6"/>
    </row>
    <row r="897" spans="2:11" ht="15.75" customHeight="1" x14ac:dyDescent="0.2">
      <c r="B897" s="6"/>
      <c r="H897" s="6"/>
      <c r="J897" s="6"/>
      <c r="K897" s="6"/>
    </row>
    <row r="898" spans="2:11" ht="15.75" customHeight="1" x14ac:dyDescent="0.2">
      <c r="B898" s="6"/>
      <c r="H898" s="6"/>
      <c r="J898" s="6"/>
      <c r="K898" s="6"/>
    </row>
    <row r="899" spans="2:11" ht="15.75" customHeight="1" x14ac:dyDescent="0.2">
      <c r="B899" s="6"/>
      <c r="H899" s="6"/>
      <c r="J899" s="6"/>
      <c r="K899" s="6"/>
    </row>
    <row r="900" spans="2:11" ht="15.75" customHeight="1" x14ac:dyDescent="0.2">
      <c r="B900" s="6"/>
      <c r="H900" s="6"/>
      <c r="J900" s="6"/>
      <c r="K900" s="6"/>
    </row>
    <row r="901" spans="2:11" ht="15.75" customHeight="1" x14ac:dyDescent="0.2">
      <c r="B901" s="6"/>
      <c r="H901" s="6"/>
      <c r="J901" s="6"/>
      <c r="K901" s="6"/>
    </row>
    <row r="902" spans="2:11" ht="15.75" customHeight="1" x14ac:dyDescent="0.2">
      <c r="B902" s="6"/>
      <c r="H902" s="6"/>
      <c r="J902" s="6"/>
      <c r="K902" s="6"/>
    </row>
    <row r="903" spans="2:11" ht="15.75" customHeight="1" x14ac:dyDescent="0.2">
      <c r="B903" s="6"/>
      <c r="H903" s="6"/>
      <c r="J903" s="6"/>
      <c r="K903" s="6"/>
    </row>
    <row r="904" spans="2:11" ht="15.75" customHeight="1" x14ac:dyDescent="0.2">
      <c r="B904" s="6"/>
      <c r="H904" s="6"/>
      <c r="J904" s="6"/>
      <c r="K904" s="6"/>
    </row>
    <row r="905" spans="2:11" ht="15.75" customHeight="1" x14ac:dyDescent="0.2">
      <c r="B905" s="6"/>
      <c r="H905" s="6"/>
      <c r="J905" s="6"/>
      <c r="K905" s="6"/>
    </row>
    <row r="906" spans="2:11" ht="15.75" customHeight="1" x14ac:dyDescent="0.2">
      <c r="B906" s="6"/>
      <c r="H906" s="6"/>
      <c r="J906" s="6"/>
      <c r="K906" s="6"/>
    </row>
    <row r="907" spans="2:11" ht="15.75" customHeight="1" x14ac:dyDescent="0.2">
      <c r="B907" s="6"/>
      <c r="H907" s="6"/>
      <c r="J907" s="6"/>
      <c r="K907" s="6"/>
    </row>
    <row r="908" spans="2:11" ht="15.75" customHeight="1" x14ac:dyDescent="0.2">
      <c r="B908" s="6"/>
      <c r="H908" s="6"/>
      <c r="J908" s="6"/>
      <c r="K908" s="6"/>
    </row>
    <row r="909" spans="2:11" ht="15.75" customHeight="1" x14ac:dyDescent="0.2">
      <c r="B909" s="6"/>
      <c r="H909" s="6"/>
      <c r="J909" s="6"/>
      <c r="K909" s="6"/>
    </row>
    <row r="910" spans="2:11" ht="15.75" customHeight="1" x14ac:dyDescent="0.2">
      <c r="B910" s="6"/>
      <c r="H910" s="6"/>
      <c r="J910" s="6"/>
      <c r="K910" s="6"/>
    </row>
    <row r="911" spans="2:11" ht="15.75" customHeight="1" x14ac:dyDescent="0.2">
      <c r="B911" s="6"/>
      <c r="H911" s="6"/>
      <c r="J911" s="6"/>
      <c r="K911" s="6"/>
    </row>
    <row r="912" spans="2:11" ht="15.75" customHeight="1" x14ac:dyDescent="0.2">
      <c r="B912" s="6"/>
      <c r="H912" s="6"/>
      <c r="J912" s="6"/>
      <c r="K912" s="6"/>
    </row>
    <row r="913" spans="2:11" ht="15.75" customHeight="1" x14ac:dyDescent="0.2">
      <c r="B913" s="6"/>
      <c r="H913" s="6"/>
      <c r="J913" s="6"/>
      <c r="K913" s="6"/>
    </row>
    <row r="914" spans="2:11" ht="15.75" customHeight="1" x14ac:dyDescent="0.2">
      <c r="B914" s="6"/>
      <c r="H914" s="6"/>
      <c r="J914" s="6"/>
      <c r="K914" s="6"/>
    </row>
    <row r="915" spans="2:11" ht="15.75" customHeight="1" x14ac:dyDescent="0.2">
      <c r="B915" s="6"/>
      <c r="H915" s="6"/>
      <c r="J915" s="6"/>
      <c r="K915" s="6"/>
    </row>
    <row r="916" spans="2:11" ht="15.75" customHeight="1" x14ac:dyDescent="0.2">
      <c r="B916" s="6"/>
      <c r="H916" s="6"/>
      <c r="J916" s="6"/>
      <c r="K916" s="6"/>
    </row>
    <row r="917" spans="2:11" ht="15.75" customHeight="1" x14ac:dyDescent="0.2">
      <c r="B917" s="6"/>
      <c r="H917" s="6"/>
      <c r="J917" s="6"/>
      <c r="K917" s="6"/>
    </row>
    <row r="918" spans="2:11" ht="15.75" customHeight="1" x14ac:dyDescent="0.2">
      <c r="B918" s="6"/>
      <c r="H918" s="6"/>
      <c r="J918" s="6"/>
      <c r="K918" s="6"/>
    </row>
    <row r="919" spans="2:11" ht="15.75" customHeight="1" x14ac:dyDescent="0.2">
      <c r="B919" s="6"/>
      <c r="H919" s="6"/>
      <c r="J919" s="6"/>
      <c r="K919" s="6"/>
    </row>
    <row r="920" spans="2:11" ht="15.75" customHeight="1" x14ac:dyDescent="0.2">
      <c r="B920" s="6"/>
      <c r="H920" s="6"/>
      <c r="J920" s="6"/>
      <c r="K920" s="6"/>
    </row>
    <row r="921" spans="2:11" ht="15.75" customHeight="1" x14ac:dyDescent="0.2">
      <c r="B921" s="6"/>
      <c r="H921" s="6"/>
      <c r="J921" s="6"/>
      <c r="K921" s="6"/>
    </row>
    <row r="922" spans="2:11" ht="15.75" customHeight="1" x14ac:dyDescent="0.2">
      <c r="B922" s="6"/>
      <c r="H922" s="6"/>
      <c r="J922" s="6"/>
      <c r="K922" s="6"/>
    </row>
    <row r="923" spans="2:11" ht="15.75" customHeight="1" x14ac:dyDescent="0.2">
      <c r="B923" s="6"/>
      <c r="H923" s="6"/>
      <c r="J923" s="6"/>
      <c r="K923" s="6"/>
    </row>
    <row r="924" spans="2:11" ht="15.75" customHeight="1" x14ac:dyDescent="0.2">
      <c r="B924" s="6"/>
      <c r="H924" s="6"/>
      <c r="J924" s="6"/>
      <c r="K924" s="6"/>
    </row>
    <row r="925" spans="2:11" ht="15.75" customHeight="1" x14ac:dyDescent="0.2">
      <c r="B925" s="6"/>
      <c r="H925" s="6"/>
      <c r="J925" s="6"/>
      <c r="K925" s="6"/>
    </row>
    <row r="926" spans="2:11" ht="15.75" customHeight="1" x14ac:dyDescent="0.2">
      <c r="B926" s="6"/>
      <c r="H926" s="6"/>
      <c r="J926" s="6"/>
      <c r="K926" s="6"/>
    </row>
    <row r="927" spans="2:11" ht="15.75" customHeight="1" x14ac:dyDescent="0.2">
      <c r="B927" s="6"/>
      <c r="H927" s="6"/>
      <c r="J927" s="6"/>
      <c r="K927" s="6"/>
    </row>
    <row r="928" spans="2:11" ht="15.75" customHeight="1" x14ac:dyDescent="0.2">
      <c r="B928" s="6"/>
      <c r="H928" s="6"/>
      <c r="J928" s="6"/>
      <c r="K928" s="6"/>
    </row>
    <row r="929" spans="2:11" ht="15.75" customHeight="1" x14ac:dyDescent="0.2">
      <c r="B929" s="6"/>
      <c r="H929" s="6"/>
      <c r="J929" s="6"/>
      <c r="K929" s="6"/>
    </row>
    <row r="930" spans="2:11" ht="15.75" customHeight="1" x14ac:dyDescent="0.2">
      <c r="B930" s="6"/>
      <c r="H930" s="6"/>
      <c r="J930" s="6"/>
      <c r="K930" s="6"/>
    </row>
    <row r="931" spans="2:11" ht="15.75" customHeight="1" x14ac:dyDescent="0.2">
      <c r="B931" s="6"/>
      <c r="H931" s="6"/>
      <c r="J931" s="6"/>
      <c r="K931" s="6"/>
    </row>
    <row r="932" spans="2:11" ht="15.75" customHeight="1" x14ac:dyDescent="0.2">
      <c r="B932" s="6"/>
      <c r="H932" s="6"/>
      <c r="J932" s="6"/>
      <c r="K932" s="6"/>
    </row>
    <row r="933" spans="2:11" ht="15.75" customHeight="1" x14ac:dyDescent="0.2">
      <c r="B933" s="6"/>
      <c r="H933" s="6"/>
      <c r="J933" s="6"/>
      <c r="K933" s="6"/>
    </row>
    <row r="934" spans="2:11" ht="15.75" customHeight="1" x14ac:dyDescent="0.2">
      <c r="B934" s="6"/>
      <c r="H934" s="6"/>
      <c r="J934" s="6"/>
      <c r="K934" s="6"/>
    </row>
    <row r="935" spans="2:11" ht="15.75" customHeight="1" x14ac:dyDescent="0.2">
      <c r="B935" s="6"/>
      <c r="H935" s="6"/>
      <c r="J935" s="6"/>
      <c r="K935" s="6"/>
    </row>
    <row r="936" spans="2:11" ht="15.75" customHeight="1" x14ac:dyDescent="0.2">
      <c r="B936" s="6"/>
      <c r="H936" s="6"/>
      <c r="J936" s="6"/>
      <c r="K936" s="6"/>
    </row>
    <row r="937" spans="2:11" ht="15.75" customHeight="1" x14ac:dyDescent="0.2">
      <c r="B937" s="6"/>
      <c r="H937" s="6"/>
      <c r="J937" s="6"/>
      <c r="K937" s="6"/>
    </row>
    <row r="938" spans="2:11" ht="15.75" customHeight="1" x14ac:dyDescent="0.2">
      <c r="B938" s="6"/>
      <c r="H938" s="6"/>
      <c r="J938" s="6"/>
      <c r="K938" s="6"/>
    </row>
    <row r="939" spans="2:11" ht="15.75" customHeight="1" x14ac:dyDescent="0.2">
      <c r="B939" s="6"/>
      <c r="H939" s="6"/>
      <c r="J939" s="6"/>
      <c r="K939" s="6"/>
    </row>
    <row r="940" spans="2:11" ht="15.75" customHeight="1" x14ac:dyDescent="0.2">
      <c r="B940" s="6"/>
      <c r="H940" s="6"/>
      <c r="J940" s="6"/>
      <c r="K940" s="6"/>
    </row>
    <row r="941" spans="2:11" ht="15.75" customHeight="1" x14ac:dyDescent="0.2">
      <c r="B941" s="6"/>
      <c r="H941" s="6"/>
      <c r="J941" s="6"/>
      <c r="K941" s="6"/>
    </row>
    <row r="942" spans="2:11" ht="15.75" customHeight="1" x14ac:dyDescent="0.2">
      <c r="B942" s="6"/>
      <c r="H942" s="6"/>
      <c r="J942" s="6"/>
      <c r="K942" s="6"/>
    </row>
    <row r="943" spans="2:11" ht="15.75" customHeight="1" x14ac:dyDescent="0.2">
      <c r="B943" s="6"/>
      <c r="H943" s="6"/>
      <c r="J943" s="6"/>
      <c r="K943" s="6"/>
    </row>
    <row r="944" spans="2:11" ht="15.75" customHeight="1" x14ac:dyDescent="0.2">
      <c r="B944" s="6"/>
      <c r="H944" s="6"/>
      <c r="J944" s="6"/>
      <c r="K944" s="6"/>
    </row>
    <row r="945" spans="2:11" ht="15.75" customHeight="1" x14ac:dyDescent="0.2">
      <c r="B945" s="6"/>
      <c r="H945" s="6"/>
      <c r="J945" s="6"/>
      <c r="K945" s="6"/>
    </row>
    <row r="946" spans="2:11" ht="15.75" customHeight="1" x14ac:dyDescent="0.2">
      <c r="B946" s="6"/>
      <c r="H946" s="6"/>
      <c r="J946" s="6"/>
      <c r="K946" s="6"/>
    </row>
    <row r="947" spans="2:11" ht="15.75" customHeight="1" x14ac:dyDescent="0.2">
      <c r="B947" s="6"/>
      <c r="H947" s="6"/>
      <c r="J947" s="6"/>
      <c r="K947" s="6"/>
    </row>
    <row r="948" spans="2:11" ht="15.75" customHeight="1" x14ac:dyDescent="0.2">
      <c r="B948" s="6"/>
      <c r="H948" s="6"/>
      <c r="J948" s="6"/>
      <c r="K948" s="6"/>
    </row>
    <row r="949" spans="2:11" ht="15.75" customHeight="1" x14ac:dyDescent="0.2">
      <c r="B949" s="6"/>
      <c r="H949" s="6"/>
      <c r="J949" s="6"/>
      <c r="K949" s="6"/>
    </row>
    <row r="950" spans="2:11" ht="15.75" customHeight="1" x14ac:dyDescent="0.2">
      <c r="B950" s="6"/>
      <c r="H950" s="6"/>
      <c r="J950" s="6"/>
      <c r="K950" s="6"/>
    </row>
    <row r="951" spans="2:11" ht="15.75" customHeight="1" x14ac:dyDescent="0.2">
      <c r="B951" s="6"/>
      <c r="H951" s="6"/>
      <c r="J951" s="6"/>
      <c r="K951" s="6"/>
    </row>
    <row r="952" spans="2:11" ht="15.75" customHeight="1" x14ac:dyDescent="0.2">
      <c r="B952" s="6"/>
      <c r="H952" s="6"/>
      <c r="J952" s="6"/>
      <c r="K952" s="6"/>
    </row>
    <row r="953" spans="2:11" ht="15.75" customHeight="1" x14ac:dyDescent="0.2">
      <c r="B953" s="6"/>
      <c r="H953" s="6"/>
      <c r="J953" s="6"/>
      <c r="K953" s="6"/>
    </row>
    <row r="954" spans="2:11" ht="15.75" customHeight="1" x14ac:dyDescent="0.2">
      <c r="B954" s="6"/>
      <c r="H954" s="6"/>
      <c r="J954" s="6"/>
      <c r="K954" s="6"/>
    </row>
    <row r="955" spans="2:11" ht="15.75" customHeight="1" x14ac:dyDescent="0.2">
      <c r="B955" s="6"/>
      <c r="H955" s="6"/>
      <c r="J955" s="6"/>
      <c r="K955" s="6"/>
    </row>
    <row r="956" spans="2:11" ht="15.75" customHeight="1" x14ac:dyDescent="0.2">
      <c r="B956" s="6"/>
      <c r="H956" s="6"/>
      <c r="J956" s="6"/>
      <c r="K956" s="6"/>
    </row>
    <row r="957" spans="2:11" ht="15.75" customHeight="1" x14ac:dyDescent="0.2">
      <c r="B957" s="6"/>
      <c r="H957" s="6"/>
      <c r="J957" s="6"/>
      <c r="K957" s="6"/>
    </row>
    <row r="958" spans="2:11" ht="15.75" customHeight="1" x14ac:dyDescent="0.2">
      <c r="B958" s="6"/>
      <c r="H958" s="6"/>
      <c r="J958" s="6"/>
      <c r="K958" s="6"/>
    </row>
    <row r="959" spans="2:11" ht="15.75" customHeight="1" x14ac:dyDescent="0.2">
      <c r="B959" s="6"/>
      <c r="H959" s="6"/>
      <c r="J959" s="6"/>
      <c r="K959" s="6"/>
    </row>
    <row r="960" spans="2:11" ht="15.75" customHeight="1" x14ac:dyDescent="0.2">
      <c r="B960" s="6"/>
      <c r="H960" s="6"/>
      <c r="J960" s="6"/>
      <c r="K960" s="6"/>
    </row>
    <row r="961" spans="2:11" ht="15.75" customHeight="1" x14ac:dyDescent="0.2">
      <c r="B961" s="6"/>
      <c r="H961" s="6"/>
      <c r="J961" s="6"/>
      <c r="K961" s="6"/>
    </row>
    <row r="962" spans="2:11" ht="15.75" customHeight="1" x14ac:dyDescent="0.2">
      <c r="B962" s="6"/>
      <c r="H962" s="6"/>
      <c r="J962" s="6"/>
      <c r="K962" s="6"/>
    </row>
    <row r="963" spans="2:11" ht="15.75" customHeight="1" x14ac:dyDescent="0.2">
      <c r="B963" s="6"/>
      <c r="H963" s="6"/>
      <c r="J963" s="6"/>
      <c r="K963" s="6"/>
    </row>
    <row r="964" spans="2:11" ht="15.75" customHeight="1" x14ac:dyDescent="0.2">
      <c r="B964" s="6"/>
      <c r="H964" s="6"/>
      <c r="J964" s="6"/>
      <c r="K964" s="6"/>
    </row>
    <row r="965" spans="2:11" ht="15.75" customHeight="1" x14ac:dyDescent="0.2">
      <c r="B965" s="6"/>
      <c r="H965" s="6"/>
      <c r="J965" s="6"/>
      <c r="K965" s="6"/>
    </row>
    <row r="966" spans="2:11" ht="15.75" customHeight="1" x14ac:dyDescent="0.2">
      <c r="B966" s="6"/>
      <c r="H966" s="6"/>
      <c r="J966" s="6"/>
      <c r="K966" s="6"/>
    </row>
    <row r="967" spans="2:11" ht="15.75" customHeight="1" x14ac:dyDescent="0.2">
      <c r="B967" s="6"/>
      <c r="H967" s="6"/>
      <c r="J967" s="6"/>
      <c r="K967" s="6"/>
    </row>
    <row r="968" spans="2:11" ht="15.75" customHeight="1" x14ac:dyDescent="0.2">
      <c r="B968" s="6"/>
      <c r="H968" s="6"/>
      <c r="J968" s="6"/>
      <c r="K968" s="6"/>
    </row>
    <row r="969" spans="2:11" ht="15.75" customHeight="1" x14ac:dyDescent="0.2">
      <c r="B969" s="6"/>
      <c r="H969" s="6"/>
      <c r="J969" s="6"/>
      <c r="K969" s="6"/>
    </row>
    <row r="970" spans="2:11" ht="15.75" customHeight="1" x14ac:dyDescent="0.2">
      <c r="B970" s="6"/>
      <c r="H970" s="6"/>
      <c r="J970" s="6"/>
      <c r="K970" s="6"/>
    </row>
    <row r="971" spans="2:11" ht="15.75" customHeight="1" x14ac:dyDescent="0.2">
      <c r="B971" s="6"/>
      <c r="H971" s="6"/>
      <c r="J971" s="6"/>
      <c r="K971" s="6"/>
    </row>
    <row r="972" spans="2:11" ht="15.75" customHeight="1" x14ac:dyDescent="0.2">
      <c r="B972" s="6"/>
      <c r="H972" s="6"/>
      <c r="J972" s="6"/>
      <c r="K972" s="6"/>
    </row>
    <row r="973" spans="2:11" ht="15.75" customHeight="1" x14ac:dyDescent="0.2">
      <c r="B973" s="6"/>
      <c r="H973" s="6"/>
      <c r="J973" s="6"/>
      <c r="K973" s="6"/>
    </row>
    <row r="974" spans="2:11" ht="15.75" customHeight="1" x14ac:dyDescent="0.2">
      <c r="B974" s="6"/>
      <c r="H974" s="6"/>
      <c r="J974" s="6"/>
      <c r="K974" s="6"/>
    </row>
    <row r="975" spans="2:11" ht="15.75" customHeight="1" x14ac:dyDescent="0.2">
      <c r="B975" s="6"/>
      <c r="H975" s="6"/>
      <c r="J975" s="6"/>
      <c r="K975" s="6"/>
    </row>
    <row r="976" spans="2:11" ht="15.75" customHeight="1" x14ac:dyDescent="0.2">
      <c r="B976" s="6"/>
      <c r="H976" s="6"/>
      <c r="J976" s="6"/>
      <c r="K976" s="6"/>
    </row>
    <row r="977" spans="2:11" ht="15.75" customHeight="1" x14ac:dyDescent="0.2">
      <c r="B977" s="6"/>
      <c r="H977" s="6"/>
      <c r="J977" s="6"/>
      <c r="K977" s="6"/>
    </row>
    <row r="978" spans="2:11" ht="15.75" customHeight="1" x14ac:dyDescent="0.2">
      <c r="B978" s="6"/>
      <c r="H978" s="6"/>
      <c r="J978" s="6"/>
      <c r="K978" s="6"/>
    </row>
    <row r="979" spans="2:11" ht="15.75" customHeight="1" x14ac:dyDescent="0.2">
      <c r="B979" s="6"/>
      <c r="H979" s="6"/>
      <c r="J979" s="6"/>
      <c r="K979" s="6"/>
    </row>
    <row r="980" spans="2:11" ht="15.75" customHeight="1" x14ac:dyDescent="0.2">
      <c r="B980" s="6"/>
      <c r="H980" s="6"/>
      <c r="J980" s="6"/>
      <c r="K980" s="6"/>
    </row>
    <row r="981" spans="2:11" ht="15.75" customHeight="1" x14ac:dyDescent="0.2">
      <c r="B981" s="6"/>
      <c r="H981" s="6"/>
      <c r="J981" s="6"/>
      <c r="K981" s="6"/>
    </row>
    <row r="982" spans="2:11" ht="15.75" customHeight="1" x14ac:dyDescent="0.2">
      <c r="B982" s="6"/>
      <c r="H982" s="6"/>
      <c r="J982" s="6"/>
      <c r="K982" s="6"/>
    </row>
    <row r="983" spans="2:11" ht="15.75" customHeight="1" x14ac:dyDescent="0.2">
      <c r="B983" s="6"/>
      <c r="H983" s="6"/>
      <c r="J983" s="6"/>
      <c r="K983" s="6"/>
    </row>
    <row r="984" spans="2:11" ht="15.75" customHeight="1" x14ac:dyDescent="0.2">
      <c r="B984" s="6"/>
      <c r="H984" s="6"/>
      <c r="J984" s="6"/>
      <c r="K984" s="6"/>
    </row>
    <row r="985" spans="2:11" ht="15.75" customHeight="1" x14ac:dyDescent="0.2">
      <c r="B985" s="6"/>
      <c r="H985" s="6"/>
      <c r="J985" s="6"/>
      <c r="K985" s="6"/>
    </row>
    <row r="986" spans="2:11" ht="15.75" customHeight="1" x14ac:dyDescent="0.2">
      <c r="B986" s="6"/>
      <c r="H986" s="6"/>
      <c r="J986" s="6"/>
      <c r="K986" s="6"/>
    </row>
    <row r="987" spans="2:11" ht="15.75" customHeight="1" x14ac:dyDescent="0.2">
      <c r="B987" s="6"/>
      <c r="H987" s="6"/>
      <c r="J987" s="6"/>
      <c r="K987" s="6"/>
    </row>
    <row r="988" spans="2:11" ht="15.75" customHeight="1" x14ac:dyDescent="0.2">
      <c r="B988" s="6"/>
      <c r="H988" s="6"/>
      <c r="J988" s="6"/>
      <c r="K988" s="6"/>
    </row>
    <row r="989" spans="2:11" ht="15.75" customHeight="1" x14ac:dyDescent="0.2">
      <c r="B989" s="6"/>
      <c r="H989" s="6"/>
      <c r="J989" s="6"/>
      <c r="K989" s="6"/>
    </row>
    <row r="990" spans="2:11" ht="15.75" customHeight="1" x14ac:dyDescent="0.2">
      <c r="B990" s="6"/>
      <c r="H990" s="6"/>
      <c r="J990" s="6"/>
      <c r="K990" s="6"/>
    </row>
    <row r="991" spans="2:11" ht="15.75" customHeight="1" x14ac:dyDescent="0.2">
      <c r="B991" s="6"/>
      <c r="H991" s="6"/>
      <c r="J991" s="6"/>
      <c r="K991" s="6"/>
    </row>
    <row r="992" spans="2:11" ht="15.75" customHeight="1" x14ac:dyDescent="0.2">
      <c r="B992" s="6"/>
      <c r="H992" s="6"/>
      <c r="J992" s="6"/>
      <c r="K992" s="6"/>
    </row>
    <row r="993" spans="2:11" ht="15.75" customHeight="1" x14ac:dyDescent="0.2">
      <c r="B993" s="6"/>
      <c r="H993" s="6"/>
      <c r="J993" s="6"/>
      <c r="K993" s="6"/>
    </row>
    <row r="994" spans="2:11" ht="15.75" customHeight="1" x14ac:dyDescent="0.2">
      <c r="B994" s="6"/>
      <c r="H994" s="6"/>
      <c r="J994" s="6"/>
      <c r="K994" s="6"/>
    </row>
    <row r="995" spans="2:11" ht="15.75" customHeight="1" x14ac:dyDescent="0.2">
      <c r="B995" s="6"/>
      <c r="H995" s="6"/>
      <c r="J995" s="6"/>
      <c r="K995" s="6"/>
    </row>
    <row r="996" spans="2:11" ht="15.75" customHeight="1" x14ac:dyDescent="0.2">
      <c r="B996" s="6"/>
      <c r="H996" s="6"/>
      <c r="J996" s="6"/>
      <c r="K996" s="6"/>
    </row>
    <row r="997" spans="2:11" ht="15.75" customHeight="1" x14ac:dyDescent="0.2">
      <c r="B997" s="6"/>
      <c r="H997" s="6"/>
      <c r="J997" s="6"/>
      <c r="K997" s="6"/>
    </row>
    <row r="998" spans="2:11" ht="15.75" customHeight="1" x14ac:dyDescent="0.2">
      <c r="B998" s="6"/>
      <c r="H998" s="6"/>
      <c r="J998" s="6"/>
      <c r="K998" s="6"/>
    </row>
    <row r="999" spans="2:11" ht="15.75" customHeight="1" x14ac:dyDescent="0.2">
      <c r="B999" s="6"/>
      <c r="H999" s="6"/>
      <c r="J999" s="6"/>
      <c r="K999" s="6"/>
    </row>
    <row r="1000" spans="2:11" ht="15.75" customHeight="1" x14ac:dyDescent="0.2">
      <c r="B1000" s="6"/>
      <c r="H1000" s="6"/>
      <c r="J1000" s="6"/>
      <c r="K1000" s="6"/>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E20AB-609F-A045-B299-D6EB661C5E0B}">
  <dimension ref="A2:AJ87"/>
  <sheetViews>
    <sheetView topLeftCell="B46" zoomScale="82" workbookViewId="0">
      <selection activeCell="E53" sqref="E53"/>
    </sheetView>
  </sheetViews>
  <sheetFormatPr baseColWidth="10" defaultRowHeight="15" x14ac:dyDescent="0.2"/>
  <cols>
    <col min="1" max="1" width="22.1640625" bestFit="1" customWidth="1"/>
    <col min="2" max="2" width="15" bestFit="1" customWidth="1"/>
    <col min="3" max="3" width="11.1640625" bestFit="1" customWidth="1"/>
    <col min="4" max="4" width="8.83203125" bestFit="1" customWidth="1"/>
    <col min="5" max="5" width="19.1640625" bestFit="1" customWidth="1"/>
    <col min="6" max="6" width="12.1640625" bestFit="1" customWidth="1"/>
    <col min="7" max="7" width="8" bestFit="1" customWidth="1"/>
    <col min="8" max="8" width="7" bestFit="1" customWidth="1"/>
    <col min="9" max="9" width="6" bestFit="1" customWidth="1"/>
    <col min="10" max="10" width="7" bestFit="1" customWidth="1"/>
    <col min="11" max="11" width="13.83203125" bestFit="1" customWidth="1"/>
    <col min="12" max="13" width="10.33203125" bestFit="1" customWidth="1"/>
    <col min="14" max="14" width="10.33203125" customWidth="1"/>
    <col min="15" max="15" width="8" bestFit="1" customWidth="1"/>
    <col min="16" max="17" width="10.5" bestFit="1" customWidth="1"/>
    <col min="18" max="18" width="12.6640625" bestFit="1" customWidth="1"/>
    <col min="19" max="19" width="10.5" bestFit="1" customWidth="1"/>
    <col min="20" max="20" width="12.83203125" bestFit="1" customWidth="1"/>
    <col min="21" max="21" width="8.5" customWidth="1"/>
    <col min="22" max="22" width="8.83203125" customWidth="1"/>
    <col min="23" max="23" width="9.33203125" bestFit="1" customWidth="1"/>
    <col min="24" max="24" width="10.33203125" bestFit="1" customWidth="1"/>
    <col min="25" max="25" width="9.33203125" customWidth="1"/>
    <col min="26" max="26" width="8.5" customWidth="1"/>
    <col min="27" max="27" width="8.1640625" customWidth="1"/>
    <col min="28" max="30" width="8.83203125" customWidth="1"/>
    <col min="31" max="32" width="9" customWidth="1"/>
    <col min="33" max="33" width="8.5" customWidth="1"/>
    <col min="34" max="34" width="8.83203125" customWidth="1"/>
    <col min="35" max="35" width="9" customWidth="1"/>
    <col min="36" max="36" width="17.33203125" customWidth="1"/>
    <col min="37" max="52" width="15" bestFit="1" customWidth="1"/>
    <col min="53" max="53" width="9.6640625" bestFit="1" customWidth="1"/>
  </cols>
  <sheetData>
    <row r="2" spans="1:17" x14ac:dyDescent="0.2">
      <c r="A2" s="38" t="s">
        <v>93</v>
      </c>
      <c r="B2" s="29" t="s">
        <v>419</v>
      </c>
    </row>
    <row r="3" spans="1:17" x14ac:dyDescent="0.2">
      <c r="A3" s="38" t="s">
        <v>73</v>
      </c>
      <c r="B3" s="29" t="s">
        <v>419</v>
      </c>
    </row>
    <row r="5" spans="1:17" x14ac:dyDescent="0.2">
      <c r="A5" s="26" t="s">
        <v>44</v>
      </c>
      <c r="B5" s="26" t="s">
        <v>420</v>
      </c>
      <c r="C5" s="30"/>
      <c r="D5" s="30"/>
      <c r="E5" s="30"/>
      <c r="F5" s="30"/>
      <c r="G5" s="30"/>
      <c r="H5" s="30"/>
      <c r="I5" s="30"/>
      <c r="J5" s="30"/>
      <c r="K5" s="30"/>
      <c r="L5" s="30"/>
      <c r="M5" s="30"/>
      <c r="N5" s="30"/>
      <c r="O5" s="30"/>
      <c r="P5" s="30"/>
      <c r="Q5" s="31"/>
    </row>
    <row r="6" spans="1:17" x14ac:dyDescent="0.2">
      <c r="A6" s="51"/>
      <c r="B6" s="35" t="s">
        <v>421</v>
      </c>
      <c r="C6" s="30"/>
      <c r="D6" s="30"/>
      <c r="E6" s="30"/>
      <c r="F6" s="30"/>
      <c r="G6" s="30"/>
      <c r="H6" s="30"/>
      <c r="I6" s="30"/>
      <c r="J6" s="30"/>
      <c r="K6" s="35" t="s">
        <v>422</v>
      </c>
      <c r="L6" s="35" t="s">
        <v>423</v>
      </c>
      <c r="M6" s="30"/>
      <c r="N6" s="30"/>
      <c r="O6" s="30"/>
      <c r="P6" s="35" t="s">
        <v>424</v>
      </c>
      <c r="Q6" s="27" t="s">
        <v>59</v>
      </c>
    </row>
    <row r="7" spans="1:17" x14ac:dyDescent="0.2">
      <c r="A7" s="51"/>
      <c r="B7" s="35" t="s">
        <v>9</v>
      </c>
      <c r="C7" s="35" t="s">
        <v>11</v>
      </c>
      <c r="D7" s="35" t="s">
        <v>12</v>
      </c>
      <c r="E7" s="35" t="s">
        <v>13</v>
      </c>
      <c r="F7" s="35" t="s">
        <v>14</v>
      </c>
      <c r="G7" s="35" t="s">
        <v>15</v>
      </c>
      <c r="H7" s="35" t="s">
        <v>16</v>
      </c>
      <c r="I7" s="35" t="s">
        <v>5</v>
      </c>
      <c r="J7" s="35" t="s">
        <v>6</v>
      </c>
      <c r="K7" s="51"/>
      <c r="L7" s="35" t="s">
        <v>7</v>
      </c>
      <c r="M7" s="35" t="s">
        <v>8</v>
      </c>
      <c r="N7" s="35" t="s">
        <v>9</v>
      </c>
      <c r="O7" s="35" t="s">
        <v>11</v>
      </c>
      <c r="P7" s="51"/>
      <c r="Q7" s="46"/>
    </row>
    <row r="8" spans="1:17" x14ac:dyDescent="0.2">
      <c r="A8" s="26" t="s">
        <v>20</v>
      </c>
      <c r="B8" s="51"/>
      <c r="C8" s="51"/>
      <c r="D8" s="51"/>
      <c r="E8" s="51"/>
      <c r="F8" s="51"/>
      <c r="G8" s="51"/>
      <c r="H8" s="51"/>
      <c r="I8" s="51"/>
      <c r="J8" s="51"/>
      <c r="K8" s="51"/>
      <c r="L8" s="51"/>
      <c r="M8" s="51"/>
      <c r="N8" s="51"/>
      <c r="O8" s="51"/>
      <c r="P8" s="51"/>
      <c r="Q8" s="46"/>
    </row>
    <row r="9" spans="1:17" x14ac:dyDescent="0.2">
      <c r="A9" s="54" t="s">
        <v>34</v>
      </c>
      <c r="B9" s="35">
        <v>58920</v>
      </c>
      <c r="C9" s="35">
        <v>50206</v>
      </c>
      <c r="D9" s="35">
        <v>12380</v>
      </c>
      <c r="E9" s="35">
        <v>4270</v>
      </c>
      <c r="F9" s="35">
        <v>100</v>
      </c>
      <c r="G9" s="35">
        <v>175</v>
      </c>
      <c r="H9" s="35">
        <v>300</v>
      </c>
      <c r="I9" s="35">
        <v>0</v>
      </c>
      <c r="J9" s="35">
        <v>16887</v>
      </c>
      <c r="K9" s="35">
        <v>143238</v>
      </c>
      <c r="L9" s="35">
        <v>16831.080000000002</v>
      </c>
      <c r="M9" s="35">
        <v>10936.93</v>
      </c>
      <c r="N9" s="35">
        <v>102895.42</v>
      </c>
      <c r="O9" s="35">
        <v>240</v>
      </c>
      <c r="P9" s="35">
        <v>130903.43000000001</v>
      </c>
      <c r="Q9" s="27">
        <v>274141.43</v>
      </c>
    </row>
    <row r="10" spans="1:17" x14ac:dyDescent="0.2">
      <c r="A10" s="73" t="s">
        <v>78</v>
      </c>
      <c r="B10" s="51">
        <v>25280</v>
      </c>
      <c r="C10" s="51">
        <v>13635</v>
      </c>
      <c r="D10" s="51"/>
      <c r="E10" s="51">
        <v>995</v>
      </c>
      <c r="F10" s="51"/>
      <c r="G10" s="51"/>
      <c r="H10" s="51"/>
      <c r="I10" s="51"/>
      <c r="J10" s="51">
        <v>4776</v>
      </c>
      <c r="K10" s="51">
        <v>44686</v>
      </c>
      <c r="L10" s="51">
        <v>7182.08</v>
      </c>
      <c r="M10" s="51">
        <v>3228</v>
      </c>
      <c r="N10" s="51">
        <v>35112</v>
      </c>
      <c r="O10" s="51"/>
      <c r="P10" s="51">
        <v>45522.080000000002</v>
      </c>
      <c r="Q10" s="46">
        <v>90208.08</v>
      </c>
    </row>
    <row r="11" spans="1:17" x14ac:dyDescent="0.2">
      <c r="A11" s="73" t="s">
        <v>79</v>
      </c>
      <c r="B11" s="51"/>
      <c r="C11" s="51"/>
      <c r="D11" s="51"/>
      <c r="E11" s="51"/>
      <c r="F11" s="51"/>
      <c r="G11" s="51"/>
      <c r="H11" s="51"/>
      <c r="I11" s="51"/>
      <c r="J11" s="51">
        <v>2500</v>
      </c>
      <c r="K11" s="51">
        <v>2500</v>
      </c>
      <c r="L11" s="51"/>
      <c r="M11" s="51">
        <v>1700</v>
      </c>
      <c r="N11" s="51">
        <v>5900</v>
      </c>
      <c r="O11" s="51"/>
      <c r="P11" s="51">
        <v>7600</v>
      </c>
      <c r="Q11" s="46">
        <v>10100</v>
      </c>
    </row>
    <row r="12" spans="1:17" x14ac:dyDescent="0.2">
      <c r="A12" s="73" t="s">
        <v>80</v>
      </c>
      <c r="B12" s="51">
        <v>7125</v>
      </c>
      <c r="C12" s="51">
        <v>3750</v>
      </c>
      <c r="D12" s="51">
        <v>750</v>
      </c>
      <c r="E12" s="51"/>
      <c r="F12" s="51"/>
      <c r="G12" s="51"/>
      <c r="H12" s="51"/>
      <c r="I12" s="51"/>
      <c r="J12" s="51">
        <v>1800</v>
      </c>
      <c r="K12" s="51">
        <v>13425</v>
      </c>
      <c r="L12" s="51"/>
      <c r="M12" s="51">
        <v>1350</v>
      </c>
      <c r="N12" s="51">
        <v>9000</v>
      </c>
      <c r="O12" s="51"/>
      <c r="P12" s="51">
        <v>10350</v>
      </c>
      <c r="Q12" s="46">
        <v>23775</v>
      </c>
    </row>
    <row r="13" spans="1:17" x14ac:dyDescent="0.2">
      <c r="A13" s="73" t="s">
        <v>82</v>
      </c>
      <c r="B13" s="51">
        <v>500</v>
      </c>
      <c r="C13" s="51">
        <v>2600</v>
      </c>
      <c r="D13" s="51"/>
      <c r="E13" s="51">
        <v>500</v>
      </c>
      <c r="F13" s="51">
        <v>100</v>
      </c>
      <c r="G13" s="51"/>
      <c r="H13" s="51">
        <v>300</v>
      </c>
      <c r="I13" s="51"/>
      <c r="J13" s="51">
        <v>120</v>
      </c>
      <c r="K13" s="51">
        <v>4120</v>
      </c>
      <c r="L13" s="51"/>
      <c r="M13" s="51">
        <v>121.93</v>
      </c>
      <c r="N13" s="51">
        <v>2884.42</v>
      </c>
      <c r="O13" s="51">
        <v>240</v>
      </c>
      <c r="P13" s="51">
        <v>3246.35</v>
      </c>
      <c r="Q13" s="46">
        <v>7366.35</v>
      </c>
    </row>
    <row r="14" spans="1:17" x14ac:dyDescent="0.2">
      <c r="A14" s="73" t="s">
        <v>84</v>
      </c>
      <c r="B14" s="51">
        <v>5250</v>
      </c>
      <c r="C14" s="51">
        <v>6825</v>
      </c>
      <c r="D14" s="51">
        <v>5250</v>
      </c>
      <c r="E14" s="51">
        <v>2100</v>
      </c>
      <c r="F14" s="51"/>
      <c r="G14" s="51"/>
      <c r="H14" s="51"/>
      <c r="I14" s="51"/>
      <c r="J14" s="51">
        <v>2495</v>
      </c>
      <c r="K14" s="51">
        <v>21920</v>
      </c>
      <c r="L14" s="51">
        <v>499</v>
      </c>
      <c r="M14" s="51">
        <v>499</v>
      </c>
      <c r="N14" s="51">
        <v>12475</v>
      </c>
      <c r="O14" s="51"/>
      <c r="P14" s="51">
        <v>13473</v>
      </c>
      <c r="Q14" s="46">
        <v>35393</v>
      </c>
    </row>
    <row r="15" spans="1:17" x14ac:dyDescent="0.2">
      <c r="A15" s="73" t="s">
        <v>85</v>
      </c>
      <c r="B15" s="51"/>
      <c r="C15" s="51">
        <v>525</v>
      </c>
      <c r="D15" s="51">
        <v>525</v>
      </c>
      <c r="E15" s="51">
        <v>175</v>
      </c>
      <c r="F15" s="51"/>
      <c r="G15" s="51">
        <v>175</v>
      </c>
      <c r="H15" s="51"/>
      <c r="I15" s="51"/>
      <c r="J15" s="51"/>
      <c r="K15" s="51">
        <v>1400</v>
      </c>
      <c r="L15" s="51"/>
      <c r="M15" s="51"/>
      <c r="N15" s="51">
        <v>420</v>
      </c>
      <c r="O15" s="51"/>
      <c r="P15" s="51">
        <v>420</v>
      </c>
      <c r="Q15" s="46">
        <v>1820</v>
      </c>
    </row>
    <row r="16" spans="1:17" x14ac:dyDescent="0.2">
      <c r="A16" s="73" t="s">
        <v>86</v>
      </c>
      <c r="B16" s="51"/>
      <c r="C16" s="51">
        <v>0</v>
      </c>
      <c r="D16" s="51"/>
      <c r="E16" s="51">
        <v>0</v>
      </c>
      <c r="F16" s="51"/>
      <c r="G16" s="51"/>
      <c r="H16" s="51"/>
      <c r="I16" s="51">
        <v>0</v>
      </c>
      <c r="J16" s="51">
        <v>0</v>
      </c>
      <c r="K16" s="51">
        <v>0</v>
      </c>
      <c r="L16" s="51">
        <v>0</v>
      </c>
      <c r="M16" s="51">
        <v>0</v>
      </c>
      <c r="N16" s="51">
        <v>0</v>
      </c>
      <c r="O16" s="51"/>
      <c r="P16" s="51">
        <v>0</v>
      </c>
      <c r="Q16" s="46">
        <v>0</v>
      </c>
    </row>
    <row r="17" spans="1:17" x14ac:dyDescent="0.2">
      <c r="A17" s="73" t="s">
        <v>87</v>
      </c>
      <c r="B17" s="51">
        <v>795</v>
      </c>
      <c r="C17" s="51"/>
      <c r="D17" s="51">
        <v>795</v>
      </c>
      <c r="E17" s="51"/>
      <c r="F17" s="51"/>
      <c r="G17" s="51"/>
      <c r="H17" s="51"/>
      <c r="I17" s="51"/>
      <c r="J17" s="51"/>
      <c r="K17" s="51">
        <v>1590</v>
      </c>
      <c r="L17" s="51"/>
      <c r="M17" s="51"/>
      <c r="N17" s="51"/>
      <c r="O17" s="51"/>
      <c r="P17" s="51"/>
      <c r="Q17" s="46">
        <v>1590</v>
      </c>
    </row>
    <row r="18" spans="1:17" x14ac:dyDescent="0.2">
      <c r="A18" s="73" t="s">
        <v>88</v>
      </c>
      <c r="B18" s="51">
        <v>1485</v>
      </c>
      <c r="C18" s="51">
        <v>3291</v>
      </c>
      <c r="D18" s="51">
        <v>1485</v>
      </c>
      <c r="E18" s="51"/>
      <c r="F18" s="51"/>
      <c r="G18" s="51"/>
      <c r="H18" s="51"/>
      <c r="I18" s="51"/>
      <c r="J18" s="51"/>
      <c r="K18" s="51">
        <v>6261</v>
      </c>
      <c r="L18" s="51"/>
      <c r="M18" s="51"/>
      <c r="N18" s="51">
        <v>3570</v>
      </c>
      <c r="O18" s="51"/>
      <c r="P18" s="51">
        <v>3570</v>
      </c>
      <c r="Q18" s="46">
        <v>9831</v>
      </c>
    </row>
    <row r="19" spans="1:17" x14ac:dyDescent="0.2">
      <c r="A19" s="73" t="s">
        <v>89</v>
      </c>
      <c r="B19" s="51">
        <v>16360</v>
      </c>
      <c r="C19" s="51">
        <v>14105</v>
      </c>
      <c r="D19" s="51">
        <v>1575</v>
      </c>
      <c r="E19" s="51"/>
      <c r="F19" s="51"/>
      <c r="G19" s="51"/>
      <c r="H19" s="51"/>
      <c r="I19" s="51"/>
      <c r="J19" s="51">
        <v>4296</v>
      </c>
      <c r="K19" s="51">
        <v>36336</v>
      </c>
      <c r="L19" s="51">
        <v>9150</v>
      </c>
      <c r="M19" s="51">
        <v>4038</v>
      </c>
      <c r="N19" s="51">
        <v>30114</v>
      </c>
      <c r="O19" s="51"/>
      <c r="P19" s="51">
        <v>43302</v>
      </c>
      <c r="Q19" s="46">
        <v>79638</v>
      </c>
    </row>
    <row r="20" spans="1:17" x14ac:dyDescent="0.2">
      <c r="A20" s="73" t="s">
        <v>90</v>
      </c>
      <c r="B20" s="51">
        <v>1375</v>
      </c>
      <c r="C20" s="51">
        <v>2875</v>
      </c>
      <c r="D20" s="51">
        <v>750</v>
      </c>
      <c r="E20" s="51"/>
      <c r="F20" s="51"/>
      <c r="G20" s="51"/>
      <c r="H20" s="51"/>
      <c r="I20" s="51"/>
      <c r="J20" s="51"/>
      <c r="K20" s="51">
        <v>5000</v>
      </c>
      <c r="L20" s="51"/>
      <c r="M20" s="51"/>
      <c r="N20" s="51"/>
      <c r="O20" s="51"/>
      <c r="P20" s="51"/>
      <c r="Q20" s="46">
        <v>5000</v>
      </c>
    </row>
    <row r="21" spans="1:17" x14ac:dyDescent="0.2">
      <c r="A21" s="73" t="s">
        <v>91</v>
      </c>
      <c r="B21" s="51">
        <v>750</v>
      </c>
      <c r="C21" s="51">
        <v>1500</v>
      </c>
      <c r="D21" s="51">
        <v>1250</v>
      </c>
      <c r="E21" s="51">
        <v>500</v>
      </c>
      <c r="F21" s="51"/>
      <c r="G21" s="51"/>
      <c r="H21" s="51"/>
      <c r="I21" s="51"/>
      <c r="J21" s="51">
        <v>900</v>
      </c>
      <c r="K21" s="51">
        <v>4900</v>
      </c>
      <c r="L21" s="51"/>
      <c r="M21" s="51"/>
      <c r="N21" s="51">
        <v>2100</v>
      </c>
      <c r="O21" s="51"/>
      <c r="P21" s="51">
        <v>2100</v>
      </c>
      <c r="Q21" s="46">
        <v>7000</v>
      </c>
    </row>
    <row r="22" spans="1:17" x14ac:dyDescent="0.2">
      <c r="A22" s="73" t="s">
        <v>92</v>
      </c>
      <c r="B22" s="51"/>
      <c r="C22" s="51">
        <v>1100</v>
      </c>
      <c r="D22" s="51"/>
      <c r="E22" s="51"/>
      <c r="F22" s="51"/>
      <c r="G22" s="51"/>
      <c r="H22" s="51"/>
      <c r="I22" s="51"/>
      <c r="J22" s="51"/>
      <c r="K22" s="51">
        <v>1100</v>
      </c>
      <c r="L22" s="51"/>
      <c r="M22" s="51"/>
      <c r="N22" s="51">
        <v>1320</v>
      </c>
      <c r="O22" s="51"/>
      <c r="P22" s="51">
        <v>1320</v>
      </c>
      <c r="Q22" s="46">
        <v>2420</v>
      </c>
    </row>
    <row r="23" spans="1:17" x14ac:dyDescent="0.2">
      <c r="A23" s="55" t="s">
        <v>59</v>
      </c>
      <c r="B23" s="37">
        <v>58920</v>
      </c>
      <c r="C23" s="37">
        <v>50206</v>
      </c>
      <c r="D23" s="37">
        <v>12380</v>
      </c>
      <c r="E23" s="37">
        <v>4270</v>
      </c>
      <c r="F23" s="37">
        <v>100</v>
      </c>
      <c r="G23" s="37">
        <v>175</v>
      </c>
      <c r="H23" s="37">
        <v>300</v>
      </c>
      <c r="I23" s="37">
        <v>0</v>
      </c>
      <c r="J23" s="37">
        <v>16887</v>
      </c>
      <c r="K23" s="37">
        <v>143238</v>
      </c>
      <c r="L23" s="37">
        <v>16831.080000000002</v>
      </c>
      <c r="M23" s="37">
        <v>10936.93</v>
      </c>
      <c r="N23" s="37">
        <v>102895.42</v>
      </c>
      <c r="O23" s="37">
        <v>240</v>
      </c>
      <c r="P23" s="37">
        <v>130903.43000000001</v>
      </c>
      <c r="Q23" s="29">
        <v>274141.43</v>
      </c>
    </row>
    <row r="28" spans="1:17" x14ac:dyDescent="0.2">
      <c r="A28" s="26" t="s">
        <v>393</v>
      </c>
      <c r="B28" s="30"/>
      <c r="C28" s="26" t="s">
        <v>213</v>
      </c>
      <c r="D28" s="30"/>
      <c r="E28" s="30"/>
      <c r="F28" s="30"/>
      <c r="G28" s="30"/>
      <c r="H28" s="30"/>
      <c r="I28" s="30"/>
      <c r="J28" s="30"/>
      <c r="K28" s="30"/>
      <c r="L28" s="30"/>
      <c r="M28" s="30"/>
      <c r="N28" s="30"/>
      <c r="O28" s="30"/>
      <c r="P28" s="31"/>
    </row>
    <row r="29" spans="1:17" x14ac:dyDescent="0.2">
      <c r="A29" s="26" t="s">
        <v>33</v>
      </c>
      <c r="B29" s="26" t="s">
        <v>76</v>
      </c>
      <c r="C29" s="28">
        <v>45323</v>
      </c>
      <c r="D29" s="52">
        <v>45352</v>
      </c>
      <c r="E29" s="52">
        <v>45383</v>
      </c>
      <c r="F29" s="52">
        <v>45413</v>
      </c>
      <c r="G29" s="52">
        <v>45444</v>
      </c>
      <c r="H29" s="52">
        <v>45474</v>
      </c>
      <c r="I29" s="52">
        <v>45505</v>
      </c>
      <c r="J29" s="52">
        <v>45536</v>
      </c>
      <c r="K29" s="52">
        <v>45597</v>
      </c>
      <c r="L29" s="52">
        <v>45627</v>
      </c>
      <c r="M29" s="52">
        <v>45658</v>
      </c>
      <c r="N29" s="52">
        <v>45689</v>
      </c>
      <c r="O29" s="52">
        <v>45717</v>
      </c>
      <c r="P29" s="53" t="s">
        <v>59</v>
      </c>
    </row>
    <row r="30" spans="1:17" x14ac:dyDescent="0.2">
      <c r="A30" s="35" t="s">
        <v>34</v>
      </c>
      <c r="B30" s="35" t="s">
        <v>89</v>
      </c>
      <c r="C30" s="91">
        <v>0</v>
      </c>
      <c r="D30" s="92">
        <v>15465</v>
      </c>
      <c r="E30" s="92">
        <v>13210</v>
      </c>
      <c r="F30" s="92">
        <v>1575</v>
      </c>
      <c r="G30" s="92">
        <v>0</v>
      </c>
      <c r="H30" s="92">
        <v>0</v>
      </c>
      <c r="I30" s="92">
        <v>0</v>
      </c>
      <c r="J30" s="92">
        <v>0</v>
      </c>
      <c r="K30" s="92">
        <v>0</v>
      </c>
      <c r="L30" s="92">
        <v>4296</v>
      </c>
      <c r="M30" s="92">
        <v>8076</v>
      </c>
      <c r="N30" s="92">
        <v>4038</v>
      </c>
      <c r="O30" s="92">
        <v>28224</v>
      </c>
      <c r="P30" s="93">
        <v>74884</v>
      </c>
    </row>
    <row r="31" spans="1:17" x14ac:dyDescent="0.2">
      <c r="A31" s="35" t="s">
        <v>446</v>
      </c>
      <c r="B31" s="30"/>
      <c r="C31" s="91">
        <v>0</v>
      </c>
      <c r="D31" s="92">
        <v>15465</v>
      </c>
      <c r="E31" s="92">
        <v>13210</v>
      </c>
      <c r="F31" s="92">
        <v>1575</v>
      </c>
      <c r="G31" s="92">
        <v>0</v>
      </c>
      <c r="H31" s="92">
        <v>0</v>
      </c>
      <c r="I31" s="92">
        <v>0</v>
      </c>
      <c r="J31" s="92">
        <v>0</v>
      </c>
      <c r="K31" s="92">
        <v>0</v>
      </c>
      <c r="L31" s="92">
        <v>4296</v>
      </c>
      <c r="M31" s="92">
        <v>8076</v>
      </c>
      <c r="N31" s="92">
        <v>4038</v>
      </c>
      <c r="O31" s="92">
        <v>28224</v>
      </c>
      <c r="P31" s="93">
        <v>74884</v>
      </c>
    </row>
    <row r="32" spans="1:17" x14ac:dyDescent="0.2">
      <c r="A32" s="37" t="s">
        <v>59</v>
      </c>
      <c r="B32" s="72"/>
      <c r="C32" s="97">
        <v>0</v>
      </c>
      <c r="D32" s="98">
        <v>15465</v>
      </c>
      <c r="E32" s="98">
        <v>13210</v>
      </c>
      <c r="F32" s="98">
        <v>1575</v>
      </c>
      <c r="G32" s="98">
        <v>0</v>
      </c>
      <c r="H32" s="98">
        <v>0</v>
      </c>
      <c r="I32" s="98">
        <v>0</v>
      </c>
      <c r="J32" s="98">
        <v>0</v>
      </c>
      <c r="K32" s="98">
        <v>0</v>
      </c>
      <c r="L32" s="98">
        <v>4296</v>
      </c>
      <c r="M32" s="98">
        <v>8076</v>
      </c>
      <c r="N32" s="98">
        <v>4038</v>
      </c>
      <c r="O32" s="98">
        <v>28224</v>
      </c>
      <c r="P32" s="99">
        <v>74884</v>
      </c>
    </row>
    <row r="44" spans="1:36" ht="17" thickBot="1" x14ac:dyDescent="0.25">
      <c r="A44" s="59" t="s">
        <v>427</v>
      </c>
      <c r="B44" s="60" t="s">
        <v>429</v>
      </c>
      <c r="C44" s="60" t="s">
        <v>430</v>
      </c>
      <c r="D44" s="60" t="s">
        <v>431</v>
      </c>
      <c r="E44" s="60" t="s">
        <v>432</v>
      </c>
      <c r="F44" s="60" t="s">
        <v>433</v>
      </c>
      <c r="G44" s="60" t="s">
        <v>434</v>
      </c>
      <c r="H44" s="60" t="s">
        <v>435</v>
      </c>
      <c r="I44" s="60" t="s">
        <v>436</v>
      </c>
      <c r="J44" s="60" t="s">
        <v>437</v>
      </c>
      <c r="K44" s="60" t="s">
        <v>438</v>
      </c>
      <c r="L44" s="60" t="s">
        <v>439</v>
      </c>
      <c r="M44" s="60" t="s">
        <v>440</v>
      </c>
      <c r="N44" s="60" t="s">
        <v>441</v>
      </c>
      <c r="O44" s="60" t="s">
        <v>442</v>
      </c>
      <c r="P44" s="60" t="s">
        <v>443</v>
      </c>
      <c r="Q44" s="80" t="s">
        <v>426</v>
      </c>
      <c r="R44" t="s">
        <v>448</v>
      </c>
      <c r="T44" s="65" t="s">
        <v>428</v>
      </c>
      <c r="U44" s="66" t="s">
        <v>429</v>
      </c>
      <c r="V44" s="66" t="s">
        <v>430</v>
      </c>
      <c r="W44" s="66" t="s">
        <v>431</v>
      </c>
      <c r="X44" s="66" t="s">
        <v>432</v>
      </c>
      <c r="Y44" s="66" t="s">
        <v>433</v>
      </c>
      <c r="Z44" s="66" t="s">
        <v>434</v>
      </c>
      <c r="AA44" s="66" t="s">
        <v>435</v>
      </c>
      <c r="AB44" s="66" t="s">
        <v>436</v>
      </c>
      <c r="AC44" s="66" t="s">
        <v>437</v>
      </c>
      <c r="AD44" s="66" t="s">
        <v>438</v>
      </c>
      <c r="AE44" s="66" t="s">
        <v>439</v>
      </c>
      <c r="AF44" s="66" t="s">
        <v>440</v>
      </c>
      <c r="AG44" s="66" t="s">
        <v>441</v>
      </c>
      <c r="AH44" s="66" t="s">
        <v>442</v>
      </c>
      <c r="AI44" s="66" t="s">
        <v>443</v>
      </c>
      <c r="AJ44" s="80" t="s">
        <v>426</v>
      </c>
    </row>
    <row r="45" spans="1:36" ht="16" x14ac:dyDescent="0.2">
      <c r="A45" s="61" t="s">
        <v>34</v>
      </c>
      <c r="B45" s="67">
        <v>0</v>
      </c>
      <c r="C45" s="67">
        <v>0</v>
      </c>
      <c r="D45" s="67">
        <v>58920</v>
      </c>
      <c r="E45" s="67">
        <v>50206</v>
      </c>
      <c r="F45" s="67">
        <v>12380</v>
      </c>
      <c r="G45" s="67">
        <v>4270</v>
      </c>
      <c r="H45" s="67">
        <v>100</v>
      </c>
      <c r="I45" s="67">
        <v>175</v>
      </c>
      <c r="J45" s="67">
        <v>300</v>
      </c>
      <c r="K45" s="67">
        <v>0</v>
      </c>
      <c r="L45" s="67">
        <v>0</v>
      </c>
      <c r="M45" s="67">
        <v>16887</v>
      </c>
      <c r="N45" s="67">
        <v>16831.080000000002</v>
      </c>
      <c r="O45" s="67">
        <v>10936.93</v>
      </c>
      <c r="P45" s="67">
        <v>102895.42</v>
      </c>
      <c r="Q45" s="81">
        <f t="shared" ref="Q45:Q56" si="0">SUM(B45:P45)</f>
        <v>273901.43</v>
      </c>
      <c r="R45" s="58">
        <f t="shared" ref="R45:R57" si="1">(Q45-AJ45)/Q45</f>
        <v>8.8483507377088128E-2</v>
      </c>
      <c r="T45" s="61" t="s">
        <v>34</v>
      </c>
      <c r="U45" s="67"/>
      <c r="V45" s="67">
        <v>0</v>
      </c>
      <c r="W45" s="67">
        <v>53670</v>
      </c>
      <c r="X45" s="67">
        <v>48536</v>
      </c>
      <c r="Y45" s="67">
        <v>10755</v>
      </c>
      <c r="Z45" s="67">
        <v>3075</v>
      </c>
      <c r="AA45" s="67">
        <v>100</v>
      </c>
      <c r="AB45" s="67">
        <v>175</v>
      </c>
      <c r="AC45" s="67">
        <v>300</v>
      </c>
      <c r="AD45" s="67">
        <v>0</v>
      </c>
      <c r="AE45" s="67">
        <v>0</v>
      </c>
      <c r="AF45" s="67">
        <v>13345</v>
      </c>
      <c r="AG45" s="67">
        <v>14566.222587</v>
      </c>
      <c r="AH45" s="67">
        <v>10486.854423000001</v>
      </c>
      <c r="AI45" s="67">
        <v>94656.593787999998</v>
      </c>
      <c r="AJ45" s="81">
        <f t="shared" ref="AJ45:AJ56" si="2">SUM(U45:AI45)</f>
        <v>249665.67079800001</v>
      </c>
    </row>
    <row r="46" spans="1:36" ht="16" x14ac:dyDescent="0.2">
      <c r="A46" s="62" t="s">
        <v>37</v>
      </c>
      <c r="B46" s="68">
        <v>0</v>
      </c>
      <c r="C46" s="68">
        <v>550</v>
      </c>
      <c r="D46" s="68">
        <v>0</v>
      </c>
      <c r="E46" s="68">
        <v>4960</v>
      </c>
      <c r="F46" s="68">
        <v>3524.7</v>
      </c>
      <c r="G46" s="68">
        <v>4504</v>
      </c>
      <c r="H46" s="68">
        <v>4350</v>
      </c>
      <c r="I46" s="68">
        <v>440</v>
      </c>
      <c r="J46" s="68">
        <v>680</v>
      </c>
      <c r="K46" s="68">
        <v>1800</v>
      </c>
      <c r="L46" s="68">
        <v>1845</v>
      </c>
      <c r="M46" s="68">
        <v>9693.84</v>
      </c>
      <c r="N46" s="68">
        <v>0</v>
      </c>
      <c r="O46" s="68">
        <v>0</v>
      </c>
      <c r="P46" s="68">
        <v>625</v>
      </c>
      <c r="Q46" s="82">
        <f t="shared" si="0"/>
        <v>32972.54</v>
      </c>
      <c r="R46" s="57">
        <f t="shared" si="1"/>
        <v>3.2537025900946939E-2</v>
      </c>
      <c r="T46" s="62" t="s">
        <v>37</v>
      </c>
      <c r="U46" s="68">
        <v>0</v>
      </c>
      <c r="V46" s="68">
        <v>550</v>
      </c>
      <c r="W46" s="68">
        <v>0</v>
      </c>
      <c r="X46" s="68">
        <v>4180</v>
      </c>
      <c r="Y46" s="68">
        <v>2645.1539830000002</v>
      </c>
      <c r="Z46" s="68">
        <v>4566</v>
      </c>
      <c r="AA46" s="68">
        <v>6192</v>
      </c>
      <c r="AB46" s="68">
        <v>516</v>
      </c>
      <c r="AC46" s="68">
        <v>630</v>
      </c>
      <c r="AD46" s="68">
        <v>1600</v>
      </c>
      <c r="AE46" s="68">
        <v>1615</v>
      </c>
      <c r="AF46" s="68">
        <v>9355.5576289999899</v>
      </c>
      <c r="AG46" s="68">
        <v>0</v>
      </c>
      <c r="AH46" s="68">
        <v>0</v>
      </c>
      <c r="AI46" s="68">
        <v>50</v>
      </c>
      <c r="AJ46" s="82">
        <f t="shared" si="2"/>
        <v>31899.711611999992</v>
      </c>
    </row>
    <row r="47" spans="1:36" ht="16" x14ac:dyDescent="0.2">
      <c r="A47" s="63" t="s">
        <v>43</v>
      </c>
      <c r="B47" s="69">
        <v>0</v>
      </c>
      <c r="C47" s="69">
        <v>0</v>
      </c>
      <c r="D47" s="69">
        <v>4700</v>
      </c>
      <c r="E47" s="69">
        <v>1740</v>
      </c>
      <c r="F47" s="69">
        <v>0</v>
      </c>
      <c r="G47" s="69">
        <v>0</v>
      </c>
      <c r="H47" s="69">
        <v>0</v>
      </c>
      <c r="I47" s="69">
        <v>0</v>
      </c>
      <c r="J47" s="69">
        <v>0</v>
      </c>
      <c r="K47" s="69">
        <v>0</v>
      </c>
      <c r="L47" s="69">
        <v>0</v>
      </c>
      <c r="M47" s="69">
        <v>2880</v>
      </c>
      <c r="N47" s="69">
        <v>1920</v>
      </c>
      <c r="O47" s="69">
        <v>0</v>
      </c>
      <c r="P47" s="69">
        <v>3840</v>
      </c>
      <c r="Q47" s="82">
        <f t="shared" si="0"/>
        <v>15080</v>
      </c>
      <c r="R47" s="58">
        <f t="shared" si="1"/>
        <v>0.35543766578249336</v>
      </c>
      <c r="T47" s="63" t="s">
        <v>43</v>
      </c>
      <c r="U47" s="69">
        <v>0</v>
      </c>
      <c r="V47" s="69">
        <v>0</v>
      </c>
      <c r="W47" s="69">
        <v>2300</v>
      </c>
      <c r="X47" s="69">
        <v>1740</v>
      </c>
      <c r="Y47" s="69">
        <v>0</v>
      </c>
      <c r="Z47" s="69">
        <v>0</v>
      </c>
      <c r="AA47" s="69">
        <v>0</v>
      </c>
      <c r="AB47" s="69">
        <v>0</v>
      </c>
      <c r="AC47" s="69">
        <v>0</v>
      </c>
      <c r="AD47" s="69">
        <v>0</v>
      </c>
      <c r="AE47" s="69">
        <v>0</v>
      </c>
      <c r="AF47" s="69">
        <v>1920</v>
      </c>
      <c r="AG47" s="69">
        <v>960</v>
      </c>
      <c r="AH47" s="69">
        <v>0</v>
      </c>
      <c r="AI47" s="69">
        <v>2800</v>
      </c>
      <c r="AJ47" s="82">
        <f t="shared" si="2"/>
        <v>9720</v>
      </c>
    </row>
    <row r="48" spans="1:36" ht="16" x14ac:dyDescent="0.2">
      <c r="A48" s="62" t="s">
        <v>47</v>
      </c>
      <c r="B48" s="68">
        <v>0</v>
      </c>
      <c r="C48" s="68">
        <v>0</v>
      </c>
      <c r="D48" s="68">
        <v>530</v>
      </c>
      <c r="E48" s="68">
        <v>1460</v>
      </c>
      <c r="F48" s="68">
        <v>140</v>
      </c>
      <c r="G48" s="68">
        <v>90</v>
      </c>
      <c r="H48" s="68">
        <v>90</v>
      </c>
      <c r="I48" s="68">
        <v>0</v>
      </c>
      <c r="J48" s="68">
        <v>140</v>
      </c>
      <c r="K48" s="68">
        <v>0</v>
      </c>
      <c r="L48" s="68">
        <v>50</v>
      </c>
      <c r="M48" s="68">
        <v>0</v>
      </c>
      <c r="N48" s="68">
        <v>0</v>
      </c>
      <c r="O48" s="68">
        <v>420</v>
      </c>
      <c r="P48" s="68">
        <v>665</v>
      </c>
      <c r="Q48" s="82">
        <f t="shared" si="0"/>
        <v>3585</v>
      </c>
      <c r="R48" s="57">
        <f t="shared" si="1"/>
        <v>0.10320781032078104</v>
      </c>
      <c r="T48" s="62" t="s">
        <v>47</v>
      </c>
      <c r="U48" s="68">
        <v>0</v>
      </c>
      <c r="V48" s="68">
        <v>0</v>
      </c>
      <c r="W48" s="68">
        <v>530</v>
      </c>
      <c r="X48" s="68">
        <v>1370</v>
      </c>
      <c r="Y48" s="68">
        <v>140</v>
      </c>
      <c r="Z48" s="68">
        <v>0</v>
      </c>
      <c r="AA48" s="68">
        <v>90</v>
      </c>
      <c r="AB48" s="68">
        <v>0</v>
      </c>
      <c r="AC48" s="68">
        <v>140</v>
      </c>
      <c r="AD48" s="68">
        <v>0</v>
      </c>
      <c r="AE48" s="68">
        <v>50</v>
      </c>
      <c r="AF48" s="68">
        <v>0</v>
      </c>
      <c r="AG48" s="68"/>
      <c r="AH48" s="68">
        <v>420</v>
      </c>
      <c r="AI48" s="68">
        <v>475</v>
      </c>
      <c r="AJ48" s="82">
        <f t="shared" si="2"/>
        <v>3215</v>
      </c>
    </row>
    <row r="49" spans="1:36" ht="16" x14ac:dyDescent="0.2">
      <c r="A49" s="63" t="s">
        <v>50</v>
      </c>
      <c r="B49" s="69">
        <v>50</v>
      </c>
      <c r="C49" s="69">
        <v>0</v>
      </c>
      <c r="D49" s="69">
        <v>0</v>
      </c>
      <c r="E49" s="69">
        <v>300</v>
      </c>
      <c r="F49" s="69">
        <v>150</v>
      </c>
      <c r="G49" s="69">
        <v>600</v>
      </c>
      <c r="H49" s="69">
        <v>300</v>
      </c>
      <c r="I49" s="69">
        <v>0</v>
      </c>
      <c r="J49" s="69">
        <v>0</v>
      </c>
      <c r="K49" s="69">
        <v>50</v>
      </c>
      <c r="L49" s="69">
        <v>0</v>
      </c>
      <c r="M49" s="69">
        <v>750</v>
      </c>
      <c r="N49" s="69">
        <v>100</v>
      </c>
      <c r="O49" s="69">
        <v>150</v>
      </c>
      <c r="P49" s="69">
        <v>100</v>
      </c>
      <c r="Q49" s="82">
        <f t="shared" si="0"/>
        <v>2550</v>
      </c>
      <c r="R49" s="57">
        <f t="shared" si="1"/>
        <v>0</v>
      </c>
      <c r="T49" s="63" t="s">
        <v>50</v>
      </c>
      <c r="U49" s="69">
        <v>50</v>
      </c>
      <c r="V49" s="69">
        <v>0</v>
      </c>
      <c r="W49" s="69">
        <v>0</v>
      </c>
      <c r="X49" s="69">
        <v>300</v>
      </c>
      <c r="Y49" s="69">
        <v>150</v>
      </c>
      <c r="Z49" s="69">
        <v>600</v>
      </c>
      <c r="AA49" s="69">
        <v>300</v>
      </c>
      <c r="AB49" s="69">
        <v>0</v>
      </c>
      <c r="AC49" s="69">
        <v>0</v>
      </c>
      <c r="AD49" s="69">
        <v>50</v>
      </c>
      <c r="AE49" s="69">
        <v>0</v>
      </c>
      <c r="AF49" s="69">
        <v>750</v>
      </c>
      <c r="AG49" s="69">
        <v>100</v>
      </c>
      <c r="AH49" s="69">
        <v>150</v>
      </c>
      <c r="AI49" s="69">
        <v>100</v>
      </c>
      <c r="AJ49" s="82">
        <f t="shared" si="2"/>
        <v>2550</v>
      </c>
    </row>
    <row r="50" spans="1:36" ht="16" x14ac:dyDescent="0.2">
      <c r="A50" s="62" t="s">
        <v>53</v>
      </c>
      <c r="B50" s="68">
        <v>0</v>
      </c>
      <c r="C50" s="68">
        <v>30</v>
      </c>
      <c r="D50" s="68">
        <v>600</v>
      </c>
      <c r="E50" s="68">
        <v>300</v>
      </c>
      <c r="F50" s="68">
        <v>270</v>
      </c>
      <c r="G50" s="68">
        <v>60</v>
      </c>
      <c r="H50" s="68">
        <v>0</v>
      </c>
      <c r="I50" s="68">
        <v>0</v>
      </c>
      <c r="J50" s="68">
        <v>0</v>
      </c>
      <c r="K50" s="68">
        <v>0</v>
      </c>
      <c r="L50" s="68">
        <v>0</v>
      </c>
      <c r="M50" s="68">
        <v>200</v>
      </c>
      <c r="N50" s="68">
        <v>120.94</v>
      </c>
      <c r="O50" s="68">
        <v>120</v>
      </c>
      <c r="P50" s="68">
        <v>720</v>
      </c>
      <c r="Q50" s="82">
        <f t="shared" si="0"/>
        <v>2420.94</v>
      </c>
      <c r="R50" s="57">
        <f t="shared" si="1"/>
        <v>0.19409551124769719</v>
      </c>
      <c r="T50" s="62" t="s">
        <v>53</v>
      </c>
      <c r="U50" s="68">
        <v>0</v>
      </c>
      <c r="V50" s="68">
        <v>30</v>
      </c>
      <c r="W50" s="68">
        <v>480</v>
      </c>
      <c r="X50" s="68">
        <v>300</v>
      </c>
      <c r="Y50" s="68">
        <v>240</v>
      </c>
      <c r="Z50" s="68">
        <v>60</v>
      </c>
      <c r="AA50" s="68"/>
      <c r="AB50" s="68">
        <v>0</v>
      </c>
      <c r="AC50" s="68">
        <v>0</v>
      </c>
      <c r="AD50" s="68"/>
      <c r="AE50" s="68">
        <v>0</v>
      </c>
      <c r="AF50" s="68">
        <v>80</v>
      </c>
      <c r="AG50" s="68">
        <v>81.046413000000001</v>
      </c>
      <c r="AH50" s="68">
        <v>120</v>
      </c>
      <c r="AI50" s="68">
        <v>560</v>
      </c>
      <c r="AJ50" s="82">
        <f t="shared" si="2"/>
        <v>1951.046413</v>
      </c>
    </row>
    <row r="51" spans="1:36" ht="16" x14ac:dyDescent="0.2">
      <c r="A51" s="63" t="s">
        <v>40</v>
      </c>
      <c r="B51" s="69">
        <v>0</v>
      </c>
      <c r="C51" s="69">
        <v>0</v>
      </c>
      <c r="D51" s="69">
        <v>0</v>
      </c>
      <c r="E51" s="69">
        <v>0</v>
      </c>
      <c r="F51" s="69">
        <v>200</v>
      </c>
      <c r="G51" s="69">
        <v>182</v>
      </c>
      <c r="H51" s="69">
        <v>1292</v>
      </c>
      <c r="I51" s="69">
        <v>-12</v>
      </c>
      <c r="J51" s="69">
        <v>0</v>
      </c>
      <c r="K51" s="69">
        <v>665</v>
      </c>
      <c r="L51" s="69">
        <v>0</v>
      </c>
      <c r="M51" s="69">
        <v>0</v>
      </c>
      <c r="N51" s="69">
        <v>0</v>
      </c>
      <c r="O51" s="69">
        <v>0</v>
      </c>
      <c r="P51" s="69">
        <v>0</v>
      </c>
      <c r="Q51" s="82">
        <f t="shared" si="0"/>
        <v>2327</v>
      </c>
      <c r="R51" s="57">
        <f t="shared" si="1"/>
        <v>0.17060593038246669</v>
      </c>
      <c r="T51" s="63" t="s">
        <v>54</v>
      </c>
      <c r="U51" s="69">
        <v>0</v>
      </c>
      <c r="V51" s="69">
        <v>0</v>
      </c>
      <c r="W51" s="69">
        <v>0</v>
      </c>
      <c r="X51" s="69">
        <v>0</v>
      </c>
      <c r="Y51" s="69">
        <v>460</v>
      </c>
      <c r="Z51" s="69">
        <v>260</v>
      </c>
      <c r="AA51" s="69">
        <v>100</v>
      </c>
      <c r="AB51" s="69">
        <v>130</v>
      </c>
      <c r="AC51" s="69">
        <v>390</v>
      </c>
      <c r="AD51" s="69">
        <v>0</v>
      </c>
      <c r="AE51" s="69">
        <v>0</v>
      </c>
      <c r="AF51" s="69">
        <v>460</v>
      </c>
      <c r="AG51" s="69"/>
      <c r="AH51" s="69"/>
      <c r="AI51" s="69">
        <v>130</v>
      </c>
      <c r="AJ51" s="82">
        <f t="shared" si="2"/>
        <v>1930</v>
      </c>
    </row>
    <row r="52" spans="1:36" ht="16" x14ac:dyDescent="0.2">
      <c r="A52" s="62" t="s">
        <v>54</v>
      </c>
      <c r="B52" s="68">
        <v>0</v>
      </c>
      <c r="C52" s="68">
        <v>0</v>
      </c>
      <c r="D52" s="68">
        <v>0</v>
      </c>
      <c r="E52" s="68">
        <v>0</v>
      </c>
      <c r="F52" s="68">
        <v>385</v>
      </c>
      <c r="G52" s="68">
        <v>260</v>
      </c>
      <c r="H52" s="68">
        <v>230</v>
      </c>
      <c r="I52" s="68">
        <v>130</v>
      </c>
      <c r="J52" s="68">
        <v>390</v>
      </c>
      <c r="K52" s="68">
        <v>0</v>
      </c>
      <c r="L52" s="68">
        <v>0</v>
      </c>
      <c r="M52" s="68">
        <v>460</v>
      </c>
      <c r="N52" s="68">
        <v>0</v>
      </c>
      <c r="O52" s="68">
        <v>0</v>
      </c>
      <c r="P52" s="68">
        <v>130</v>
      </c>
      <c r="Q52" s="82">
        <f t="shared" si="0"/>
        <v>1985</v>
      </c>
      <c r="R52" s="57">
        <f t="shared" si="1"/>
        <v>0.58327455919395477</v>
      </c>
      <c r="T52" s="62" t="s">
        <v>57</v>
      </c>
      <c r="U52" s="68">
        <v>0</v>
      </c>
      <c r="V52" s="68">
        <v>40</v>
      </c>
      <c r="W52" s="68">
        <v>0</v>
      </c>
      <c r="X52" s="68">
        <v>0</v>
      </c>
      <c r="Y52" s="68">
        <v>0</v>
      </c>
      <c r="Z52" s="68">
        <v>40</v>
      </c>
      <c r="AA52" s="68">
        <v>40</v>
      </c>
      <c r="AB52" s="68">
        <v>0</v>
      </c>
      <c r="AC52" s="68">
        <v>0</v>
      </c>
      <c r="AD52" s="68">
        <v>40</v>
      </c>
      <c r="AE52" s="68">
        <v>339.4</v>
      </c>
      <c r="AF52" s="68">
        <v>99.8</v>
      </c>
      <c r="AG52" s="68">
        <v>0</v>
      </c>
      <c r="AH52" s="68">
        <v>183</v>
      </c>
      <c r="AI52" s="68">
        <v>45</v>
      </c>
      <c r="AJ52" s="82">
        <f t="shared" si="2"/>
        <v>827.19999999999993</v>
      </c>
    </row>
    <row r="53" spans="1:36" ht="16" x14ac:dyDescent="0.2">
      <c r="A53" s="63" t="s">
        <v>57</v>
      </c>
      <c r="B53" s="69">
        <v>0</v>
      </c>
      <c r="C53" s="69">
        <v>40</v>
      </c>
      <c r="D53" s="69">
        <v>0</v>
      </c>
      <c r="E53" s="69">
        <v>0</v>
      </c>
      <c r="F53" s="69">
        <v>35</v>
      </c>
      <c r="G53" s="69">
        <v>40</v>
      </c>
      <c r="H53" s="69">
        <v>40</v>
      </c>
      <c r="I53" s="69">
        <v>0</v>
      </c>
      <c r="J53" s="69">
        <v>0</v>
      </c>
      <c r="K53" s="69">
        <v>40</v>
      </c>
      <c r="L53" s="69">
        <v>339.4</v>
      </c>
      <c r="M53" s="69">
        <v>177.6</v>
      </c>
      <c r="N53" s="69">
        <v>0</v>
      </c>
      <c r="O53" s="69">
        <v>183</v>
      </c>
      <c r="P53" s="69">
        <v>45</v>
      </c>
      <c r="Q53" s="82">
        <f t="shared" si="0"/>
        <v>940</v>
      </c>
      <c r="R53" s="57">
        <f t="shared" si="1"/>
        <v>0.2978723404255319</v>
      </c>
      <c r="T53" s="63" t="s">
        <v>60</v>
      </c>
      <c r="U53" s="69">
        <v>0</v>
      </c>
      <c r="V53" s="69">
        <v>0</v>
      </c>
      <c r="W53" s="69">
        <v>0</v>
      </c>
      <c r="X53" s="69">
        <v>0</v>
      </c>
      <c r="Y53" s="69">
        <v>60</v>
      </c>
      <c r="Z53" s="69">
        <v>540</v>
      </c>
      <c r="AA53" s="69">
        <v>30</v>
      </c>
      <c r="AB53" s="69">
        <v>30</v>
      </c>
      <c r="AC53" s="69"/>
      <c r="AD53" s="69"/>
      <c r="AE53" s="69"/>
      <c r="AF53" s="69"/>
      <c r="AG53" s="69"/>
      <c r="AH53" s="69"/>
      <c r="AI53" s="69"/>
      <c r="AJ53" s="82">
        <f t="shared" si="2"/>
        <v>660</v>
      </c>
    </row>
    <row r="54" spans="1:36" ht="16" x14ac:dyDescent="0.2">
      <c r="A54" s="62" t="s">
        <v>60</v>
      </c>
      <c r="B54" s="68">
        <v>0</v>
      </c>
      <c r="C54" s="68">
        <v>0</v>
      </c>
      <c r="D54" s="68">
        <v>0</v>
      </c>
      <c r="E54" s="68">
        <v>0</v>
      </c>
      <c r="F54" s="68">
        <v>90</v>
      </c>
      <c r="G54" s="68">
        <v>540</v>
      </c>
      <c r="H54" s="68">
        <v>30</v>
      </c>
      <c r="I54" s="68">
        <v>30</v>
      </c>
      <c r="J54" s="68">
        <v>0</v>
      </c>
      <c r="K54" s="68">
        <v>0</v>
      </c>
      <c r="L54" s="68">
        <v>0</v>
      </c>
      <c r="M54" s="68">
        <v>0</v>
      </c>
      <c r="N54" s="68">
        <v>0</v>
      </c>
      <c r="O54" s="68">
        <v>0</v>
      </c>
      <c r="P54" s="68">
        <v>0</v>
      </c>
      <c r="Q54" s="82">
        <f t="shared" si="0"/>
        <v>690</v>
      </c>
      <c r="R54" s="57">
        <f t="shared" si="1"/>
        <v>0.68405797101449273</v>
      </c>
      <c r="T54" s="62" t="s">
        <v>62</v>
      </c>
      <c r="U54" s="68">
        <v>0</v>
      </c>
      <c r="V54" s="68">
        <v>0</v>
      </c>
      <c r="W54" s="68">
        <v>26</v>
      </c>
      <c r="X54" s="68">
        <v>0</v>
      </c>
      <c r="Y54" s="68">
        <v>0</v>
      </c>
      <c r="Z54" s="68">
        <v>26</v>
      </c>
      <c r="AA54" s="68">
        <v>0</v>
      </c>
      <c r="AB54" s="68">
        <v>0</v>
      </c>
      <c r="AC54" s="68">
        <v>0</v>
      </c>
      <c r="AD54" s="68">
        <v>0</v>
      </c>
      <c r="AE54" s="68">
        <v>0</v>
      </c>
      <c r="AF54" s="68">
        <v>128</v>
      </c>
      <c r="AG54" s="68">
        <v>0</v>
      </c>
      <c r="AH54" s="68">
        <v>0</v>
      </c>
      <c r="AI54" s="68">
        <v>38</v>
      </c>
      <c r="AJ54" s="82">
        <f t="shared" si="2"/>
        <v>218</v>
      </c>
    </row>
    <row r="55" spans="1:36" ht="16" x14ac:dyDescent="0.2">
      <c r="A55" s="63" t="s">
        <v>62</v>
      </c>
      <c r="B55" s="69">
        <v>0</v>
      </c>
      <c r="C55" s="69">
        <v>0</v>
      </c>
      <c r="D55" s="69">
        <v>26</v>
      </c>
      <c r="E55" s="69">
        <v>0</v>
      </c>
      <c r="F55" s="69">
        <v>0</v>
      </c>
      <c r="G55" s="69">
        <v>26</v>
      </c>
      <c r="H55" s="69">
        <v>0</v>
      </c>
      <c r="I55" s="69">
        <v>0</v>
      </c>
      <c r="J55" s="69">
        <v>0</v>
      </c>
      <c r="K55" s="69">
        <v>0</v>
      </c>
      <c r="L55" s="69">
        <v>0</v>
      </c>
      <c r="M55" s="69">
        <v>128</v>
      </c>
      <c r="N55" s="69">
        <v>0</v>
      </c>
      <c r="O55" s="69">
        <v>0</v>
      </c>
      <c r="P55" s="69">
        <v>38</v>
      </c>
      <c r="Q55" s="82">
        <f t="shared" si="0"/>
        <v>218</v>
      </c>
      <c r="R55" s="57">
        <f t="shared" si="1"/>
        <v>1</v>
      </c>
      <c r="T55" s="63" t="s">
        <v>65</v>
      </c>
      <c r="U55" s="69">
        <v>0</v>
      </c>
      <c r="V55" s="69">
        <v>0</v>
      </c>
      <c r="W55" s="69">
        <v>0</v>
      </c>
      <c r="X55" s="69">
        <v>0</v>
      </c>
      <c r="Y55" s="69">
        <v>0</v>
      </c>
      <c r="Z55" s="69">
        <v>0</v>
      </c>
      <c r="AA55" s="69">
        <v>0</v>
      </c>
      <c r="AB55" s="69">
        <v>0</v>
      </c>
      <c r="AC55" s="69">
        <v>0</v>
      </c>
      <c r="AD55" s="69">
        <v>0</v>
      </c>
      <c r="AE55" s="69">
        <v>0</v>
      </c>
      <c r="AF55" s="69">
        <v>0</v>
      </c>
      <c r="AG55" s="69">
        <v>0</v>
      </c>
      <c r="AH55" s="69">
        <v>0</v>
      </c>
      <c r="AI55" s="69">
        <v>0</v>
      </c>
      <c r="AJ55" s="82">
        <f t="shared" si="2"/>
        <v>0</v>
      </c>
    </row>
    <row r="56" spans="1:36" ht="16" x14ac:dyDescent="0.2">
      <c r="A56" s="64" t="s">
        <v>65</v>
      </c>
      <c r="B56" s="70">
        <v>0</v>
      </c>
      <c r="C56" s="70">
        <v>0</v>
      </c>
      <c r="D56" s="70">
        <v>0</v>
      </c>
      <c r="E56" s="70">
        <v>0</v>
      </c>
      <c r="F56" s="70">
        <v>0</v>
      </c>
      <c r="G56" s="70">
        <v>0</v>
      </c>
      <c r="H56" s="70">
        <v>0</v>
      </c>
      <c r="I56" s="70">
        <v>0</v>
      </c>
      <c r="J56" s="70">
        <v>0</v>
      </c>
      <c r="K56" s="70">
        <v>0</v>
      </c>
      <c r="L56" s="70">
        <v>0</v>
      </c>
      <c r="M56" s="70">
        <v>80</v>
      </c>
      <c r="N56" s="70">
        <v>0</v>
      </c>
      <c r="O56" s="70">
        <v>0</v>
      </c>
      <c r="P56" s="70">
        <v>0</v>
      </c>
      <c r="Q56" s="83">
        <f t="shared" si="0"/>
        <v>80</v>
      </c>
      <c r="R56" s="57">
        <f t="shared" si="1"/>
        <v>1</v>
      </c>
      <c r="T56" s="64" t="s">
        <v>40</v>
      </c>
      <c r="U56" s="70">
        <v>0</v>
      </c>
      <c r="V56" s="70">
        <v>0</v>
      </c>
      <c r="W56" s="70">
        <v>0</v>
      </c>
      <c r="X56" s="70">
        <v>0</v>
      </c>
      <c r="Y56" s="70">
        <v>0</v>
      </c>
      <c r="Z56" s="70">
        <v>0</v>
      </c>
      <c r="AA56" s="70">
        <v>0</v>
      </c>
      <c r="AB56" s="70">
        <v>0</v>
      </c>
      <c r="AC56" s="70">
        <v>0</v>
      </c>
      <c r="AD56" s="70">
        <v>0</v>
      </c>
      <c r="AE56" s="70">
        <v>0</v>
      </c>
      <c r="AF56" s="70">
        <v>0</v>
      </c>
      <c r="AG56" s="70">
        <v>0</v>
      </c>
      <c r="AH56" s="70">
        <v>0</v>
      </c>
      <c r="AI56" s="70">
        <v>0</v>
      </c>
      <c r="AJ56" s="83">
        <f t="shared" si="2"/>
        <v>0</v>
      </c>
    </row>
    <row r="57" spans="1:36" ht="16" x14ac:dyDescent="0.2">
      <c r="A57" s="56" t="s">
        <v>425</v>
      </c>
      <c r="B57" s="71">
        <f t="shared" ref="B57:Q57" si="3">SUM(B45:B56)</f>
        <v>50</v>
      </c>
      <c r="C57" s="71">
        <f t="shared" si="3"/>
        <v>620</v>
      </c>
      <c r="D57" s="71">
        <f t="shared" si="3"/>
        <v>64776</v>
      </c>
      <c r="E57" s="71">
        <f t="shared" si="3"/>
        <v>58966</v>
      </c>
      <c r="F57" s="71">
        <f t="shared" si="3"/>
        <v>17174.7</v>
      </c>
      <c r="G57" s="71">
        <f t="shared" si="3"/>
        <v>10572</v>
      </c>
      <c r="H57" s="71">
        <f t="shared" si="3"/>
        <v>6432</v>
      </c>
      <c r="I57" s="71">
        <f t="shared" si="3"/>
        <v>763</v>
      </c>
      <c r="J57" s="71">
        <f t="shared" si="3"/>
        <v>1510</v>
      </c>
      <c r="K57" s="71">
        <f t="shared" si="3"/>
        <v>2555</v>
      </c>
      <c r="L57" s="71">
        <f t="shared" si="3"/>
        <v>2234.4</v>
      </c>
      <c r="M57" s="71">
        <f t="shared" si="3"/>
        <v>31256.44</v>
      </c>
      <c r="N57" s="71">
        <f t="shared" si="3"/>
        <v>18972.02</v>
      </c>
      <c r="O57" s="71">
        <f t="shared" si="3"/>
        <v>11809.93</v>
      </c>
      <c r="P57" s="71">
        <f t="shared" si="3"/>
        <v>109058.42</v>
      </c>
      <c r="Q57" s="82">
        <f t="shared" si="3"/>
        <v>336749.91</v>
      </c>
      <c r="R57" s="57">
        <f t="shared" si="1"/>
        <v>0.10130153019788475</v>
      </c>
      <c r="T57" s="56" t="s">
        <v>425</v>
      </c>
      <c r="U57" s="71">
        <f>SUM(U45:U56)</f>
        <v>50</v>
      </c>
      <c r="V57" s="71">
        <f t="shared" ref="V57:AJ57" si="4">SUM(V45:V56)</f>
        <v>620</v>
      </c>
      <c r="W57" s="71">
        <f t="shared" si="4"/>
        <v>57006</v>
      </c>
      <c r="X57" s="71">
        <f t="shared" si="4"/>
        <v>56426</v>
      </c>
      <c r="Y57" s="71">
        <f t="shared" si="4"/>
        <v>14450.153983</v>
      </c>
      <c r="Z57" s="71">
        <f t="shared" si="4"/>
        <v>9167</v>
      </c>
      <c r="AA57" s="71">
        <f t="shared" si="4"/>
        <v>6852</v>
      </c>
      <c r="AB57" s="71">
        <f t="shared" si="4"/>
        <v>851</v>
      </c>
      <c r="AC57" s="71">
        <f t="shared" si="4"/>
        <v>1460</v>
      </c>
      <c r="AD57" s="71">
        <f t="shared" si="4"/>
        <v>1690</v>
      </c>
      <c r="AE57" s="71">
        <f t="shared" si="4"/>
        <v>2004.4</v>
      </c>
      <c r="AF57" s="71">
        <f t="shared" si="4"/>
        <v>26138.357628999987</v>
      </c>
      <c r="AG57" s="71">
        <f t="shared" si="4"/>
        <v>15707.269</v>
      </c>
      <c r="AH57" s="71">
        <f t="shared" si="4"/>
        <v>11359.854423000001</v>
      </c>
      <c r="AI57" s="71">
        <f t="shared" si="4"/>
        <v>98854.593787999998</v>
      </c>
      <c r="AJ57" s="82">
        <f t="shared" si="4"/>
        <v>302636.62882300001</v>
      </c>
    </row>
    <row r="62" spans="1:36" ht="19" thickBot="1" x14ac:dyDescent="0.3">
      <c r="A62" s="76"/>
      <c r="B62" s="77" t="s">
        <v>429</v>
      </c>
      <c r="C62" s="77" t="s">
        <v>430</v>
      </c>
      <c r="D62" s="77" t="s">
        <v>431</v>
      </c>
      <c r="E62" s="77" t="s">
        <v>432</v>
      </c>
      <c r="F62" s="77" t="s">
        <v>433</v>
      </c>
      <c r="G62" s="77" t="s">
        <v>434</v>
      </c>
      <c r="H62" s="77" t="s">
        <v>435</v>
      </c>
      <c r="I62" s="77" t="s">
        <v>436</v>
      </c>
      <c r="J62" s="77" t="s">
        <v>437</v>
      </c>
      <c r="K62" s="77" t="s">
        <v>438</v>
      </c>
      <c r="L62" s="77" t="s">
        <v>439</v>
      </c>
      <c r="M62" s="77" t="s">
        <v>440</v>
      </c>
      <c r="N62" s="77" t="s">
        <v>441</v>
      </c>
      <c r="O62" s="77" t="s">
        <v>442</v>
      </c>
      <c r="P62" s="77" t="s">
        <v>443</v>
      </c>
      <c r="Q62" s="76" t="s">
        <v>426</v>
      </c>
    </row>
    <row r="63" spans="1:36" ht="16" thickTop="1" x14ac:dyDescent="0.2">
      <c r="A63" s="63" t="s">
        <v>444</v>
      </c>
      <c r="B63" s="69">
        <v>0</v>
      </c>
      <c r="C63" s="69">
        <v>0</v>
      </c>
      <c r="D63" s="69">
        <v>58920</v>
      </c>
      <c r="E63" s="69">
        <v>50206</v>
      </c>
      <c r="F63" s="69">
        <v>12380</v>
      </c>
      <c r="G63" s="69">
        <v>4270</v>
      </c>
      <c r="H63" s="69">
        <v>100</v>
      </c>
      <c r="I63" s="69">
        <v>175</v>
      </c>
      <c r="J63" s="69">
        <v>300</v>
      </c>
      <c r="K63" s="69">
        <v>0</v>
      </c>
      <c r="L63" s="69">
        <v>0</v>
      </c>
      <c r="M63" s="69">
        <v>16887</v>
      </c>
      <c r="N63" s="69">
        <v>16831.080000000002</v>
      </c>
      <c r="O63" s="69">
        <v>10936.93</v>
      </c>
      <c r="P63" s="69">
        <v>102895.42</v>
      </c>
      <c r="Q63" s="69">
        <f t="shared" ref="Q63:Q64" si="5">SUM(B63:P63)</f>
        <v>273901.43</v>
      </c>
    </row>
    <row r="64" spans="1:36" x14ac:dyDescent="0.2">
      <c r="A64" s="62" t="s">
        <v>445</v>
      </c>
      <c r="B64" s="68"/>
      <c r="C64" s="68">
        <v>0</v>
      </c>
      <c r="D64" s="68">
        <v>53670</v>
      </c>
      <c r="E64" s="68">
        <v>48536</v>
      </c>
      <c r="F64" s="68">
        <v>10755</v>
      </c>
      <c r="G64" s="68">
        <v>3075</v>
      </c>
      <c r="H64" s="68">
        <v>100</v>
      </c>
      <c r="I64" s="68">
        <v>175</v>
      </c>
      <c r="J64" s="68">
        <v>300</v>
      </c>
      <c r="K64" s="68">
        <v>0</v>
      </c>
      <c r="L64" s="68">
        <v>0</v>
      </c>
      <c r="M64" s="68">
        <v>13345</v>
      </c>
      <c r="N64" s="68">
        <v>14566.222587</v>
      </c>
      <c r="O64" s="68">
        <v>10486.854423000001</v>
      </c>
      <c r="P64" s="68">
        <v>94656.593787999998</v>
      </c>
      <c r="Q64" s="68">
        <f t="shared" si="5"/>
        <v>249665.67079800001</v>
      </c>
    </row>
    <row r="65" spans="1:25" x14ac:dyDescent="0.2">
      <c r="A65" s="63" t="s">
        <v>448</v>
      </c>
      <c r="B65" s="69"/>
      <c r="C65" s="69"/>
      <c r="D65" s="78">
        <f>(D63-D64)</f>
        <v>5250</v>
      </c>
      <c r="E65" s="78">
        <f t="shared" ref="E65:Q65" si="6">(E63-E64)</f>
        <v>1670</v>
      </c>
      <c r="F65" s="78">
        <f t="shared" si="6"/>
        <v>1625</v>
      </c>
      <c r="G65" s="78">
        <f t="shared" si="6"/>
        <v>1195</v>
      </c>
      <c r="H65" s="78">
        <f t="shared" si="6"/>
        <v>0</v>
      </c>
      <c r="I65" s="78">
        <f t="shared" si="6"/>
        <v>0</v>
      </c>
      <c r="J65" s="78">
        <f t="shared" si="6"/>
        <v>0</v>
      </c>
      <c r="K65" s="78">
        <f t="shared" si="6"/>
        <v>0</v>
      </c>
      <c r="L65" s="78">
        <f t="shared" si="6"/>
        <v>0</v>
      </c>
      <c r="M65" s="78">
        <f t="shared" si="6"/>
        <v>3542</v>
      </c>
      <c r="N65" s="78">
        <f t="shared" si="6"/>
        <v>2264.8574130000015</v>
      </c>
      <c r="O65" s="78">
        <f t="shared" si="6"/>
        <v>450.07557699999961</v>
      </c>
      <c r="P65" s="78">
        <f t="shared" si="6"/>
        <v>8238.8262119999999</v>
      </c>
      <c r="Q65" s="78">
        <f t="shared" si="6"/>
        <v>24235.759201999987</v>
      </c>
    </row>
    <row r="66" spans="1:25" x14ac:dyDescent="0.2">
      <c r="A66" t="s">
        <v>454</v>
      </c>
      <c r="B66" s="57">
        <f>B65/$Q$65</f>
        <v>0</v>
      </c>
      <c r="C66" s="57">
        <f t="shared" ref="C66:Q66" si="7">C65/$Q$65</f>
        <v>0</v>
      </c>
      <c r="D66" s="84">
        <f t="shared" si="7"/>
        <v>0.21662205653399785</v>
      </c>
      <c r="E66" s="57">
        <f t="shared" si="7"/>
        <v>6.8906444649862175E-2</v>
      </c>
      <c r="F66" s="57">
        <f t="shared" si="7"/>
        <v>6.7049684165285048E-2</v>
      </c>
      <c r="G66" s="57">
        <f t="shared" si="7"/>
        <v>4.9307306201548086E-2</v>
      </c>
      <c r="H66" s="57">
        <f t="shared" si="7"/>
        <v>0</v>
      </c>
      <c r="I66" s="57">
        <f t="shared" si="7"/>
        <v>0</v>
      </c>
      <c r="J66" s="57">
        <f t="shared" si="7"/>
        <v>0</v>
      </c>
      <c r="K66" s="57">
        <f t="shared" si="7"/>
        <v>0</v>
      </c>
      <c r="L66" s="57">
        <f t="shared" si="7"/>
        <v>0</v>
      </c>
      <c r="M66" s="57">
        <f t="shared" si="7"/>
        <v>0.14614768080827056</v>
      </c>
      <c r="N66" s="57">
        <f t="shared" si="7"/>
        <v>9.3451061059110566E-2</v>
      </c>
      <c r="O66" s="57">
        <f t="shared" si="7"/>
        <v>1.8570723254374404E-2</v>
      </c>
      <c r="P66" s="84">
        <f t="shared" si="7"/>
        <v>0.33994504332755188</v>
      </c>
      <c r="Q66" s="57">
        <f t="shared" si="7"/>
        <v>1</v>
      </c>
    </row>
    <row r="74" spans="1:25" ht="19" thickBot="1" x14ac:dyDescent="0.3">
      <c r="A74" s="59" t="s">
        <v>427</v>
      </c>
      <c r="B74" s="60" t="s">
        <v>447</v>
      </c>
      <c r="C74" t="s">
        <v>448</v>
      </c>
      <c r="E74" s="59" t="s">
        <v>428</v>
      </c>
      <c r="F74" s="60" t="s">
        <v>447</v>
      </c>
      <c r="K74" s="76"/>
      <c r="L74" s="77" t="s">
        <v>431</v>
      </c>
      <c r="M74" s="77" t="s">
        <v>432</v>
      </c>
      <c r="N74" s="77" t="s">
        <v>433</v>
      </c>
      <c r="O74" s="77" t="s">
        <v>434</v>
      </c>
      <c r="P74" s="77" t="s">
        <v>435</v>
      </c>
      <c r="Q74" s="77" t="s">
        <v>436</v>
      </c>
      <c r="R74" s="77" t="s">
        <v>437</v>
      </c>
      <c r="S74" s="77" t="s">
        <v>438</v>
      </c>
      <c r="T74" s="77" t="s">
        <v>439</v>
      </c>
      <c r="U74" s="77" t="s">
        <v>440</v>
      </c>
      <c r="V74" s="77" t="s">
        <v>441</v>
      </c>
      <c r="W74" s="77" t="s">
        <v>442</v>
      </c>
      <c r="X74" s="77" t="s">
        <v>443</v>
      </c>
      <c r="Y74" s="77" t="s">
        <v>453</v>
      </c>
    </row>
    <row r="75" spans="1:25" ht="17" thickTop="1" x14ac:dyDescent="0.2">
      <c r="A75" s="61" t="s">
        <v>78</v>
      </c>
      <c r="B75" s="67">
        <v>90208.08</v>
      </c>
      <c r="C75" s="84">
        <f>(B75-F75)/B75</f>
        <v>0.10805969280135444</v>
      </c>
      <c r="E75" s="61" t="s">
        <v>78</v>
      </c>
      <c r="F75" s="67">
        <v>80460.222586999997</v>
      </c>
      <c r="K75" s="63" t="s">
        <v>449</v>
      </c>
      <c r="L75" s="69">
        <v>25280</v>
      </c>
      <c r="M75" s="69">
        <v>13635</v>
      </c>
      <c r="N75" s="69"/>
      <c r="O75" s="69">
        <v>995</v>
      </c>
      <c r="P75" s="69"/>
      <c r="Q75" s="69"/>
      <c r="R75" s="69"/>
      <c r="S75" s="69"/>
      <c r="T75" s="69"/>
      <c r="U75" s="69">
        <v>4776</v>
      </c>
      <c r="V75" s="69">
        <v>7182.08</v>
      </c>
      <c r="W75" s="69">
        <v>3228</v>
      </c>
      <c r="X75" s="69">
        <v>35112</v>
      </c>
      <c r="Y75" s="82">
        <v>90208.08</v>
      </c>
    </row>
    <row r="76" spans="1:25" ht="16" x14ac:dyDescent="0.2">
      <c r="A76" s="62" t="s">
        <v>89</v>
      </c>
      <c r="B76" s="68">
        <v>79638</v>
      </c>
      <c r="C76" s="57">
        <f t="shared" ref="C76:C86" si="8">(B76-F76)/B76</f>
        <v>5.969512041990005E-2</v>
      </c>
      <c r="E76" s="62" t="s">
        <v>89</v>
      </c>
      <c r="F76" s="68">
        <v>74884</v>
      </c>
      <c r="K76" s="62" t="s">
        <v>450</v>
      </c>
      <c r="L76" s="68">
        <v>21300</v>
      </c>
      <c r="M76" s="68">
        <v>13635</v>
      </c>
      <c r="N76" s="68">
        <v>0</v>
      </c>
      <c r="O76" s="68">
        <v>0</v>
      </c>
      <c r="P76" s="68">
        <v>0</v>
      </c>
      <c r="Q76" s="68">
        <v>0</v>
      </c>
      <c r="R76" s="68">
        <v>0</v>
      </c>
      <c r="S76" s="68">
        <v>0</v>
      </c>
      <c r="T76" s="68">
        <v>0</v>
      </c>
      <c r="U76" s="68">
        <v>3582</v>
      </c>
      <c r="V76" s="68">
        <v>5991.2225870000002</v>
      </c>
      <c r="W76" s="68">
        <v>3228</v>
      </c>
      <c r="X76" s="68">
        <v>32724</v>
      </c>
      <c r="Y76" s="82">
        <v>80460.222586999997</v>
      </c>
    </row>
    <row r="77" spans="1:25" ht="16" x14ac:dyDescent="0.2">
      <c r="A77" s="63" t="s">
        <v>84</v>
      </c>
      <c r="B77" s="69">
        <v>35393</v>
      </c>
      <c r="C77" s="57">
        <f t="shared" si="8"/>
        <v>2.7463057666770267E-2</v>
      </c>
      <c r="E77" s="63" t="s">
        <v>84</v>
      </c>
      <c r="F77" s="69">
        <v>34421</v>
      </c>
      <c r="K77" s="63" t="s">
        <v>448</v>
      </c>
      <c r="L77" s="78">
        <f>(L75-L76)</f>
        <v>3980</v>
      </c>
      <c r="M77" s="78">
        <f t="shared" ref="M77:Y77" si="9">(M75-M76)</f>
        <v>0</v>
      </c>
      <c r="N77" s="78">
        <f t="shared" si="9"/>
        <v>0</v>
      </c>
      <c r="O77" s="78">
        <f t="shared" si="9"/>
        <v>995</v>
      </c>
      <c r="P77" s="78">
        <f t="shared" si="9"/>
        <v>0</v>
      </c>
      <c r="Q77" s="78">
        <f t="shared" si="9"/>
        <v>0</v>
      </c>
      <c r="R77" s="78">
        <f t="shared" si="9"/>
        <v>0</v>
      </c>
      <c r="S77" s="78">
        <f t="shared" si="9"/>
        <v>0</v>
      </c>
      <c r="T77" s="78">
        <f t="shared" si="9"/>
        <v>0</v>
      </c>
      <c r="U77" s="78">
        <f t="shared" si="9"/>
        <v>1194</v>
      </c>
      <c r="V77" s="78">
        <f t="shared" si="9"/>
        <v>1190.8574129999997</v>
      </c>
      <c r="W77" s="78">
        <f t="shared" si="9"/>
        <v>0</v>
      </c>
      <c r="X77" s="78">
        <f t="shared" si="9"/>
        <v>2388</v>
      </c>
      <c r="Y77" s="82">
        <f t="shared" si="9"/>
        <v>9747.8574130000052</v>
      </c>
    </row>
    <row r="78" spans="1:25" x14ac:dyDescent="0.2">
      <c r="A78" s="62" t="s">
        <v>80</v>
      </c>
      <c r="B78" s="68">
        <v>23775</v>
      </c>
      <c r="C78" s="57">
        <f t="shared" si="8"/>
        <v>8.5173501577287064E-2</v>
      </c>
      <c r="E78" s="62" t="s">
        <v>80</v>
      </c>
      <c r="F78" s="68">
        <v>21750</v>
      </c>
      <c r="K78" t="s">
        <v>454</v>
      </c>
      <c r="L78" s="84">
        <f>L77/$Y$77</f>
        <v>0.40829485202483212</v>
      </c>
      <c r="M78" s="57">
        <f t="shared" ref="M78:Y78" si="10">M77/$Y$77</f>
        <v>0</v>
      </c>
      <c r="N78" s="57">
        <f t="shared" si="10"/>
        <v>0</v>
      </c>
      <c r="O78" s="57">
        <f t="shared" si="10"/>
        <v>0.10207371300620803</v>
      </c>
      <c r="P78" s="57">
        <f t="shared" si="10"/>
        <v>0</v>
      </c>
      <c r="Q78" s="57">
        <f t="shared" si="10"/>
        <v>0</v>
      </c>
      <c r="R78" s="57">
        <f t="shared" si="10"/>
        <v>0</v>
      </c>
      <c r="S78" s="57">
        <f t="shared" si="10"/>
        <v>0</v>
      </c>
      <c r="T78" s="57">
        <f t="shared" si="10"/>
        <v>0</v>
      </c>
      <c r="U78" s="57">
        <f t="shared" si="10"/>
        <v>0.12248845560744964</v>
      </c>
      <c r="V78" s="57">
        <f t="shared" si="10"/>
        <v>0.12216606814661038</v>
      </c>
      <c r="W78" s="57">
        <f t="shared" si="10"/>
        <v>0</v>
      </c>
      <c r="X78" s="84">
        <f t="shared" si="10"/>
        <v>0.24497691121489928</v>
      </c>
      <c r="Y78" s="57">
        <f t="shared" si="10"/>
        <v>1</v>
      </c>
    </row>
    <row r="79" spans="1:25" ht="16" thickBot="1" x14ac:dyDescent="0.25">
      <c r="A79" s="63" t="s">
        <v>79</v>
      </c>
      <c r="B79" s="69">
        <v>10100</v>
      </c>
      <c r="C79" s="57">
        <f t="shared" si="8"/>
        <v>2.6633663366336633E-2</v>
      </c>
      <c r="E79" s="63" t="s">
        <v>88</v>
      </c>
      <c r="F79" s="69">
        <v>9831</v>
      </c>
    </row>
    <row r="80" spans="1:25" ht="19" thickBot="1" x14ac:dyDescent="0.3">
      <c r="A80" s="74" t="s">
        <v>88</v>
      </c>
      <c r="B80" s="75">
        <v>9831</v>
      </c>
      <c r="C80" s="57">
        <f t="shared" si="8"/>
        <v>0.22693520496388975</v>
      </c>
      <c r="E80" s="74" t="s">
        <v>79</v>
      </c>
      <c r="F80" s="75">
        <v>7600</v>
      </c>
      <c r="K80" s="76"/>
      <c r="L80" s="77" t="s">
        <v>431</v>
      </c>
      <c r="M80" s="77" t="s">
        <v>432</v>
      </c>
      <c r="N80" s="77" t="s">
        <v>433</v>
      </c>
      <c r="O80" s="77" t="s">
        <v>434</v>
      </c>
      <c r="P80" s="77" t="s">
        <v>435</v>
      </c>
      <c r="Q80" s="77" t="s">
        <v>436</v>
      </c>
      <c r="R80" s="77" t="s">
        <v>437</v>
      </c>
      <c r="S80" s="77" t="s">
        <v>438</v>
      </c>
      <c r="T80" s="77" t="s">
        <v>439</v>
      </c>
      <c r="U80" s="77" t="s">
        <v>440</v>
      </c>
      <c r="V80" s="77" t="s">
        <v>441</v>
      </c>
      <c r="W80" s="77" t="s">
        <v>442</v>
      </c>
      <c r="X80" s="77" t="s">
        <v>443</v>
      </c>
      <c r="Y80" s="79" t="s">
        <v>453</v>
      </c>
    </row>
    <row r="81" spans="1:25" ht="16" thickTop="1" x14ac:dyDescent="0.2">
      <c r="A81" s="63" t="s">
        <v>82</v>
      </c>
      <c r="B81" s="69">
        <v>7366.35</v>
      </c>
      <c r="C81" s="57">
        <f t="shared" si="8"/>
        <v>0.20931693294508141</v>
      </c>
      <c r="E81" s="63" t="s">
        <v>82</v>
      </c>
      <c r="F81" s="69">
        <v>5824.4482109999999</v>
      </c>
      <c r="K81" s="63" t="s">
        <v>451</v>
      </c>
      <c r="L81" s="69">
        <v>16360</v>
      </c>
      <c r="M81" s="69">
        <v>14105</v>
      </c>
      <c r="N81" s="69">
        <v>1575</v>
      </c>
      <c r="O81" s="69"/>
      <c r="P81" s="69"/>
      <c r="Q81" s="69"/>
      <c r="R81" s="69"/>
      <c r="S81" s="69"/>
      <c r="T81" s="69"/>
      <c r="U81" s="69">
        <v>4296</v>
      </c>
      <c r="V81" s="69">
        <v>9150</v>
      </c>
      <c r="W81" s="69">
        <v>4038</v>
      </c>
      <c r="X81" s="69">
        <v>30114</v>
      </c>
      <c r="Y81" s="68">
        <v>79638</v>
      </c>
    </row>
    <row r="82" spans="1:25" x14ac:dyDescent="0.2">
      <c r="A82" s="62" t="s">
        <v>91</v>
      </c>
      <c r="B82" s="68">
        <v>7000</v>
      </c>
      <c r="C82" s="57">
        <f t="shared" si="8"/>
        <v>0.19285714285714287</v>
      </c>
      <c r="E82" s="62" t="s">
        <v>91</v>
      </c>
      <c r="F82" s="68">
        <v>5650</v>
      </c>
      <c r="K82" s="62" t="s">
        <v>452</v>
      </c>
      <c r="L82" s="68">
        <v>15465</v>
      </c>
      <c r="M82" s="68">
        <v>13210</v>
      </c>
      <c r="N82" s="68">
        <v>1575</v>
      </c>
      <c r="O82" s="68">
        <v>0</v>
      </c>
      <c r="P82" s="68">
        <v>0</v>
      </c>
      <c r="Q82" s="68">
        <v>0</v>
      </c>
      <c r="R82" s="68">
        <v>0</v>
      </c>
      <c r="S82" s="68">
        <v>0</v>
      </c>
      <c r="T82" s="68"/>
      <c r="U82" s="68">
        <v>4296</v>
      </c>
      <c r="V82" s="68">
        <v>8076</v>
      </c>
      <c r="W82" s="68">
        <v>4038</v>
      </c>
      <c r="X82" s="68">
        <v>28224</v>
      </c>
      <c r="Y82" s="68">
        <v>74884</v>
      </c>
    </row>
    <row r="83" spans="1:25" x14ac:dyDescent="0.2">
      <c r="A83" s="63" t="s">
        <v>90</v>
      </c>
      <c r="B83" s="69">
        <v>5000</v>
      </c>
      <c r="C83" s="57">
        <f t="shared" si="8"/>
        <v>0.15</v>
      </c>
      <c r="E83" s="63" t="s">
        <v>90</v>
      </c>
      <c r="F83" s="69">
        <v>4250</v>
      </c>
      <c r="K83" s="63" t="s">
        <v>448</v>
      </c>
      <c r="L83" s="78">
        <f>(L81-L82)</f>
        <v>895</v>
      </c>
      <c r="M83" s="78">
        <f t="shared" ref="M83:Y83" si="11">(M81-M82)</f>
        <v>895</v>
      </c>
      <c r="N83" s="78">
        <f t="shared" si="11"/>
        <v>0</v>
      </c>
      <c r="O83" s="78">
        <f t="shared" si="11"/>
        <v>0</v>
      </c>
      <c r="P83" s="78">
        <f t="shared" si="11"/>
        <v>0</v>
      </c>
      <c r="Q83" s="78">
        <f t="shared" si="11"/>
        <v>0</v>
      </c>
      <c r="R83" s="78">
        <f t="shared" si="11"/>
        <v>0</v>
      </c>
      <c r="S83" s="78">
        <f t="shared" si="11"/>
        <v>0</v>
      </c>
      <c r="T83" s="78">
        <f t="shared" si="11"/>
        <v>0</v>
      </c>
      <c r="U83" s="78">
        <f t="shared" si="11"/>
        <v>0</v>
      </c>
      <c r="V83" s="78">
        <f t="shared" si="11"/>
        <v>1074</v>
      </c>
      <c r="W83" s="78">
        <f t="shared" si="11"/>
        <v>0</v>
      </c>
      <c r="X83" s="78">
        <f t="shared" si="11"/>
        <v>1890</v>
      </c>
      <c r="Y83" s="78">
        <f t="shared" si="11"/>
        <v>4754</v>
      </c>
    </row>
    <row r="84" spans="1:25" x14ac:dyDescent="0.2">
      <c r="A84" s="62" t="s">
        <v>92</v>
      </c>
      <c r="B84" s="68">
        <v>2420</v>
      </c>
      <c r="C84" s="57">
        <f t="shared" si="8"/>
        <v>0.27272727272727271</v>
      </c>
      <c r="E84" s="62" t="s">
        <v>92</v>
      </c>
      <c r="F84" s="68">
        <v>1760</v>
      </c>
      <c r="K84" t="s">
        <v>454</v>
      </c>
      <c r="L84" s="58">
        <f>L83/$Y$83</f>
        <v>0.18826251577618847</v>
      </c>
      <c r="M84" s="57">
        <f t="shared" ref="M84:Y84" si="12">M83/$Y$83</f>
        <v>0.18826251577618847</v>
      </c>
      <c r="N84" s="57">
        <f t="shared" si="12"/>
        <v>0</v>
      </c>
      <c r="O84" s="57">
        <f t="shared" si="12"/>
        <v>0</v>
      </c>
      <c r="P84" s="57">
        <f t="shared" si="12"/>
        <v>0</v>
      </c>
      <c r="Q84" s="57">
        <f t="shared" si="12"/>
        <v>0</v>
      </c>
      <c r="R84" s="57">
        <f t="shared" si="12"/>
        <v>0</v>
      </c>
      <c r="S84" s="57">
        <f t="shared" si="12"/>
        <v>0</v>
      </c>
      <c r="T84" s="57">
        <f t="shared" si="12"/>
        <v>0</v>
      </c>
      <c r="U84" s="57">
        <f t="shared" si="12"/>
        <v>0</v>
      </c>
      <c r="V84" s="57">
        <f t="shared" si="12"/>
        <v>0.22591501893142615</v>
      </c>
      <c r="W84" s="57">
        <f t="shared" si="12"/>
        <v>0</v>
      </c>
      <c r="X84" s="84">
        <f t="shared" si="12"/>
        <v>0.39755994951619689</v>
      </c>
      <c r="Y84" s="57">
        <f t="shared" si="12"/>
        <v>1</v>
      </c>
    </row>
    <row r="85" spans="1:25" x14ac:dyDescent="0.2">
      <c r="A85" s="63" t="s">
        <v>85</v>
      </c>
      <c r="B85" s="69">
        <v>1820</v>
      </c>
      <c r="C85" s="57">
        <f t="shared" si="8"/>
        <v>9.6153846153846159E-2</v>
      </c>
      <c r="E85" s="63" t="s">
        <v>85</v>
      </c>
      <c r="F85" s="69">
        <v>1645</v>
      </c>
    </row>
    <row r="86" spans="1:25" x14ac:dyDescent="0.2">
      <c r="A86" s="62" t="s">
        <v>87</v>
      </c>
      <c r="B86" s="68">
        <v>1590</v>
      </c>
      <c r="C86" s="57">
        <f t="shared" si="8"/>
        <v>0</v>
      </c>
      <c r="E86" s="62" t="s">
        <v>87</v>
      </c>
      <c r="F86" s="68">
        <v>1590</v>
      </c>
    </row>
    <row r="87" spans="1:25" x14ac:dyDescent="0.2">
      <c r="A87" s="63" t="s">
        <v>86</v>
      </c>
      <c r="B87" s="69">
        <v>0</v>
      </c>
      <c r="C87" s="57"/>
      <c r="E87" s="63" t="s">
        <v>86</v>
      </c>
      <c r="F87" s="6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topLeftCell="A11" workbookViewId="0">
      <selection activeCell="A4" sqref="A4"/>
    </sheetView>
  </sheetViews>
  <sheetFormatPr baseColWidth="10" defaultColWidth="12.6640625" defaultRowHeight="15" customHeight="1" x14ac:dyDescent="0.2"/>
  <cols>
    <col min="1" max="1" width="23.83203125" customWidth="1"/>
    <col min="2" max="2" width="15.83203125" customWidth="1"/>
    <col min="3" max="3" width="9.83203125" customWidth="1"/>
    <col min="4" max="4" width="16" customWidth="1"/>
    <col min="5" max="5" width="10" customWidth="1"/>
    <col min="6" max="6" width="12.6640625" customWidth="1"/>
    <col min="7" max="7" width="8.6640625" customWidth="1"/>
    <col min="8" max="8" width="5.6640625" customWidth="1"/>
    <col min="9" max="9" width="6" customWidth="1"/>
    <col min="10" max="26" width="8.6640625" customWidth="1"/>
  </cols>
  <sheetData>
    <row r="1" spans="1:10" x14ac:dyDescent="0.2">
      <c r="A1" s="3" t="s">
        <v>394</v>
      </c>
      <c r="B1" s="4" t="s">
        <v>395</v>
      </c>
      <c r="C1" s="3" t="s">
        <v>396</v>
      </c>
      <c r="D1" s="3" t="s">
        <v>397</v>
      </c>
      <c r="E1" s="21" t="s">
        <v>398</v>
      </c>
      <c r="F1" s="4" t="s">
        <v>399</v>
      </c>
      <c r="G1" s="22" t="s">
        <v>400</v>
      </c>
      <c r="H1" s="3" t="s">
        <v>401</v>
      </c>
      <c r="I1" s="3" t="s">
        <v>402</v>
      </c>
      <c r="J1" s="3" t="s">
        <v>403</v>
      </c>
    </row>
    <row r="2" spans="1:10" x14ac:dyDescent="0.2">
      <c r="A2" s="15" t="s">
        <v>404</v>
      </c>
      <c r="B2" s="6">
        <v>2352</v>
      </c>
      <c r="C2" s="15">
        <v>49</v>
      </c>
      <c r="D2" s="15">
        <v>0</v>
      </c>
      <c r="E2" s="23">
        <v>36.511892000000003</v>
      </c>
      <c r="F2" s="6">
        <v>0</v>
      </c>
      <c r="G2" s="24">
        <f t="shared" ref="G2:H2" si="0">C2/B2</f>
        <v>2.0833333333333332E-2</v>
      </c>
      <c r="H2" s="24">
        <f t="shared" si="0"/>
        <v>0</v>
      </c>
      <c r="I2" s="23">
        <f t="shared" ref="I2:I5" si="1">E2/C2</f>
        <v>0.74514065306122457</v>
      </c>
      <c r="J2" s="12">
        <f t="shared" ref="J2:J5" si="2">F2/E2</f>
        <v>0</v>
      </c>
    </row>
    <row r="3" spans="1:10" x14ac:dyDescent="0.2">
      <c r="A3" s="15" t="s">
        <v>405</v>
      </c>
      <c r="B3" s="6">
        <v>3500</v>
      </c>
      <c r="C3" s="15">
        <v>81</v>
      </c>
      <c r="D3" s="15">
        <v>0</v>
      </c>
      <c r="E3" s="23">
        <v>33.336675999999997</v>
      </c>
      <c r="F3" s="6">
        <v>0</v>
      </c>
      <c r="G3" s="24">
        <f t="shared" ref="G3:H3" si="3">C3/B3</f>
        <v>2.3142857142857142E-2</v>
      </c>
      <c r="H3" s="24">
        <f t="shared" si="3"/>
        <v>0</v>
      </c>
      <c r="I3" s="23">
        <f t="shared" si="1"/>
        <v>0.41156390123456787</v>
      </c>
      <c r="J3" s="12">
        <f t="shared" si="2"/>
        <v>0</v>
      </c>
    </row>
    <row r="4" spans="1:10" x14ac:dyDescent="0.2">
      <c r="A4" s="15" t="s">
        <v>406</v>
      </c>
      <c r="B4" s="6">
        <v>4574</v>
      </c>
      <c r="C4" s="15">
        <v>64</v>
      </c>
      <c r="D4" s="15">
        <v>0</v>
      </c>
      <c r="E4" s="23">
        <v>29.897881999999999</v>
      </c>
      <c r="F4" s="6">
        <v>0</v>
      </c>
      <c r="G4" s="24">
        <f t="shared" ref="G4:H4" si="4">C4/B4</f>
        <v>1.3992129427197202E-2</v>
      </c>
      <c r="H4" s="24">
        <f t="shared" si="4"/>
        <v>0</v>
      </c>
      <c r="I4" s="23">
        <f t="shared" si="1"/>
        <v>0.46715440624999999</v>
      </c>
      <c r="J4" s="12">
        <f t="shared" si="2"/>
        <v>0</v>
      </c>
    </row>
    <row r="5" spans="1:10" x14ac:dyDescent="0.2">
      <c r="A5" s="15" t="s">
        <v>407</v>
      </c>
      <c r="B5" s="6">
        <v>3908</v>
      </c>
      <c r="C5" s="15">
        <v>58</v>
      </c>
      <c r="D5" s="15">
        <v>1</v>
      </c>
      <c r="E5" s="23">
        <v>29.747267000000001</v>
      </c>
      <c r="F5" s="6">
        <v>1194</v>
      </c>
      <c r="G5" s="24">
        <f t="shared" ref="G5:H5" si="5">C5/B5</f>
        <v>1.4841351074718526E-2</v>
      </c>
      <c r="H5" s="24">
        <f t="shared" si="5"/>
        <v>1.7241379310344827E-2</v>
      </c>
      <c r="I5" s="23">
        <f t="shared" si="1"/>
        <v>0.5128839137931035</v>
      </c>
      <c r="J5" s="12">
        <f t="shared" si="2"/>
        <v>40.138141093768375</v>
      </c>
    </row>
    <row r="6" spans="1:10" x14ac:dyDescent="0.2">
      <c r="A6" s="15" t="s">
        <v>408</v>
      </c>
      <c r="B6" s="6">
        <v>2</v>
      </c>
      <c r="C6" s="15">
        <v>0</v>
      </c>
      <c r="D6" s="15">
        <v>0</v>
      </c>
      <c r="E6" s="23">
        <v>0</v>
      </c>
      <c r="F6" s="6">
        <v>0</v>
      </c>
      <c r="G6" s="24">
        <f t="shared" ref="G6:G7" si="6">C6/B6</f>
        <v>0</v>
      </c>
      <c r="H6" s="24"/>
      <c r="I6" s="23"/>
      <c r="J6" s="12"/>
    </row>
    <row r="7" spans="1:10" x14ac:dyDescent="0.2">
      <c r="A7" s="3" t="s">
        <v>30</v>
      </c>
      <c r="B7" s="4">
        <f t="shared" ref="B7:F7" si="7">SUM(B2:B6)</f>
        <v>14336</v>
      </c>
      <c r="C7" s="4">
        <f t="shared" si="7"/>
        <v>252</v>
      </c>
      <c r="D7" s="4">
        <f t="shared" si="7"/>
        <v>1</v>
      </c>
      <c r="E7" s="4">
        <f t="shared" si="7"/>
        <v>129.493717</v>
      </c>
      <c r="F7" s="4">
        <f t="shared" si="7"/>
        <v>1194</v>
      </c>
      <c r="G7" s="25">
        <f t="shared" si="6"/>
        <v>1.7578125E-2</v>
      </c>
      <c r="H7" s="25">
        <f>D7/C7</f>
        <v>3.968253968253968E-3</v>
      </c>
      <c r="I7" s="21">
        <f>E7/C7</f>
        <v>0.51386395634920634</v>
      </c>
      <c r="J7" s="17">
        <f>F7/E7</f>
        <v>9.2205245757213063</v>
      </c>
    </row>
    <row r="8" spans="1:10" x14ac:dyDescent="0.2">
      <c r="E8" s="23"/>
      <c r="F8" s="6"/>
    </row>
    <row r="9" spans="1:10" x14ac:dyDescent="0.2">
      <c r="E9" s="23"/>
      <c r="F9" s="6"/>
    </row>
    <row r="10" spans="1:10" x14ac:dyDescent="0.2">
      <c r="E10" s="23"/>
      <c r="F10" s="6"/>
    </row>
    <row r="11" spans="1:10" x14ac:dyDescent="0.2">
      <c r="E11" s="23"/>
      <c r="F11" s="6"/>
    </row>
    <row r="12" spans="1:10" x14ac:dyDescent="0.2">
      <c r="E12" s="23"/>
      <c r="F12" s="6"/>
    </row>
    <row r="13" spans="1:10" x14ac:dyDescent="0.2">
      <c r="E13" s="23"/>
      <c r="F13" s="6"/>
    </row>
    <row r="14" spans="1:10" x14ac:dyDescent="0.2">
      <c r="E14" s="23"/>
      <c r="F14" s="6"/>
    </row>
    <row r="15" spans="1:10" x14ac:dyDescent="0.2">
      <c r="E15" s="23"/>
      <c r="F15" s="6"/>
    </row>
    <row r="16" spans="1:10" x14ac:dyDescent="0.2">
      <c r="E16" s="23"/>
      <c r="F16" s="6"/>
    </row>
    <row r="17" spans="5:6" x14ac:dyDescent="0.2">
      <c r="E17" s="23"/>
      <c r="F17" s="6"/>
    </row>
    <row r="18" spans="5:6" x14ac:dyDescent="0.2">
      <c r="E18" s="23"/>
      <c r="F18" s="6"/>
    </row>
    <row r="19" spans="5:6" x14ac:dyDescent="0.2">
      <c r="E19" s="23"/>
      <c r="F19" s="6"/>
    </row>
    <row r="20" spans="5:6" x14ac:dyDescent="0.2">
      <c r="E20" s="23"/>
      <c r="F20" s="6"/>
    </row>
    <row r="21" spans="5:6" ht="15.75" customHeight="1" x14ac:dyDescent="0.2">
      <c r="E21" s="23"/>
      <c r="F21" s="6"/>
    </row>
    <row r="22" spans="5:6" ht="15.75" customHeight="1" x14ac:dyDescent="0.2">
      <c r="E22" s="23"/>
      <c r="F22" s="6"/>
    </row>
    <row r="23" spans="5:6" ht="15.75" customHeight="1" x14ac:dyDescent="0.2">
      <c r="E23" s="23"/>
      <c r="F23" s="6"/>
    </row>
    <row r="24" spans="5:6" ht="15.75" customHeight="1" x14ac:dyDescent="0.2">
      <c r="E24" s="23"/>
      <c r="F24" s="6"/>
    </row>
    <row r="25" spans="5:6" ht="15.75" customHeight="1" x14ac:dyDescent="0.2">
      <c r="E25" s="23"/>
      <c r="F25" s="6"/>
    </row>
    <row r="26" spans="5:6" ht="15.75" customHeight="1" x14ac:dyDescent="0.2">
      <c r="E26" s="23"/>
      <c r="F26" s="6"/>
    </row>
    <row r="27" spans="5:6" ht="15.75" customHeight="1" x14ac:dyDescent="0.2">
      <c r="E27" s="23"/>
      <c r="F27" s="6"/>
    </row>
    <row r="28" spans="5:6" ht="15.75" customHeight="1" x14ac:dyDescent="0.2">
      <c r="E28" s="23"/>
      <c r="F28" s="6"/>
    </row>
    <row r="29" spans="5:6" ht="15.75" customHeight="1" x14ac:dyDescent="0.2">
      <c r="E29" s="23"/>
      <c r="F29" s="6"/>
    </row>
    <row r="30" spans="5:6" ht="15.75" customHeight="1" x14ac:dyDescent="0.2">
      <c r="E30" s="23"/>
      <c r="F30" s="6"/>
    </row>
    <row r="31" spans="5:6" ht="15.75" customHeight="1" x14ac:dyDescent="0.2">
      <c r="E31" s="23"/>
      <c r="F31" s="6"/>
    </row>
    <row r="32" spans="5:6" ht="15.75" customHeight="1" x14ac:dyDescent="0.2">
      <c r="E32" s="23"/>
      <c r="F32" s="6"/>
    </row>
    <row r="33" spans="5:6" ht="15.75" customHeight="1" x14ac:dyDescent="0.2">
      <c r="E33" s="23"/>
      <c r="F33" s="6"/>
    </row>
    <row r="34" spans="5:6" ht="15.75" customHeight="1" x14ac:dyDescent="0.2">
      <c r="E34" s="23"/>
      <c r="F34" s="6"/>
    </row>
    <row r="35" spans="5:6" ht="15.75" customHeight="1" x14ac:dyDescent="0.2">
      <c r="E35" s="23"/>
      <c r="F35" s="6"/>
    </row>
    <row r="36" spans="5:6" ht="15.75" customHeight="1" x14ac:dyDescent="0.2">
      <c r="E36" s="23"/>
      <c r="F36" s="6"/>
    </row>
    <row r="37" spans="5:6" ht="15.75" customHeight="1" x14ac:dyDescent="0.2">
      <c r="E37" s="23"/>
      <c r="F37" s="6"/>
    </row>
    <row r="38" spans="5:6" ht="15.75" customHeight="1" x14ac:dyDescent="0.2">
      <c r="E38" s="23"/>
      <c r="F38" s="6"/>
    </row>
    <row r="39" spans="5:6" ht="15.75" customHeight="1" x14ac:dyDescent="0.2">
      <c r="E39" s="23"/>
      <c r="F39" s="6"/>
    </row>
    <row r="40" spans="5:6" ht="15.75" customHeight="1" x14ac:dyDescent="0.2">
      <c r="E40" s="23"/>
      <c r="F40" s="6"/>
    </row>
    <row r="41" spans="5:6" ht="15.75" customHeight="1" x14ac:dyDescent="0.2">
      <c r="E41" s="23"/>
      <c r="F41" s="6"/>
    </row>
    <row r="42" spans="5:6" ht="15.75" customHeight="1" x14ac:dyDescent="0.2">
      <c r="E42" s="23"/>
      <c r="F42" s="6"/>
    </row>
    <row r="43" spans="5:6" ht="15.75" customHeight="1" x14ac:dyDescent="0.2">
      <c r="E43" s="23"/>
      <c r="F43" s="6"/>
    </row>
    <row r="44" spans="5:6" ht="15.75" customHeight="1" x14ac:dyDescent="0.2">
      <c r="E44" s="23"/>
      <c r="F44" s="6"/>
    </row>
    <row r="45" spans="5:6" ht="15.75" customHeight="1" x14ac:dyDescent="0.2">
      <c r="E45" s="23"/>
      <c r="F45" s="6"/>
    </row>
    <row r="46" spans="5:6" ht="15.75" customHeight="1" x14ac:dyDescent="0.2">
      <c r="E46" s="23"/>
      <c r="F46" s="6"/>
    </row>
    <row r="47" spans="5:6" ht="15.75" customHeight="1" x14ac:dyDescent="0.2">
      <c r="E47" s="23"/>
      <c r="F47" s="6"/>
    </row>
    <row r="48" spans="5:6" ht="15.75" customHeight="1" x14ac:dyDescent="0.2">
      <c r="E48" s="23"/>
      <c r="F48" s="6"/>
    </row>
    <row r="49" spans="5:6" ht="15.75" customHeight="1" x14ac:dyDescent="0.2">
      <c r="E49" s="23"/>
      <c r="F49" s="6"/>
    </row>
    <row r="50" spans="5:6" ht="15.75" customHeight="1" x14ac:dyDescent="0.2">
      <c r="E50" s="23"/>
      <c r="F50" s="6"/>
    </row>
    <row r="51" spans="5:6" ht="15.75" customHeight="1" x14ac:dyDescent="0.2">
      <c r="E51" s="23"/>
      <c r="F51" s="6"/>
    </row>
    <row r="52" spans="5:6" ht="15.75" customHeight="1" x14ac:dyDescent="0.2">
      <c r="E52" s="23"/>
      <c r="F52" s="6"/>
    </row>
    <row r="53" spans="5:6" ht="15.75" customHeight="1" x14ac:dyDescent="0.2">
      <c r="E53" s="23"/>
      <c r="F53" s="6"/>
    </row>
    <row r="54" spans="5:6" ht="15.75" customHeight="1" x14ac:dyDescent="0.2">
      <c r="E54" s="23"/>
      <c r="F54" s="6"/>
    </row>
    <row r="55" spans="5:6" ht="15.75" customHeight="1" x14ac:dyDescent="0.2">
      <c r="E55" s="23"/>
      <c r="F55" s="6"/>
    </row>
    <row r="56" spans="5:6" ht="15.75" customHeight="1" x14ac:dyDescent="0.2">
      <c r="E56" s="23"/>
      <c r="F56" s="6"/>
    </row>
    <row r="57" spans="5:6" ht="15.75" customHeight="1" x14ac:dyDescent="0.2">
      <c r="E57" s="23"/>
      <c r="F57" s="6"/>
    </row>
    <row r="58" spans="5:6" ht="15.75" customHeight="1" x14ac:dyDescent="0.2">
      <c r="E58" s="23"/>
      <c r="F58" s="6"/>
    </row>
    <row r="59" spans="5:6" ht="15.75" customHeight="1" x14ac:dyDescent="0.2">
      <c r="E59" s="23"/>
      <c r="F59" s="6"/>
    </row>
    <row r="60" spans="5:6" ht="15.75" customHeight="1" x14ac:dyDescent="0.2">
      <c r="E60" s="23"/>
      <c r="F60" s="6"/>
    </row>
    <row r="61" spans="5:6" ht="15.75" customHeight="1" x14ac:dyDescent="0.2">
      <c r="E61" s="23"/>
      <c r="F61" s="6"/>
    </row>
    <row r="62" spans="5:6" ht="15.75" customHeight="1" x14ac:dyDescent="0.2">
      <c r="E62" s="23"/>
      <c r="F62" s="6"/>
    </row>
    <row r="63" spans="5:6" ht="15.75" customHeight="1" x14ac:dyDescent="0.2">
      <c r="E63" s="23"/>
      <c r="F63" s="6"/>
    </row>
    <row r="64" spans="5:6" ht="15.75" customHeight="1" x14ac:dyDescent="0.2">
      <c r="E64" s="23"/>
      <c r="F64" s="6"/>
    </row>
    <row r="65" spans="5:6" ht="15.75" customHeight="1" x14ac:dyDescent="0.2">
      <c r="E65" s="23"/>
      <c r="F65" s="6"/>
    </row>
    <row r="66" spans="5:6" ht="15.75" customHeight="1" x14ac:dyDescent="0.2">
      <c r="E66" s="23"/>
      <c r="F66" s="6"/>
    </row>
    <row r="67" spans="5:6" ht="15.75" customHeight="1" x14ac:dyDescent="0.2">
      <c r="E67" s="23"/>
      <c r="F67" s="6"/>
    </row>
    <row r="68" spans="5:6" ht="15.75" customHeight="1" x14ac:dyDescent="0.2">
      <c r="E68" s="23"/>
      <c r="F68" s="6"/>
    </row>
    <row r="69" spans="5:6" ht="15.75" customHeight="1" x14ac:dyDescent="0.2">
      <c r="E69" s="23"/>
      <c r="F69" s="6"/>
    </row>
    <row r="70" spans="5:6" ht="15.75" customHeight="1" x14ac:dyDescent="0.2">
      <c r="E70" s="23"/>
      <c r="F70" s="6"/>
    </row>
    <row r="71" spans="5:6" ht="15.75" customHeight="1" x14ac:dyDescent="0.2">
      <c r="E71" s="23"/>
      <c r="F71" s="6"/>
    </row>
    <row r="72" spans="5:6" ht="15.75" customHeight="1" x14ac:dyDescent="0.2">
      <c r="E72" s="23"/>
      <c r="F72" s="6"/>
    </row>
    <row r="73" spans="5:6" ht="15.75" customHeight="1" x14ac:dyDescent="0.2">
      <c r="E73" s="23"/>
      <c r="F73" s="6"/>
    </row>
    <row r="74" spans="5:6" ht="15.75" customHeight="1" x14ac:dyDescent="0.2">
      <c r="E74" s="23"/>
      <c r="F74" s="6"/>
    </row>
    <row r="75" spans="5:6" ht="15.75" customHeight="1" x14ac:dyDescent="0.2">
      <c r="E75" s="23"/>
      <c r="F75" s="6"/>
    </row>
    <row r="76" spans="5:6" ht="15.75" customHeight="1" x14ac:dyDescent="0.2">
      <c r="E76" s="23"/>
      <c r="F76" s="6"/>
    </row>
    <row r="77" spans="5:6" ht="15.75" customHeight="1" x14ac:dyDescent="0.2">
      <c r="E77" s="23"/>
      <c r="F77" s="6"/>
    </row>
    <row r="78" spans="5:6" ht="15.75" customHeight="1" x14ac:dyDescent="0.2">
      <c r="E78" s="23"/>
      <c r="F78" s="6"/>
    </row>
    <row r="79" spans="5:6" ht="15.75" customHeight="1" x14ac:dyDescent="0.2">
      <c r="E79" s="23"/>
      <c r="F79" s="6"/>
    </row>
    <row r="80" spans="5:6" ht="15.75" customHeight="1" x14ac:dyDescent="0.2">
      <c r="E80" s="23"/>
      <c r="F80" s="6"/>
    </row>
    <row r="81" spans="5:6" ht="15.75" customHeight="1" x14ac:dyDescent="0.2">
      <c r="E81" s="23"/>
      <c r="F81" s="6"/>
    </row>
    <row r="82" spans="5:6" ht="15.75" customHeight="1" x14ac:dyDescent="0.2">
      <c r="E82" s="23"/>
      <c r="F82" s="6"/>
    </row>
    <row r="83" spans="5:6" ht="15.75" customHeight="1" x14ac:dyDescent="0.2">
      <c r="E83" s="23"/>
      <c r="F83" s="6"/>
    </row>
    <row r="84" spans="5:6" ht="15.75" customHeight="1" x14ac:dyDescent="0.2">
      <c r="E84" s="23"/>
      <c r="F84" s="6"/>
    </row>
    <row r="85" spans="5:6" ht="15.75" customHeight="1" x14ac:dyDescent="0.2">
      <c r="E85" s="23"/>
      <c r="F85" s="6"/>
    </row>
    <row r="86" spans="5:6" ht="15.75" customHeight="1" x14ac:dyDescent="0.2">
      <c r="E86" s="23"/>
      <c r="F86" s="6"/>
    </row>
    <row r="87" spans="5:6" ht="15.75" customHeight="1" x14ac:dyDescent="0.2">
      <c r="E87" s="23"/>
      <c r="F87" s="6"/>
    </row>
    <row r="88" spans="5:6" ht="15.75" customHeight="1" x14ac:dyDescent="0.2">
      <c r="E88" s="23"/>
      <c r="F88" s="6"/>
    </row>
    <row r="89" spans="5:6" ht="15.75" customHeight="1" x14ac:dyDescent="0.2">
      <c r="E89" s="23"/>
      <c r="F89" s="6"/>
    </row>
    <row r="90" spans="5:6" ht="15.75" customHeight="1" x14ac:dyDescent="0.2">
      <c r="E90" s="23"/>
      <c r="F90" s="6"/>
    </row>
    <row r="91" spans="5:6" ht="15.75" customHeight="1" x14ac:dyDescent="0.2">
      <c r="E91" s="23"/>
      <c r="F91" s="6"/>
    </row>
    <row r="92" spans="5:6" ht="15.75" customHeight="1" x14ac:dyDescent="0.2">
      <c r="E92" s="23"/>
      <c r="F92" s="6"/>
    </row>
    <row r="93" spans="5:6" ht="15.75" customHeight="1" x14ac:dyDescent="0.2">
      <c r="E93" s="23"/>
      <c r="F93" s="6"/>
    </row>
    <row r="94" spans="5:6" ht="15.75" customHeight="1" x14ac:dyDescent="0.2">
      <c r="E94" s="23"/>
      <c r="F94" s="6"/>
    </row>
    <row r="95" spans="5:6" ht="15.75" customHeight="1" x14ac:dyDescent="0.2">
      <c r="E95" s="23"/>
      <c r="F95" s="6"/>
    </row>
    <row r="96" spans="5:6" ht="15.75" customHeight="1" x14ac:dyDescent="0.2">
      <c r="E96" s="23"/>
      <c r="F96" s="6"/>
    </row>
    <row r="97" spans="5:6" ht="15.75" customHeight="1" x14ac:dyDescent="0.2">
      <c r="E97" s="23"/>
      <c r="F97" s="6"/>
    </row>
    <row r="98" spans="5:6" ht="15.75" customHeight="1" x14ac:dyDescent="0.2">
      <c r="E98" s="23"/>
      <c r="F98" s="6"/>
    </row>
    <row r="99" spans="5:6" ht="15.75" customHeight="1" x14ac:dyDescent="0.2">
      <c r="E99" s="23"/>
      <c r="F99" s="6"/>
    </row>
    <row r="100" spans="5:6" ht="15.75" customHeight="1" x14ac:dyDescent="0.2">
      <c r="E100" s="23"/>
      <c r="F100" s="6"/>
    </row>
    <row r="101" spans="5:6" ht="15.75" customHeight="1" x14ac:dyDescent="0.2">
      <c r="E101" s="23"/>
      <c r="F101" s="6"/>
    </row>
    <row r="102" spans="5:6" ht="15.75" customHeight="1" x14ac:dyDescent="0.2">
      <c r="E102" s="23"/>
      <c r="F102" s="6"/>
    </row>
    <row r="103" spans="5:6" ht="15.75" customHeight="1" x14ac:dyDescent="0.2">
      <c r="E103" s="23"/>
      <c r="F103" s="6"/>
    </row>
    <row r="104" spans="5:6" ht="15.75" customHeight="1" x14ac:dyDescent="0.2">
      <c r="E104" s="23"/>
      <c r="F104" s="6"/>
    </row>
    <row r="105" spans="5:6" ht="15.75" customHeight="1" x14ac:dyDescent="0.2">
      <c r="E105" s="23"/>
      <c r="F105" s="6"/>
    </row>
    <row r="106" spans="5:6" ht="15.75" customHeight="1" x14ac:dyDescent="0.2">
      <c r="E106" s="23"/>
      <c r="F106" s="6"/>
    </row>
    <row r="107" spans="5:6" ht="15.75" customHeight="1" x14ac:dyDescent="0.2">
      <c r="E107" s="23"/>
      <c r="F107" s="6"/>
    </row>
    <row r="108" spans="5:6" ht="15.75" customHeight="1" x14ac:dyDescent="0.2">
      <c r="E108" s="23"/>
      <c r="F108" s="6"/>
    </row>
    <row r="109" spans="5:6" ht="15.75" customHeight="1" x14ac:dyDescent="0.2">
      <c r="E109" s="23"/>
      <c r="F109" s="6"/>
    </row>
    <row r="110" spans="5:6" ht="15.75" customHeight="1" x14ac:dyDescent="0.2">
      <c r="E110" s="23"/>
      <c r="F110" s="6"/>
    </row>
    <row r="111" spans="5:6" ht="15.75" customHeight="1" x14ac:dyDescent="0.2">
      <c r="E111" s="23"/>
      <c r="F111" s="6"/>
    </row>
    <row r="112" spans="5:6" ht="15.75" customHeight="1" x14ac:dyDescent="0.2">
      <c r="E112" s="23"/>
      <c r="F112" s="6"/>
    </row>
    <row r="113" spans="5:6" ht="15.75" customHeight="1" x14ac:dyDescent="0.2">
      <c r="E113" s="23"/>
      <c r="F113" s="6"/>
    </row>
    <row r="114" spans="5:6" ht="15.75" customHeight="1" x14ac:dyDescent="0.2">
      <c r="E114" s="23"/>
      <c r="F114" s="6"/>
    </row>
    <row r="115" spans="5:6" ht="15.75" customHeight="1" x14ac:dyDescent="0.2">
      <c r="E115" s="23"/>
      <c r="F115" s="6"/>
    </row>
    <row r="116" spans="5:6" ht="15.75" customHeight="1" x14ac:dyDescent="0.2">
      <c r="E116" s="23"/>
      <c r="F116" s="6"/>
    </row>
    <row r="117" spans="5:6" ht="15.75" customHeight="1" x14ac:dyDescent="0.2">
      <c r="E117" s="23"/>
      <c r="F117" s="6"/>
    </row>
    <row r="118" spans="5:6" ht="15.75" customHeight="1" x14ac:dyDescent="0.2">
      <c r="E118" s="23"/>
      <c r="F118" s="6"/>
    </row>
    <row r="119" spans="5:6" ht="15.75" customHeight="1" x14ac:dyDescent="0.2">
      <c r="E119" s="23"/>
      <c r="F119" s="6"/>
    </row>
    <row r="120" spans="5:6" ht="15.75" customHeight="1" x14ac:dyDescent="0.2">
      <c r="E120" s="23"/>
      <c r="F120" s="6"/>
    </row>
    <row r="121" spans="5:6" ht="15.75" customHeight="1" x14ac:dyDescent="0.2">
      <c r="E121" s="23"/>
      <c r="F121" s="6"/>
    </row>
    <row r="122" spans="5:6" ht="15.75" customHeight="1" x14ac:dyDescent="0.2">
      <c r="E122" s="23"/>
      <c r="F122" s="6"/>
    </row>
    <row r="123" spans="5:6" ht="15.75" customHeight="1" x14ac:dyDescent="0.2">
      <c r="E123" s="23"/>
      <c r="F123" s="6"/>
    </row>
    <row r="124" spans="5:6" ht="15.75" customHeight="1" x14ac:dyDescent="0.2">
      <c r="E124" s="23"/>
      <c r="F124" s="6"/>
    </row>
    <row r="125" spans="5:6" ht="15.75" customHeight="1" x14ac:dyDescent="0.2">
      <c r="E125" s="23"/>
      <c r="F125" s="6"/>
    </row>
    <row r="126" spans="5:6" ht="15.75" customHeight="1" x14ac:dyDescent="0.2">
      <c r="E126" s="23"/>
      <c r="F126" s="6"/>
    </row>
    <row r="127" spans="5:6" ht="15.75" customHeight="1" x14ac:dyDescent="0.2">
      <c r="E127" s="23"/>
      <c r="F127" s="6"/>
    </row>
    <row r="128" spans="5:6" ht="15.75" customHeight="1" x14ac:dyDescent="0.2">
      <c r="E128" s="23"/>
      <c r="F128" s="6"/>
    </row>
    <row r="129" spans="5:6" ht="15.75" customHeight="1" x14ac:dyDescent="0.2">
      <c r="E129" s="23"/>
      <c r="F129" s="6"/>
    </row>
    <row r="130" spans="5:6" ht="15.75" customHeight="1" x14ac:dyDescent="0.2">
      <c r="E130" s="23"/>
      <c r="F130" s="6"/>
    </row>
    <row r="131" spans="5:6" ht="15.75" customHeight="1" x14ac:dyDescent="0.2">
      <c r="E131" s="23"/>
      <c r="F131" s="6"/>
    </row>
    <row r="132" spans="5:6" ht="15.75" customHeight="1" x14ac:dyDescent="0.2">
      <c r="E132" s="23"/>
      <c r="F132" s="6"/>
    </row>
    <row r="133" spans="5:6" ht="15.75" customHeight="1" x14ac:dyDescent="0.2">
      <c r="E133" s="23"/>
      <c r="F133" s="6"/>
    </row>
    <row r="134" spans="5:6" ht="15.75" customHeight="1" x14ac:dyDescent="0.2">
      <c r="E134" s="23"/>
      <c r="F134" s="6"/>
    </row>
    <row r="135" spans="5:6" ht="15.75" customHeight="1" x14ac:dyDescent="0.2">
      <c r="E135" s="23"/>
      <c r="F135" s="6"/>
    </row>
    <row r="136" spans="5:6" ht="15.75" customHeight="1" x14ac:dyDescent="0.2">
      <c r="E136" s="23"/>
      <c r="F136" s="6"/>
    </row>
    <row r="137" spans="5:6" ht="15.75" customHeight="1" x14ac:dyDescent="0.2">
      <c r="E137" s="23"/>
      <c r="F137" s="6"/>
    </row>
    <row r="138" spans="5:6" ht="15.75" customHeight="1" x14ac:dyDescent="0.2">
      <c r="E138" s="23"/>
      <c r="F138" s="6"/>
    </row>
    <row r="139" spans="5:6" ht="15.75" customHeight="1" x14ac:dyDescent="0.2">
      <c r="E139" s="23"/>
      <c r="F139" s="6"/>
    </row>
    <row r="140" spans="5:6" ht="15.75" customHeight="1" x14ac:dyDescent="0.2">
      <c r="E140" s="23"/>
      <c r="F140" s="6"/>
    </row>
    <row r="141" spans="5:6" ht="15.75" customHeight="1" x14ac:dyDescent="0.2">
      <c r="E141" s="23"/>
      <c r="F141" s="6"/>
    </row>
    <row r="142" spans="5:6" ht="15.75" customHeight="1" x14ac:dyDescent="0.2">
      <c r="E142" s="23"/>
      <c r="F142" s="6"/>
    </row>
    <row r="143" spans="5:6" ht="15.75" customHeight="1" x14ac:dyDescent="0.2">
      <c r="E143" s="23"/>
      <c r="F143" s="6"/>
    </row>
    <row r="144" spans="5:6" ht="15.75" customHeight="1" x14ac:dyDescent="0.2">
      <c r="E144" s="23"/>
      <c r="F144" s="6"/>
    </row>
    <row r="145" spans="5:6" ht="15.75" customHeight="1" x14ac:dyDescent="0.2">
      <c r="E145" s="23"/>
      <c r="F145" s="6"/>
    </row>
    <row r="146" spans="5:6" ht="15.75" customHeight="1" x14ac:dyDescent="0.2">
      <c r="E146" s="23"/>
      <c r="F146" s="6"/>
    </row>
    <row r="147" spans="5:6" ht="15.75" customHeight="1" x14ac:dyDescent="0.2">
      <c r="E147" s="23"/>
      <c r="F147" s="6"/>
    </row>
    <row r="148" spans="5:6" ht="15.75" customHeight="1" x14ac:dyDescent="0.2">
      <c r="E148" s="23"/>
      <c r="F148" s="6"/>
    </row>
    <row r="149" spans="5:6" ht="15.75" customHeight="1" x14ac:dyDescent="0.2">
      <c r="E149" s="23"/>
      <c r="F149" s="6"/>
    </row>
    <row r="150" spans="5:6" ht="15.75" customHeight="1" x14ac:dyDescent="0.2">
      <c r="E150" s="23"/>
      <c r="F150" s="6"/>
    </row>
    <row r="151" spans="5:6" ht="15.75" customHeight="1" x14ac:dyDescent="0.2">
      <c r="E151" s="23"/>
      <c r="F151" s="6"/>
    </row>
    <row r="152" spans="5:6" ht="15.75" customHeight="1" x14ac:dyDescent="0.2">
      <c r="E152" s="23"/>
      <c r="F152" s="6"/>
    </row>
    <row r="153" spans="5:6" ht="15.75" customHeight="1" x14ac:dyDescent="0.2">
      <c r="E153" s="23"/>
      <c r="F153" s="6"/>
    </row>
    <row r="154" spans="5:6" ht="15.75" customHeight="1" x14ac:dyDescent="0.2">
      <c r="E154" s="23"/>
      <c r="F154" s="6"/>
    </row>
    <row r="155" spans="5:6" ht="15.75" customHeight="1" x14ac:dyDescent="0.2">
      <c r="E155" s="23"/>
      <c r="F155" s="6"/>
    </row>
    <row r="156" spans="5:6" ht="15.75" customHeight="1" x14ac:dyDescent="0.2">
      <c r="E156" s="23"/>
      <c r="F156" s="6"/>
    </row>
    <row r="157" spans="5:6" ht="15.75" customHeight="1" x14ac:dyDescent="0.2">
      <c r="E157" s="23"/>
      <c r="F157" s="6"/>
    </row>
    <row r="158" spans="5:6" ht="15.75" customHeight="1" x14ac:dyDescent="0.2">
      <c r="E158" s="23"/>
      <c r="F158" s="6"/>
    </row>
    <row r="159" spans="5:6" ht="15.75" customHeight="1" x14ac:dyDescent="0.2">
      <c r="E159" s="23"/>
      <c r="F159" s="6"/>
    </row>
    <row r="160" spans="5:6" ht="15.75" customHeight="1" x14ac:dyDescent="0.2">
      <c r="E160" s="23"/>
      <c r="F160" s="6"/>
    </row>
    <row r="161" spans="5:6" ht="15.75" customHeight="1" x14ac:dyDescent="0.2">
      <c r="E161" s="23"/>
      <c r="F161" s="6"/>
    </row>
    <row r="162" spans="5:6" ht="15.75" customHeight="1" x14ac:dyDescent="0.2">
      <c r="E162" s="23"/>
      <c r="F162" s="6"/>
    </row>
    <row r="163" spans="5:6" ht="15.75" customHeight="1" x14ac:dyDescent="0.2">
      <c r="E163" s="23"/>
      <c r="F163" s="6"/>
    </row>
    <row r="164" spans="5:6" ht="15.75" customHeight="1" x14ac:dyDescent="0.2">
      <c r="E164" s="23"/>
      <c r="F164" s="6"/>
    </row>
    <row r="165" spans="5:6" ht="15.75" customHeight="1" x14ac:dyDescent="0.2">
      <c r="E165" s="23"/>
      <c r="F165" s="6"/>
    </row>
    <row r="166" spans="5:6" ht="15.75" customHeight="1" x14ac:dyDescent="0.2">
      <c r="E166" s="23"/>
      <c r="F166" s="6"/>
    </row>
    <row r="167" spans="5:6" ht="15.75" customHeight="1" x14ac:dyDescent="0.2">
      <c r="E167" s="23"/>
      <c r="F167" s="6"/>
    </row>
    <row r="168" spans="5:6" ht="15.75" customHeight="1" x14ac:dyDescent="0.2">
      <c r="E168" s="23"/>
      <c r="F168" s="6"/>
    </row>
    <row r="169" spans="5:6" ht="15.75" customHeight="1" x14ac:dyDescent="0.2">
      <c r="E169" s="23"/>
      <c r="F169" s="6"/>
    </row>
    <row r="170" spans="5:6" ht="15.75" customHeight="1" x14ac:dyDescent="0.2">
      <c r="E170" s="23"/>
      <c r="F170" s="6"/>
    </row>
    <row r="171" spans="5:6" ht="15.75" customHeight="1" x14ac:dyDescent="0.2">
      <c r="E171" s="23"/>
      <c r="F171" s="6"/>
    </row>
    <row r="172" spans="5:6" ht="15.75" customHeight="1" x14ac:dyDescent="0.2">
      <c r="E172" s="23"/>
      <c r="F172" s="6"/>
    </row>
    <row r="173" spans="5:6" ht="15.75" customHeight="1" x14ac:dyDescent="0.2">
      <c r="E173" s="23"/>
      <c r="F173" s="6"/>
    </row>
    <row r="174" spans="5:6" ht="15.75" customHeight="1" x14ac:dyDescent="0.2">
      <c r="E174" s="23"/>
      <c r="F174" s="6"/>
    </row>
    <row r="175" spans="5:6" ht="15.75" customHeight="1" x14ac:dyDescent="0.2">
      <c r="E175" s="23"/>
      <c r="F175" s="6"/>
    </row>
    <row r="176" spans="5:6" ht="15.75" customHeight="1" x14ac:dyDescent="0.2">
      <c r="E176" s="23"/>
      <c r="F176" s="6"/>
    </row>
    <row r="177" spans="5:6" ht="15.75" customHeight="1" x14ac:dyDescent="0.2">
      <c r="E177" s="23"/>
      <c r="F177" s="6"/>
    </row>
    <row r="178" spans="5:6" ht="15.75" customHeight="1" x14ac:dyDescent="0.2">
      <c r="E178" s="23"/>
      <c r="F178" s="6"/>
    </row>
    <row r="179" spans="5:6" ht="15.75" customHeight="1" x14ac:dyDescent="0.2">
      <c r="E179" s="23"/>
      <c r="F179" s="6"/>
    </row>
    <row r="180" spans="5:6" ht="15.75" customHeight="1" x14ac:dyDescent="0.2">
      <c r="E180" s="23"/>
      <c r="F180" s="6"/>
    </row>
    <row r="181" spans="5:6" ht="15.75" customHeight="1" x14ac:dyDescent="0.2">
      <c r="E181" s="23"/>
      <c r="F181" s="6"/>
    </row>
    <row r="182" spans="5:6" ht="15.75" customHeight="1" x14ac:dyDescent="0.2">
      <c r="E182" s="23"/>
      <c r="F182" s="6"/>
    </row>
    <row r="183" spans="5:6" ht="15.75" customHeight="1" x14ac:dyDescent="0.2">
      <c r="E183" s="23"/>
      <c r="F183" s="6"/>
    </row>
    <row r="184" spans="5:6" ht="15.75" customHeight="1" x14ac:dyDescent="0.2">
      <c r="E184" s="23"/>
      <c r="F184" s="6"/>
    </row>
    <row r="185" spans="5:6" ht="15.75" customHeight="1" x14ac:dyDescent="0.2">
      <c r="E185" s="23"/>
      <c r="F185" s="6"/>
    </row>
    <row r="186" spans="5:6" ht="15.75" customHeight="1" x14ac:dyDescent="0.2">
      <c r="E186" s="23"/>
      <c r="F186" s="6"/>
    </row>
    <row r="187" spans="5:6" ht="15.75" customHeight="1" x14ac:dyDescent="0.2">
      <c r="E187" s="23"/>
      <c r="F187" s="6"/>
    </row>
    <row r="188" spans="5:6" ht="15.75" customHeight="1" x14ac:dyDescent="0.2">
      <c r="E188" s="23"/>
      <c r="F188" s="6"/>
    </row>
    <row r="189" spans="5:6" ht="15.75" customHeight="1" x14ac:dyDescent="0.2">
      <c r="E189" s="23"/>
      <c r="F189" s="6"/>
    </row>
    <row r="190" spans="5:6" ht="15.75" customHeight="1" x14ac:dyDescent="0.2">
      <c r="E190" s="23"/>
      <c r="F190" s="6"/>
    </row>
    <row r="191" spans="5:6" ht="15.75" customHeight="1" x14ac:dyDescent="0.2">
      <c r="E191" s="23"/>
      <c r="F191" s="6"/>
    </row>
    <row r="192" spans="5:6" ht="15.75" customHeight="1" x14ac:dyDescent="0.2">
      <c r="E192" s="23"/>
      <c r="F192" s="6"/>
    </row>
    <row r="193" spans="5:6" ht="15.75" customHeight="1" x14ac:dyDescent="0.2">
      <c r="E193" s="23"/>
      <c r="F193" s="6"/>
    </row>
    <row r="194" spans="5:6" ht="15.75" customHeight="1" x14ac:dyDescent="0.2">
      <c r="E194" s="23"/>
      <c r="F194" s="6"/>
    </row>
    <row r="195" spans="5:6" ht="15.75" customHeight="1" x14ac:dyDescent="0.2">
      <c r="E195" s="23"/>
      <c r="F195" s="6"/>
    </row>
    <row r="196" spans="5:6" ht="15.75" customHeight="1" x14ac:dyDescent="0.2">
      <c r="E196" s="23"/>
      <c r="F196" s="6"/>
    </row>
    <row r="197" spans="5:6" ht="15.75" customHeight="1" x14ac:dyDescent="0.2">
      <c r="E197" s="23"/>
      <c r="F197" s="6"/>
    </row>
    <row r="198" spans="5:6" ht="15.75" customHeight="1" x14ac:dyDescent="0.2">
      <c r="E198" s="23"/>
      <c r="F198" s="6"/>
    </row>
    <row r="199" spans="5:6" ht="15.75" customHeight="1" x14ac:dyDescent="0.2">
      <c r="E199" s="23"/>
      <c r="F199" s="6"/>
    </row>
    <row r="200" spans="5:6" ht="15.75" customHeight="1" x14ac:dyDescent="0.2">
      <c r="E200" s="23"/>
      <c r="F200" s="6"/>
    </row>
    <row r="201" spans="5:6" ht="15.75" customHeight="1" x14ac:dyDescent="0.2">
      <c r="E201" s="23"/>
      <c r="F201" s="6"/>
    </row>
    <row r="202" spans="5:6" ht="15.75" customHeight="1" x14ac:dyDescent="0.2">
      <c r="E202" s="23"/>
      <c r="F202" s="6"/>
    </row>
    <row r="203" spans="5:6" ht="15.75" customHeight="1" x14ac:dyDescent="0.2">
      <c r="E203" s="23"/>
      <c r="F203" s="6"/>
    </row>
    <row r="204" spans="5:6" ht="15.75" customHeight="1" x14ac:dyDescent="0.2">
      <c r="E204" s="23"/>
      <c r="F204" s="6"/>
    </row>
    <row r="205" spans="5:6" ht="15.75" customHeight="1" x14ac:dyDescent="0.2">
      <c r="E205" s="23"/>
      <c r="F205" s="6"/>
    </row>
    <row r="206" spans="5:6" ht="15.75" customHeight="1" x14ac:dyDescent="0.2">
      <c r="E206" s="23"/>
      <c r="F206" s="6"/>
    </row>
    <row r="207" spans="5:6" ht="15.75" customHeight="1" x14ac:dyDescent="0.2">
      <c r="E207" s="23"/>
      <c r="F207" s="6"/>
    </row>
    <row r="208" spans="5:6" ht="15.75" customHeight="1" x14ac:dyDescent="0.2">
      <c r="E208" s="23"/>
      <c r="F208" s="6"/>
    </row>
    <row r="209" spans="5:6" ht="15.75" customHeight="1" x14ac:dyDescent="0.2">
      <c r="E209" s="23"/>
      <c r="F209" s="6"/>
    </row>
    <row r="210" spans="5:6" ht="15.75" customHeight="1" x14ac:dyDescent="0.2">
      <c r="E210" s="23"/>
      <c r="F210" s="6"/>
    </row>
    <row r="211" spans="5:6" ht="15.75" customHeight="1" x14ac:dyDescent="0.2">
      <c r="E211" s="23"/>
      <c r="F211" s="6"/>
    </row>
    <row r="212" spans="5:6" ht="15.75" customHeight="1" x14ac:dyDescent="0.2">
      <c r="E212" s="23"/>
      <c r="F212" s="6"/>
    </row>
    <row r="213" spans="5:6" ht="15.75" customHeight="1" x14ac:dyDescent="0.2">
      <c r="E213" s="23"/>
      <c r="F213" s="6"/>
    </row>
    <row r="214" spans="5:6" ht="15.75" customHeight="1" x14ac:dyDescent="0.2">
      <c r="E214" s="23"/>
      <c r="F214" s="6"/>
    </row>
    <row r="215" spans="5:6" ht="15.75" customHeight="1" x14ac:dyDescent="0.2">
      <c r="E215" s="23"/>
      <c r="F215" s="6"/>
    </row>
    <row r="216" spans="5:6" ht="15.75" customHeight="1" x14ac:dyDescent="0.2">
      <c r="E216" s="23"/>
      <c r="F216" s="6"/>
    </row>
    <row r="217" spans="5:6" ht="15.75" customHeight="1" x14ac:dyDescent="0.2">
      <c r="E217" s="23"/>
      <c r="F217" s="6"/>
    </row>
    <row r="218" spans="5:6" ht="15.75" customHeight="1" x14ac:dyDescent="0.2">
      <c r="E218" s="23"/>
      <c r="F218" s="6"/>
    </row>
    <row r="219" spans="5:6" ht="15.75" customHeight="1" x14ac:dyDescent="0.2">
      <c r="E219" s="23"/>
      <c r="F219" s="6"/>
    </row>
    <row r="220" spans="5:6" ht="15.75" customHeight="1" x14ac:dyDescent="0.2">
      <c r="E220" s="23"/>
      <c r="F220" s="6"/>
    </row>
    <row r="221" spans="5:6" ht="15.75" customHeight="1" x14ac:dyDescent="0.2">
      <c r="E221" s="23"/>
      <c r="F221" s="6"/>
    </row>
    <row r="222" spans="5:6" ht="15.75" customHeight="1" x14ac:dyDescent="0.2">
      <c r="E222" s="23"/>
      <c r="F222" s="6"/>
    </row>
    <row r="223" spans="5:6" ht="15.75" customHeight="1" x14ac:dyDescent="0.2">
      <c r="E223" s="23"/>
      <c r="F223" s="6"/>
    </row>
    <row r="224" spans="5:6" ht="15.75" customHeight="1" x14ac:dyDescent="0.2">
      <c r="E224" s="23"/>
      <c r="F224" s="6"/>
    </row>
    <row r="225" spans="5:6" ht="15.75" customHeight="1" x14ac:dyDescent="0.2">
      <c r="E225" s="23"/>
      <c r="F225" s="6"/>
    </row>
    <row r="226" spans="5:6" ht="15.75" customHeight="1" x14ac:dyDescent="0.2">
      <c r="E226" s="23"/>
      <c r="F226" s="6"/>
    </row>
    <row r="227" spans="5:6" ht="15.75" customHeight="1" x14ac:dyDescent="0.2">
      <c r="E227" s="23"/>
      <c r="F227" s="6"/>
    </row>
    <row r="228" spans="5:6" ht="15.75" customHeight="1" x14ac:dyDescent="0.2">
      <c r="E228" s="23"/>
      <c r="F228" s="6"/>
    </row>
    <row r="229" spans="5:6" ht="15.75" customHeight="1" x14ac:dyDescent="0.2">
      <c r="E229" s="23"/>
      <c r="F229" s="6"/>
    </row>
    <row r="230" spans="5:6" ht="15.75" customHeight="1" x14ac:dyDescent="0.2">
      <c r="E230" s="23"/>
      <c r="F230" s="6"/>
    </row>
    <row r="231" spans="5:6" ht="15.75" customHeight="1" x14ac:dyDescent="0.2">
      <c r="E231" s="23"/>
      <c r="F231" s="6"/>
    </row>
    <row r="232" spans="5:6" ht="15.75" customHeight="1" x14ac:dyDescent="0.2">
      <c r="E232" s="23"/>
      <c r="F232" s="6"/>
    </row>
    <row r="233" spans="5:6" ht="15.75" customHeight="1" x14ac:dyDescent="0.2">
      <c r="E233" s="23"/>
      <c r="F233" s="6"/>
    </row>
    <row r="234" spans="5:6" ht="15.75" customHeight="1" x14ac:dyDescent="0.2">
      <c r="E234" s="23"/>
      <c r="F234" s="6"/>
    </row>
    <row r="235" spans="5:6" ht="15.75" customHeight="1" x14ac:dyDescent="0.2">
      <c r="E235" s="23"/>
      <c r="F235" s="6"/>
    </row>
    <row r="236" spans="5:6" ht="15.75" customHeight="1" x14ac:dyDescent="0.2">
      <c r="E236" s="23"/>
      <c r="F236" s="6"/>
    </row>
    <row r="237" spans="5:6" ht="15.75" customHeight="1" x14ac:dyDescent="0.2">
      <c r="E237" s="23"/>
      <c r="F237" s="6"/>
    </row>
    <row r="238" spans="5:6" ht="15.75" customHeight="1" x14ac:dyDescent="0.2">
      <c r="E238" s="23"/>
      <c r="F238" s="6"/>
    </row>
    <row r="239" spans="5:6" ht="15.75" customHeight="1" x14ac:dyDescent="0.2">
      <c r="E239" s="23"/>
      <c r="F239" s="6"/>
    </row>
    <row r="240" spans="5:6" ht="15.75" customHeight="1" x14ac:dyDescent="0.2">
      <c r="E240" s="23"/>
      <c r="F240" s="6"/>
    </row>
    <row r="241" spans="5:6" ht="15.75" customHeight="1" x14ac:dyDescent="0.2">
      <c r="E241" s="23"/>
      <c r="F241" s="6"/>
    </row>
    <row r="242" spans="5:6" ht="15.75" customHeight="1" x14ac:dyDescent="0.2">
      <c r="E242" s="23"/>
      <c r="F242" s="6"/>
    </row>
    <row r="243" spans="5:6" ht="15.75" customHeight="1" x14ac:dyDescent="0.2">
      <c r="E243" s="23"/>
      <c r="F243" s="6"/>
    </row>
    <row r="244" spans="5:6" ht="15.75" customHeight="1" x14ac:dyDescent="0.2">
      <c r="E244" s="23"/>
      <c r="F244" s="6"/>
    </row>
    <row r="245" spans="5:6" ht="15.75" customHeight="1" x14ac:dyDescent="0.2">
      <c r="E245" s="23"/>
      <c r="F245" s="6"/>
    </row>
    <row r="246" spans="5:6" ht="15.75" customHeight="1" x14ac:dyDescent="0.2">
      <c r="E246" s="23"/>
      <c r="F246" s="6"/>
    </row>
    <row r="247" spans="5:6" ht="15.75" customHeight="1" x14ac:dyDescent="0.2">
      <c r="E247" s="23"/>
      <c r="F247" s="6"/>
    </row>
    <row r="248" spans="5:6" ht="15.75" customHeight="1" x14ac:dyDescent="0.2">
      <c r="E248" s="23"/>
      <c r="F248" s="6"/>
    </row>
    <row r="249" spans="5:6" ht="15.75" customHeight="1" x14ac:dyDescent="0.2">
      <c r="E249" s="23"/>
      <c r="F249" s="6"/>
    </row>
    <row r="250" spans="5:6" ht="15.75" customHeight="1" x14ac:dyDescent="0.2">
      <c r="E250" s="23"/>
      <c r="F250" s="6"/>
    </row>
    <row r="251" spans="5:6" ht="15.75" customHeight="1" x14ac:dyDescent="0.2">
      <c r="E251" s="23"/>
      <c r="F251" s="6"/>
    </row>
    <row r="252" spans="5:6" ht="15.75" customHeight="1" x14ac:dyDescent="0.2">
      <c r="E252" s="23"/>
      <c r="F252" s="6"/>
    </row>
    <row r="253" spans="5:6" ht="15.75" customHeight="1" x14ac:dyDescent="0.2">
      <c r="E253" s="23"/>
      <c r="F253" s="6"/>
    </row>
    <row r="254" spans="5:6" ht="15.75" customHeight="1" x14ac:dyDescent="0.2">
      <c r="E254" s="23"/>
      <c r="F254" s="6"/>
    </row>
    <row r="255" spans="5:6" ht="15.75" customHeight="1" x14ac:dyDescent="0.2">
      <c r="E255" s="23"/>
      <c r="F255" s="6"/>
    </row>
    <row r="256" spans="5:6" ht="15.75" customHeight="1" x14ac:dyDescent="0.2">
      <c r="E256" s="23"/>
      <c r="F256" s="6"/>
    </row>
    <row r="257" spans="5:6" ht="15.75" customHeight="1" x14ac:dyDescent="0.2">
      <c r="E257" s="23"/>
      <c r="F257" s="6"/>
    </row>
    <row r="258" spans="5:6" ht="15.75" customHeight="1" x14ac:dyDescent="0.2">
      <c r="E258" s="23"/>
      <c r="F258" s="6"/>
    </row>
    <row r="259" spans="5:6" ht="15.75" customHeight="1" x14ac:dyDescent="0.2">
      <c r="E259" s="23"/>
      <c r="F259" s="6"/>
    </row>
    <row r="260" spans="5:6" ht="15.75" customHeight="1" x14ac:dyDescent="0.2">
      <c r="E260" s="23"/>
      <c r="F260" s="6"/>
    </row>
    <row r="261" spans="5:6" ht="15.75" customHeight="1" x14ac:dyDescent="0.2">
      <c r="E261" s="23"/>
      <c r="F261" s="6"/>
    </row>
    <row r="262" spans="5:6" ht="15.75" customHeight="1" x14ac:dyDescent="0.2">
      <c r="E262" s="23"/>
      <c r="F262" s="6"/>
    </row>
    <row r="263" spans="5:6" ht="15.75" customHeight="1" x14ac:dyDescent="0.2">
      <c r="E263" s="23"/>
      <c r="F263" s="6"/>
    </row>
    <row r="264" spans="5:6" ht="15.75" customHeight="1" x14ac:dyDescent="0.2">
      <c r="E264" s="23"/>
      <c r="F264" s="6"/>
    </row>
    <row r="265" spans="5:6" ht="15.75" customHeight="1" x14ac:dyDescent="0.2">
      <c r="E265" s="23"/>
      <c r="F265" s="6"/>
    </row>
    <row r="266" spans="5:6" ht="15.75" customHeight="1" x14ac:dyDescent="0.2">
      <c r="E266" s="23"/>
      <c r="F266" s="6"/>
    </row>
    <row r="267" spans="5:6" ht="15.75" customHeight="1" x14ac:dyDescent="0.2">
      <c r="E267" s="23"/>
      <c r="F267" s="6"/>
    </row>
    <row r="268" spans="5:6" ht="15.75" customHeight="1" x14ac:dyDescent="0.2">
      <c r="E268" s="23"/>
      <c r="F268" s="6"/>
    </row>
    <row r="269" spans="5:6" ht="15.75" customHeight="1" x14ac:dyDescent="0.2">
      <c r="E269" s="23"/>
      <c r="F269" s="6"/>
    </row>
    <row r="270" spans="5:6" ht="15.75" customHeight="1" x14ac:dyDescent="0.2">
      <c r="E270" s="23"/>
      <c r="F270" s="6"/>
    </row>
    <row r="271" spans="5:6" ht="15.75" customHeight="1" x14ac:dyDescent="0.2">
      <c r="E271" s="23"/>
      <c r="F271" s="6"/>
    </row>
    <row r="272" spans="5:6" ht="15.75" customHeight="1" x14ac:dyDescent="0.2">
      <c r="E272" s="23"/>
      <c r="F272" s="6"/>
    </row>
    <row r="273" spans="5:6" ht="15.75" customHeight="1" x14ac:dyDescent="0.2">
      <c r="E273" s="23"/>
      <c r="F273" s="6"/>
    </row>
    <row r="274" spans="5:6" ht="15.75" customHeight="1" x14ac:dyDescent="0.2">
      <c r="E274" s="23"/>
      <c r="F274" s="6"/>
    </row>
    <row r="275" spans="5:6" ht="15.75" customHeight="1" x14ac:dyDescent="0.2">
      <c r="E275" s="23"/>
      <c r="F275" s="6"/>
    </row>
    <row r="276" spans="5:6" ht="15.75" customHeight="1" x14ac:dyDescent="0.2">
      <c r="E276" s="23"/>
      <c r="F276" s="6"/>
    </row>
    <row r="277" spans="5:6" ht="15.75" customHeight="1" x14ac:dyDescent="0.2">
      <c r="E277" s="23"/>
      <c r="F277" s="6"/>
    </row>
    <row r="278" spans="5:6" ht="15.75" customHeight="1" x14ac:dyDescent="0.2">
      <c r="E278" s="23"/>
      <c r="F278" s="6"/>
    </row>
    <row r="279" spans="5:6" ht="15.75" customHeight="1" x14ac:dyDescent="0.2">
      <c r="E279" s="23"/>
      <c r="F279" s="6"/>
    </row>
    <row r="280" spans="5:6" ht="15.75" customHeight="1" x14ac:dyDescent="0.2">
      <c r="E280" s="23"/>
      <c r="F280" s="6"/>
    </row>
    <row r="281" spans="5:6" ht="15.75" customHeight="1" x14ac:dyDescent="0.2">
      <c r="E281" s="23"/>
      <c r="F281" s="6"/>
    </row>
    <row r="282" spans="5:6" ht="15.75" customHeight="1" x14ac:dyDescent="0.2">
      <c r="E282" s="23"/>
      <c r="F282" s="6"/>
    </row>
    <row r="283" spans="5:6" ht="15.75" customHeight="1" x14ac:dyDescent="0.2">
      <c r="E283" s="23"/>
      <c r="F283" s="6"/>
    </row>
    <row r="284" spans="5:6" ht="15.75" customHeight="1" x14ac:dyDescent="0.2">
      <c r="E284" s="23"/>
      <c r="F284" s="6"/>
    </row>
    <row r="285" spans="5:6" ht="15.75" customHeight="1" x14ac:dyDescent="0.2">
      <c r="E285" s="23"/>
      <c r="F285" s="6"/>
    </row>
    <row r="286" spans="5:6" ht="15.75" customHeight="1" x14ac:dyDescent="0.2">
      <c r="E286" s="23"/>
      <c r="F286" s="6"/>
    </row>
    <row r="287" spans="5:6" ht="15.75" customHeight="1" x14ac:dyDescent="0.2">
      <c r="E287" s="23"/>
      <c r="F287" s="6"/>
    </row>
    <row r="288" spans="5:6" ht="15.75" customHeight="1" x14ac:dyDescent="0.2">
      <c r="E288" s="23"/>
      <c r="F288" s="6"/>
    </row>
    <row r="289" spans="5:6" ht="15.75" customHeight="1" x14ac:dyDescent="0.2">
      <c r="E289" s="23"/>
      <c r="F289" s="6"/>
    </row>
    <row r="290" spans="5:6" ht="15.75" customHeight="1" x14ac:dyDescent="0.2">
      <c r="E290" s="23"/>
      <c r="F290" s="6"/>
    </row>
    <row r="291" spans="5:6" ht="15.75" customHeight="1" x14ac:dyDescent="0.2">
      <c r="E291" s="23"/>
      <c r="F291" s="6"/>
    </row>
    <row r="292" spans="5:6" ht="15.75" customHeight="1" x14ac:dyDescent="0.2">
      <c r="E292" s="23"/>
      <c r="F292" s="6"/>
    </row>
    <row r="293" spans="5:6" ht="15.75" customHeight="1" x14ac:dyDescent="0.2">
      <c r="E293" s="23"/>
      <c r="F293" s="6"/>
    </row>
    <row r="294" spans="5:6" ht="15.75" customHeight="1" x14ac:dyDescent="0.2">
      <c r="E294" s="23"/>
      <c r="F294" s="6"/>
    </row>
    <row r="295" spans="5:6" ht="15.75" customHeight="1" x14ac:dyDescent="0.2">
      <c r="E295" s="23"/>
      <c r="F295" s="6"/>
    </row>
    <row r="296" spans="5:6" ht="15.75" customHeight="1" x14ac:dyDescent="0.2">
      <c r="E296" s="23"/>
      <c r="F296" s="6"/>
    </row>
    <row r="297" spans="5:6" ht="15.75" customHeight="1" x14ac:dyDescent="0.2">
      <c r="E297" s="23"/>
      <c r="F297" s="6"/>
    </row>
    <row r="298" spans="5:6" ht="15.75" customHeight="1" x14ac:dyDescent="0.2">
      <c r="E298" s="23"/>
      <c r="F298" s="6"/>
    </row>
    <row r="299" spans="5:6" ht="15.75" customHeight="1" x14ac:dyDescent="0.2">
      <c r="E299" s="23"/>
      <c r="F299" s="6"/>
    </row>
    <row r="300" spans="5:6" ht="15.75" customHeight="1" x14ac:dyDescent="0.2">
      <c r="E300" s="23"/>
      <c r="F300" s="6"/>
    </row>
    <row r="301" spans="5:6" ht="15.75" customHeight="1" x14ac:dyDescent="0.2">
      <c r="E301" s="23"/>
      <c r="F301" s="6"/>
    </row>
    <row r="302" spans="5:6" ht="15.75" customHeight="1" x14ac:dyDescent="0.2">
      <c r="E302" s="23"/>
      <c r="F302" s="6"/>
    </row>
    <row r="303" spans="5:6" ht="15.75" customHeight="1" x14ac:dyDescent="0.2">
      <c r="E303" s="23"/>
      <c r="F303" s="6"/>
    </row>
    <row r="304" spans="5:6" ht="15.75" customHeight="1" x14ac:dyDescent="0.2">
      <c r="E304" s="23"/>
      <c r="F304" s="6"/>
    </row>
    <row r="305" spans="5:6" ht="15.75" customHeight="1" x14ac:dyDescent="0.2">
      <c r="E305" s="23"/>
      <c r="F305" s="6"/>
    </row>
    <row r="306" spans="5:6" ht="15.75" customHeight="1" x14ac:dyDescent="0.2">
      <c r="E306" s="23"/>
      <c r="F306" s="6"/>
    </row>
    <row r="307" spans="5:6" ht="15.75" customHeight="1" x14ac:dyDescent="0.2">
      <c r="E307" s="23"/>
      <c r="F307" s="6"/>
    </row>
    <row r="308" spans="5:6" ht="15.75" customHeight="1" x14ac:dyDescent="0.2">
      <c r="E308" s="23"/>
      <c r="F308" s="6"/>
    </row>
    <row r="309" spans="5:6" ht="15.75" customHeight="1" x14ac:dyDescent="0.2">
      <c r="E309" s="23"/>
      <c r="F309" s="6"/>
    </row>
    <row r="310" spans="5:6" ht="15.75" customHeight="1" x14ac:dyDescent="0.2">
      <c r="E310" s="23"/>
      <c r="F310" s="6"/>
    </row>
    <row r="311" spans="5:6" ht="15.75" customHeight="1" x14ac:dyDescent="0.2">
      <c r="E311" s="23"/>
      <c r="F311" s="6"/>
    </row>
    <row r="312" spans="5:6" ht="15.75" customHeight="1" x14ac:dyDescent="0.2">
      <c r="E312" s="23"/>
      <c r="F312" s="6"/>
    </row>
    <row r="313" spans="5:6" ht="15.75" customHeight="1" x14ac:dyDescent="0.2">
      <c r="E313" s="23"/>
      <c r="F313" s="6"/>
    </row>
    <row r="314" spans="5:6" ht="15.75" customHeight="1" x14ac:dyDescent="0.2">
      <c r="E314" s="23"/>
      <c r="F314" s="6"/>
    </row>
    <row r="315" spans="5:6" ht="15.75" customHeight="1" x14ac:dyDescent="0.2">
      <c r="E315" s="23"/>
      <c r="F315" s="6"/>
    </row>
    <row r="316" spans="5:6" ht="15.75" customHeight="1" x14ac:dyDescent="0.2">
      <c r="E316" s="23"/>
      <c r="F316" s="6"/>
    </row>
    <row r="317" spans="5:6" ht="15.75" customHeight="1" x14ac:dyDescent="0.2">
      <c r="E317" s="23"/>
      <c r="F317" s="6"/>
    </row>
    <row r="318" spans="5:6" ht="15.75" customHeight="1" x14ac:dyDescent="0.2">
      <c r="E318" s="23"/>
      <c r="F318" s="6"/>
    </row>
    <row r="319" spans="5:6" ht="15.75" customHeight="1" x14ac:dyDescent="0.2">
      <c r="E319" s="23"/>
      <c r="F319" s="6"/>
    </row>
    <row r="320" spans="5:6" ht="15.75" customHeight="1" x14ac:dyDescent="0.2">
      <c r="E320" s="23"/>
      <c r="F320" s="6"/>
    </row>
    <row r="321" spans="5:6" ht="15.75" customHeight="1" x14ac:dyDescent="0.2">
      <c r="E321" s="23"/>
      <c r="F321" s="6"/>
    </row>
    <row r="322" spans="5:6" ht="15.75" customHeight="1" x14ac:dyDescent="0.2">
      <c r="E322" s="23"/>
      <c r="F322" s="6"/>
    </row>
    <row r="323" spans="5:6" ht="15.75" customHeight="1" x14ac:dyDescent="0.2">
      <c r="E323" s="23"/>
      <c r="F323" s="6"/>
    </row>
    <row r="324" spans="5:6" ht="15.75" customHeight="1" x14ac:dyDescent="0.2">
      <c r="E324" s="23"/>
      <c r="F324" s="6"/>
    </row>
    <row r="325" spans="5:6" ht="15.75" customHeight="1" x14ac:dyDescent="0.2">
      <c r="E325" s="23"/>
      <c r="F325" s="6"/>
    </row>
    <row r="326" spans="5:6" ht="15.75" customHeight="1" x14ac:dyDescent="0.2">
      <c r="E326" s="23"/>
      <c r="F326" s="6"/>
    </row>
    <row r="327" spans="5:6" ht="15.75" customHeight="1" x14ac:dyDescent="0.2">
      <c r="E327" s="23"/>
      <c r="F327" s="6"/>
    </row>
    <row r="328" spans="5:6" ht="15.75" customHeight="1" x14ac:dyDescent="0.2">
      <c r="E328" s="23"/>
      <c r="F328" s="6"/>
    </row>
    <row r="329" spans="5:6" ht="15.75" customHeight="1" x14ac:dyDescent="0.2">
      <c r="E329" s="23"/>
      <c r="F329" s="6"/>
    </row>
    <row r="330" spans="5:6" ht="15.75" customHeight="1" x14ac:dyDescent="0.2">
      <c r="E330" s="23"/>
      <c r="F330" s="6"/>
    </row>
    <row r="331" spans="5:6" ht="15.75" customHeight="1" x14ac:dyDescent="0.2">
      <c r="E331" s="23"/>
      <c r="F331" s="6"/>
    </row>
    <row r="332" spans="5:6" ht="15.75" customHeight="1" x14ac:dyDescent="0.2">
      <c r="E332" s="23"/>
      <c r="F332" s="6"/>
    </row>
    <row r="333" spans="5:6" ht="15.75" customHeight="1" x14ac:dyDescent="0.2">
      <c r="E333" s="23"/>
      <c r="F333" s="6"/>
    </row>
    <row r="334" spans="5:6" ht="15.75" customHeight="1" x14ac:dyDescent="0.2">
      <c r="E334" s="23"/>
      <c r="F334" s="6"/>
    </row>
    <row r="335" spans="5:6" ht="15.75" customHeight="1" x14ac:dyDescent="0.2">
      <c r="E335" s="23"/>
      <c r="F335" s="6"/>
    </row>
    <row r="336" spans="5:6" ht="15.75" customHeight="1" x14ac:dyDescent="0.2">
      <c r="E336" s="23"/>
      <c r="F336" s="6"/>
    </row>
    <row r="337" spans="5:6" ht="15.75" customHeight="1" x14ac:dyDescent="0.2">
      <c r="E337" s="23"/>
      <c r="F337" s="6"/>
    </row>
    <row r="338" spans="5:6" ht="15.75" customHeight="1" x14ac:dyDescent="0.2">
      <c r="E338" s="23"/>
      <c r="F338" s="6"/>
    </row>
    <row r="339" spans="5:6" ht="15.75" customHeight="1" x14ac:dyDescent="0.2">
      <c r="E339" s="23"/>
      <c r="F339" s="6"/>
    </row>
    <row r="340" spans="5:6" ht="15.75" customHeight="1" x14ac:dyDescent="0.2">
      <c r="E340" s="23"/>
      <c r="F340" s="6"/>
    </row>
    <row r="341" spans="5:6" ht="15.75" customHeight="1" x14ac:dyDescent="0.2">
      <c r="E341" s="23"/>
      <c r="F341" s="6"/>
    </row>
    <row r="342" spans="5:6" ht="15.75" customHeight="1" x14ac:dyDescent="0.2">
      <c r="E342" s="23"/>
      <c r="F342" s="6"/>
    </row>
    <row r="343" spans="5:6" ht="15.75" customHeight="1" x14ac:dyDescent="0.2">
      <c r="E343" s="23"/>
      <c r="F343" s="6"/>
    </row>
    <row r="344" spans="5:6" ht="15.75" customHeight="1" x14ac:dyDescent="0.2">
      <c r="E344" s="23"/>
      <c r="F344" s="6"/>
    </row>
    <row r="345" spans="5:6" ht="15.75" customHeight="1" x14ac:dyDescent="0.2">
      <c r="E345" s="23"/>
      <c r="F345" s="6"/>
    </row>
    <row r="346" spans="5:6" ht="15.75" customHeight="1" x14ac:dyDescent="0.2">
      <c r="E346" s="23"/>
      <c r="F346" s="6"/>
    </row>
    <row r="347" spans="5:6" ht="15.75" customHeight="1" x14ac:dyDescent="0.2">
      <c r="E347" s="23"/>
      <c r="F347" s="6"/>
    </row>
    <row r="348" spans="5:6" ht="15.75" customHeight="1" x14ac:dyDescent="0.2">
      <c r="E348" s="23"/>
      <c r="F348" s="6"/>
    </row>
    <row r="349" spans="5:6" ht="15.75" customHeight="1" x14ac:dyDescent="0.2">
      <c r="E349" s="23"/>
      <c r="F349" s="6"/>
    </row>
    <row r="350" spans="5:6" ht="15.75" customHeight="1" x14ac:dyDescent="0.2">
      <c r="E350" s="23"/>
      <c r="F350" s="6"/>
    </row>
    <row r="351" spans="5:6" ht="15.75" customHeight="1" x14ac:dyDescent="0.2">
      <c r="E351" s="23"/>
      <c r="F351" s="6"/>
    </row>
    <row r="352" spans="5:6" ht="15.75" customHeight="1" x14ac:dyDescent="0.2">
      <c r="E352" s="23"/>
      <c r="F352" s="6"/>
    </row>
    <row r="353" spans="5:6" ht="15.75" customHeight="1" x14ac:dyDescent="0.2">
      <c r="E353" s="23"/>
      <c r="F353" s="6"/>
    </row>
    <row r="354" spans="5:6" ht="15.75" customHeight="1" x14ac:dyDescent="0.2">
      <c r="E354" s="23"/>
      <c r="F354" s="6"/>
    </row>
    <row r="355" spans="5:6" ht="15.75" customHeight="1" x14ac:dyDescent="0.2">
      <c r="E355" s="23"/>
      <c r="F355" s="6"/>
    </row>
    <row r="356" spans="5:6" ht="15.75" customHeight="1" x14ac:dyDescent="0.2">
      <c r="E356" s="23"/>
      <c r="F356" s="6"/>
    </row>
    <row r="357" spans="5:6" ht="15.75" customHeight="1" x14ac:dyDescent="0.2">
      <c r="E357" s="23"/>
      <c r="F357" s="6"/>
    </row>
    <row r="358" spans="5:6" ht="15.75" customHeight="1" x14ac:dyDescent="0.2">
      <c r="E358" s="23"/>
      <c r="F358" s="6"/>
    </row>
    <row r="359" spans="5:6" ht="15.75" customHeight="1" x14ac:dyDescent="0.2">
      <c r="E359" s="23"/>
      <c r="F359" s="6"/>
    </row>
    <row r="360" spans="5:6" ht="15.75" customHeight="1" x14ac:dyDescent="0.2">
      <c r="E360" s="23"/>
      <c r="F360" s="6"/>
    </row>
    <row r="361" spans="5:6" ht="15.75" customHeight="1" x14ac:dyDescent="0.2">
      <c r="E361" s="23"/>
      <c r="F361" s="6"/>
    </row>
    <row r="362" spans="5:6" ht="15.75" customHeight="1" x14ac:dyDescent="0.2">
      <c r="E362" s="23"/>
      <c r="F362" s="6"/>
    </row>
    <row r="363" spans="5:6" ht="15.75" customHeight="1" x14ac:dyDescent="0.2">
      <c r="E363" s="23"/>
      <c r="F363" s="6"/>
    </row>
    <row r="364" spans="5:6" ht="15.75" customHeight="1" x14ac:dyDescent="0.2">
      <c r="E364" s="23"/>
      <c r="F364" s="6"/>
    </row>
    <row r="365" spans="5:6" ht="15.75" customHeight="1" x14ac:dyDescent="0.2">
      <c r="E365" s="23"/>
      <c r="F365" s="6"/>
    </row>
    <row r="366" spans="5:6" ht="15.75" customHeight="1" x14ac:dyDescent="0.2">
      <c r="E366" s="23"/>
      <c r="F366" s="6"/>
    </row>
    <row r="367" spans="5:6" ht="15.75" customHeight="1" x14ac:dyDescent="0.2">
      <c r="E367" s="23"/>
      <c r="F367" s="6"/>
    </row>
    <row r="368" spans="5:6" ht="15.75" customHeight="1" x14ac:dyDescent="0.2">
      <c r="E368" s="23"/>
      <c r="F368" s="6"/>
    </row>
    <row r="369" spans="5:6" ht="15.75" customHeight="1" x14ac:dyDescent="0.2">
      <c r="E369" s="23"/>
      <c r="F369" s="6"/>
    </row>
    <row r="370" spans="5:6" ht="15.75" customHeight="1" x14ac:dyDescent="0.2">
      <c r="E370" s="23"/>
      <c r="F370" s="6"/>
    </row>
    <row r="371" spans="5:6" ht="15.75" customHeight="1" x14ac:dyDescent="0.2">
      <c r="E371" s="23"/>
      <c r="F371" s="6"/>
    </row>
    <row r="372" spans="5:6" ht="15.75" customHeight="1" x14ac:dyDescent="0.2">
      <c r="E372" s="23"/>
      <c r="F372" s="6"/>
    </row>
    <row r="373" spans="5:6" ht="15.75" customHeight="1" x14ac:dyDescent="0.2">
      <c r="E373" s="23"/>
      <c r="F373" s="6"/>
    </row>
    <row r="374" spans="5:6" ht="15.75" customHeight="1" x14ac:dyDescent="0.2">
      <c r="E374" s="23"/>
      <c r="F374" s="6"/>
    </row>
    <row r="375" spans="5:6" ht="15.75" customHeight="1" x14ac:dyDescent="0.2">
      <c r="E375" s="23"/>
      <c r="F375" s="6"/>
    </row>
    <row r="376" spans="5:6" ht="15.75" customHeight="1" x14ac:dyDescent="0.2">
      <c r="E376" s="23"/>
      <c r="F376" s="6"/>
    </row>
    <row r="377" spans="5:6" ht="15.75" customHeight="1" x14ac:dyDescent="0.2">
      <c r="E377" s="23"/>
      <c r="F377" s="6"/>
    </row>
    <row r="378" spans="5:6" ht="15.75" customHeight="1" x14ac:dyDescent="0.2">
      <c r="E378" s="23"/>
      <c r="F378" s="6"/>
    </row>
    <row r="379" spans="5:6" ht="15.75" customHeight="1" x14ac:dyDescent="0.2">
      <c r="E379" s="23"/>
      <c r="F379" s="6"/>
    </row>
    <row r="380" spans="5:6" ht="15.75" customHeight="1" x14ac:dyDescent="0.2">
      <c r="E380" s="23"/>
      <c r="F380" s="6"/>
    </row>
    <row r="381" spans="5:6" ht="15.75" customHeight="1" x14ac:dyDescent="0.2">
      <c r="E381" s="23"/>
      <c r="F381" s="6"/>
    </row>
    <row r="382" spans="5:6" ht="15.75" customHeight="1" x14ac:dyDescent="0.2">
      <c r="E382" s="23"/>
      <c r="F382" s="6"/>
    </row>
    <row r="383" spans="5:6" ht="15.75" customHeight="1" x14ac:dyDescent="0.2">
      <c r="E383" s="23"/>
      <c r="F383" s="6"/>
    </row>
    <row r="384" spans="5:6" ht="15.75" customHeight="1" x14ac:dyDescent="0.2">
      <c r="E384" s="23"/>
      <c r="F384" s="6"/>
    </row>
    <row r="385" spans="5:6" ht="15.75" customHeight="1" x14ac:dyDescent="0.2">
      <c r="E385" s="23"/>
      <c r="F385" s="6"/>
    </row>
    <row r="386" spans="5:6" ht="15.75" customHeight="1" x14ac:dyDescent="0.2">
      <c r="E386" s="23"/>
      <c r="F386" s="6"/>
    </row>
    <row r="387" spans="5:6" ht="15.75" customHeight="1" x14ac:dyDescent="0.2">
      <c r="E387" s="23"/>
      <c r="F387" s="6"/>
    </row>
    <row r="388" spans="5:6" ht="15.75" customHeight="1" x14ac:dyDescent="0.2">
      <c r="E388" s="23"/>
      <c r="F388" s="6"/>
    </row>
    <row r="389" spans="5:6" ht="15.75" customHeight="1" x14ac:dyDescent="0.2">
      <c r="E389" s="23"/>
      <c r="F389" s="6"/>
    </row>
    <row r="390" spans="5:6" ht="15.75" customHeight="1" x14ac:dyDescent="0.2">
      <c r="E390" s="23"/>
      <c r="F390" s="6"/>
    </row>
    <row r="391" spans="5:6" ht="15.75" customHeight="1" x14ac:dyDescent="0.2">
      <c r="E391" s="23"/>
      <c r="F391" s="6"/>
    </row>
    <row r="392" spans="5:6" ht="15.75" customHeight="1" x14ac:dyDescent="0.2">
      <c r="E392" s="23"/>
      <c r="F392" s="6"/>
    </row>
    <row r="393" spans="5:6" ht="15.75" customHeight="1" x14ac:dyDescent="0.2">
      <c r="E393" s="23"/>
      <c r="F393" s="6"/>
    </row>
    <row r="394" spans="5:6" ht="15.75" customHeight="1" x14ac:dyDescent="0.2">
      <c r="E394" s="23"/>
      <c r="F394" s="6"/>
    </row>
    <row r="395" spans="5:6" ht="15.75" customHeight="1" x14ac:dyDescent="0.2">
      <c r="E395" s="23"/>
      <c r="F395" s="6"/>
    </row>
    <row r="396" spans="5:6" ht="15.75" customHeight="1" x14ac:dyDescent="0.2">
      <c r="E396" s="23"/>
      <c r="F396" s="6"/>
    </row>
    <row r="397" spans="5:6" ht="15.75" customHeight="1" x14ac:dyDescent="0.2">
      <c r="E397" s="23"/>
      <c r="F397" s="6"/>
    </row>
    <row r="398" spans="5:6" ht="15.75" customHeight="1" x14ac:dyDescent="0.2">
      <c r="E398" s="23"/>
      <c r="F398" s="6"/>
    </row>
    <row r="399" spans="5:6" ht="15.75" customHeight="1" x14ac:dyDescent="0.2">
      <c r="E399" s="23"/>
      <c r="F399" s="6"/>
    </row>
    <row r="400" spans="5:6" ht="15.75" customHeight="1" x14ac:dyDescent="0.2">
      <c r="E400" s="23"/>
      <c r="F400" s="6"/>
    </row>
    <row r="401" spans="5:6" ht="15.75" customHeight="1" x14ac:dyDescent="0.2">
      <c r="E401" s="23"/>
      <c r="F401" s="6"/>
    </row>
    <row r="402" spans="5:6" ht="15.75" customHeight="1" x14ac:dyDescent="0.2">
      <c r="E402" s="23"/>
      <c r="F402" s="6"/>
    </row>
    <row r="403" spans="5:6" ht="15.75" customHeight="1" x14ac:dyDescent="0.2">
      <c r="E403" s="23"/>
      <c r="F403" s="6"/>
    </row>
    <row r="404" spans="5:6" ht="15.75" customHeight="1" x14ac:dyDescent="0.2">
      <c r="E404" s="23"/>
      <c r="F404" s="6"/>
    </row>
    <row r="405" spans="5:6" ht="15.75" customHeight="1" x14ac:dyDescent="0.2">
      <c r="E405" s="23"/>
      <c r="F405" s="6"/>
    </row>
    <row r="406" spans="5:6" ht="15.75" customHeight="1" x14ac:dyDescent="0.2">
      <c r="E406" s="23"/>
      <c r="F406" s="6"/>
    </row>
    <row r="407" spans="5:6" ht="15.75" customHeight="1" x14ac:dyDescent="0.2">
      <c r="E407" s="23"/>
      <c r="F407" s="6"/>
    </row>
    <row r="408" spans="5:6" ht="15.75" customHeight="1" x14ac:dyDescent="0.2">
      <c r="E408" s="23"/>
      <c r="F408" s="6"/>
    </row>
    <row r="409" spans="5:6" ht="15.75" customHeight="1" x14ac:dyDescent="0.2">
      <c r="E409" s="23"/>
      <c r="F409" s="6"/>
    </row>
    <row r="410" spans="5:6" ht="15.75" customHeight="1" x14ac:dyDescent="0.2">
      <c r="E410" s="23"/>
      <c r="F410" s="6"/>
    </row>
    <row r="411" spans="5:6" ht="15.75" customHeight="1" x14ac:dyDescent="0.2">
      <c r="E411" s="23"/>
      <c r="F411" s="6"/>
    </row>
    <row r="412" spans="5:6" ht="15.75" customHeight="1" x14ac:dyDescent="0.2">
      <c r="E412" s="23"/>
      <c r="F412" s="6"/>
    </row>
    <row r="413" spans="5:6" ht="15.75" customHeight="1" x14ac:dyDescent="0.2">
      <c r="E413" s="23"/>
      <c r="F413" s="6"/>
    </row>
    <row r="414" spans="5:6" ht="15.75" customHeight="1" x14ac:dyDescent="0.2">
      <c r="E414" s="23"/>
      <c r="F414" s="6"/>
    </row>
    <row r="415" spans="5:6" ht="15.75" customHeight="1" x14ac:dyDescent="0.2">
      <c r="E415" s="23"/>
      <c r="F415" s="6"/>
    </row>
    <row r="416" spans="5:6" ht="15.75" customHeight="1" x14ac:dyDescent="0.2">
      <c r="E416" s="23"/>
      <c r="F416" s="6"/>
    </row>
    <row r="417" spans="5:6" ht="15.75" customHeight="1" x14ac:dyDescent="0.2">
      <c r="E417" s="23"/>
      <c r="F417" s="6"/>
    </row>
    <row r="418" spans="5:6" ht="15.75" customHeight="1" x14ac:dyDescent="0.2">
      <c r="E418" s="23"/>
      <c r="F418" s="6"/>
    </row>
    <row r="419" spans="5:6" ht="15.75" customHeight="1" x14ac:dyDescent="0.2">
      <c r="E419" s="23"/>
      <c r="F419" s="6"/>
    </row>
    <row r="420" spans="5:6" ht="15.75" customHeight="1" x14ac:dyDescent="0.2">
      <c r="E420" s="23"/>
      <c r="F420" s="6"/>
    </row>
    <row r="421" spans="5:6" ht="15.75" customHeight="1" x14ac:dyDescent="0.2">
      <c r="E421" s="23"/>
      <c r="F421" s="6"/>
    </row>
    <row r="422" spans="5:6" ht="15.75" customHeight="1" x14ac:dyDescent="0.2">
      <c r="E422" s="23"/>
      <c r="F422" s="6"/>
    </row>
    <row r="423" spans="5:6" ht="15.75" customHeight="1" x14ac:dyDescent="0.2">
      <c r="E423" s="23"/>
      <c r="F423" s="6"/>
    </row>
    <row r="424" spans="5:6" ht="15.75" customHeight="1" x14ac:dyDescent="0.2">
      <c r="E424" s="23"/>
      <c r="F424" s="6"/>
    </row>
    <row r="425" spans="5:6" ht="15.75" customHeight="1" x14ac:dyDescent="0.2">
      <c r="E425" s="23"/>
      <c r="F425" s="6"/>
    </row>
    <row r="426" spans="5:6" ht="15.75" customHeight="1" x14ac:dyDescent="0.2">
      <c r="E426" s="23"/>
      <c r="F426" s="6"/>
    </row>
    <row r="427" spans="5:6" ht="15.75" customHeight="1" x14ac:dyDescent="0.2">
      <c r="E427" s="23"/>
      <c r="F427" s="6"/>
    </row>
    <row r="428" spans="5:6" ht="15.75" customHeight="1" x14ac:dyDescent="0.2">
      <c r="E428" s="23"/>
      <c r="F428" s="6"/>
    </row>
    <row r="429" spans="5:6" ht="15.75" customHeight="1" x14ac:dyDescent="0.2">
      <c r="E429" s="23"/>
      <c r="F429" s="6"/>
    </row>
    <row r="430" spans="5:6" ht="15.75" customHeight="1" x14ac:dyDescent="0.2">
      <c r="E430" s="23"/>
      <c r="F430" s="6"/>
    </row>
    <row r="431" spans="5:6" ht="15.75" customHeight="1" x14ac:dyDescent="0.2">
      <c r="E431" s="23"/>
      <c r="F431" s="6"/>
    </row>
    <row r="432" spans="5:6" ht="15.75" customHeight="1" x14ac:dyDescent="0.2">
      <c r="E432" s="23"/>
      <c r="F432" s="6"/>
    </row>
    <row r="433" spans="5:6" ht="15.75" customHeight="1" x14ac:dyDescent="0.2">
      <c r="E433" s="23"/>
      <c r="F433" s="6"/>
    </row>
    <row r="434" spans="5:6" ht="15.75" customHeight="1" x14ac:dyDescent="0.2">
      <c r="E434" s="23"/>
      <c r="F434" s="6"/>
    </row>
    <row r="435" spans="5:6" ht="15.75" customHeight="1" x14ac:dyDescent="0.2">
      <c r="E435" s="23"/>
      <c r="F435" s="6"/>
    </row>
    <row r="436" spans="5:6" ht="15.75" customHeight="1" x14ac:dyDescent="0.2">
      <c r="E436" s="23"/>
      <c r="F436" s="6"/>
    </row>
    <row r="437" spans="5:6" ht="15.75" customHeight="1" x14ac:dyDescent="0.2">
      <c r="E437" s="23"/>
      <c r="F437" s="6"/>
    </row>
    <row r="438" spans="5:6" ht="15.75" customHeight="1" x14ac:dyDescent="0.2">
      <c r="E438" s="23"/>
      <c r="F438" s="6"/>
    </row>
    <row r="439" spans="5:6" ht="15.75" customHeight="1" x14ac:dyDescent="0.2">
      <c r="E439" s="23"/>
      <c r="F439" s="6"/>
    </row>
    <row r="440" spans="5:6" ht="15.75" customHeight="1" x14ac:dyDescent="0.2">
      <c r="E440" s="23"/>
      <c r="F440" s="6"/>
    </row>
    <row r="441" spans="5:6" ht="15.75" customHeight="1" x14ac:dyDescent="0.2">
      <c r="E441" s="23"/>
      <c r="F441" s="6"/>
    </row>
    <row r="442" spans="5:6" ht="15.75" customHeight="1" x14ac:dyDescent="0.2">
      <c r="E442" s="23"/>
      <c r="F442" s="6"/>
    </row>
    <row r="443" spans="5:6" ht="15.75" customHeight="1" x14ac:dyDescent="0.2">
      <c r="E443" s="23"/>
      <c r="F443" s="6"/>
    </row>
    <row r="444" spans="5:6" ht="15.75" customHeight="1" x14ac:dyDescent="0.2">
      <c r="E444" s="23"/>
      <c r="F444" s="6"/>
    </row>
    <row r="445" spans="5:6" ht="15.75" customHeight="1" x14ac:dyDescent="0.2">
      <c r="E445" s="23"/>
      <c r="F445" s="6"/>
    </row>
    <row r="446" spans="5:6" ht="15.75" customHeight="1" x14ac:dyDescent="0.2">
      <c r="E446" s="23"/>
      <c r="F446" s="6"/>
    </row>
    <row r="447" spans="5:6" ht="15.75" customHeight="1" x14ac:dyDescent="0.2">
      <c r="E447" s="23"/>
      <c r="F447" s="6"/>
    </row>
    <row r="448" spans="5:6" ht="15.75" customHeight="1" x14ac:dyDescent="0.2">
      <c r="E448" s="23"/>
      <c r="F448" s="6"/>
    </row>
    <row r="449" spans="5:6" ht="15.75" customHeight="1" x14ac:dyDescent="0.2">
      <c r="E449" s="23"/>
      <c r="F449" s="6"/>
    </row>
    <row r="450" spans="5:6" ht="15.75" customHeight="1" x14ac:dyDescent="0.2">
      <c r="E450" s="23"/>
      <c r="F450" s="6"/>
    </row>
    <row r="451" spans="5:6" ht="15.75" customHeight="1" x14ac:dyDescent="0.2">
      <c r="E451" s="23"/>
      <c r="F451" s="6"/>
    </row>
    <row r="452" spans="5:6" ht="15.75" customHeight="1" x14ac:dyDescent="0.2">
      <c r="E452" s="23"/>
      <c r="F452" s="6"/>
    </row>
    <row r="453" spans="5:6" ht="15.75" customHeight="1" x14ac:dyDescent="0.2">
      <c r="E453" s="23"/>
      <c r="F453" s="6"/>
    </row>
    <row r="454" spans="5:6" ht="15.75" customHeight="1" x14ac:dyDescent="0.2">
      <c r="E454" s="23"/>
      <c r="F454" s="6"/>
    </row>
    <row r="455" spans="5:6" ht="15.75" customHeight="1" x14ac:dyDescent="0.2">
      <c r="E455" s="23"/>
      <c r="F455" s="6"/>
    </row>
    <row r="456" spans="5:6" ht="15.75" customHeight="1" x14ac:dyDescent="0.2">
      <c r="E456" s="23"/>
      <c r="F456" s="6"/>
    </row>
    <row r="457" spans="5:6" ht="15.75" customHeight="1" x14ac:dyDescent="0.2">
      <c r="E457" s="23"/>
      <c r="F457" s="6"/>
    </row>
    <row r="458" spans="5:6" ht="15.75" customHeight="1" x14ac:dyDescent="0.2">
      <c r="E458" s="23"/>
      <c r="F458" s="6"/>
    </row>
    <row r="459" spans="5:6" ht="15.75" customHeight="1" x14ac:dyDescent="0.2">
      <c r="E459" s="23"/>
      <c r="F459" s="6"/>
    </row>
    <row r="460" spans="5:6" ht="15.75" customHeight="1" x14ac:dyDescent="0.2">
      <c r="E460" s="23"/>
      <c r="F460" s="6"/>
    </row>
    <row r="461" spans="5:6" ht="15.75" customHeight="1" x14ac:dyDescent="0.2">
      <c r="E461" s="23"/>
      <c r="F461" s="6"/>
    </row>
    <row r="462" spans="5:6" ht="15.75" customHeight="1" x14ac:dyDescent="0.2">
      <c r="E462" s="23"/>
      <c r="F462" s="6"/>
    </row>
    <row r="463" spans="5:6" ht="15.75" customHeight="1" x14ac:dyDescent="0.2">
      <c r="E463" s="23"/>
      <c r="F463" s="6"/>
    </row>
    <row r="464" spans="5:6" ht="15.75" customHeight="1" x14ac:dyDescent="0.2">
      <c r="E464" s="23"/>
      <c r="F464" s="6"/>
    </row>
    <row r="465" spans="5:6" ht="15.75" customHeight="1" x14ac:dyDescent="0.2">
      <c r="E465" s="23"/>
      <c r="F465" s="6"/>
    </row>
    <row r="466" spans="5:6" ht="15.75" customHeight="1" x14ac:dyDescent="0.2">
      <c r="E466" s="23"/>
      <c r="F466" s="6"/>
    </row>
    <row r="467" spans="5:6" ht="15.75" customHeight="1" x14ac:dyDescent="0.2">
      <c r="E467" s="23"/>
      <c r="F467" s="6"/>
    </row>
    <row r="468" spans="5:6" ht="15.75" customHeight="1" x14ac:dyDescent="0.2">
      <c r="E468" s="23"/>
      <c r="F468" s="6"/>
    </row>
    <row r="469" spans="5:6" ht="15.75" customHeight="1" x14ac:dyDescent="0.2">
      <c r="E469" s="23"/>
      <c r="F469" s="6"/>
    </row>
    <row r="470" spans="5:6" ht="15.75" customHeight="1" x14ac:dyDescent="0.2">
      <c r="E470" s="23"/>
      <c r="F470" s="6"/>
    </row>
    <row r="471" spans="5:6" ht="15.75" customHeight="1" x14ac:dyDescent="0.2">
      <c r="E471" s="23"/>
      <c r="F471" s="6"/>
    </row>
    <row r="472" spans="5:6" ht="15.75" customHeight="1" x14ac:dyDescent="0.2">
      <c r="E472" s="23"/>
      <c r="F472" s="6"/>
    </row>
    <row r="473" spans="5:6" ht="15.75" customHeight="1" x14ac:dyDescent="0.2">
      <c r="E473" s="23"/>
      <c r="F473" s="6"/>
    </row>
    <row r="474" spans="5:6" ht="15.75" customHeight="1" x14ac:dyDescent="0.2">
      <c r="E474" s="23"/>
      <c r="F474" s="6"/>
    </row>
    <row r="475" spans="5:6" ht="15.75" customHeight="1" x14ac:dyDescent="0.2">
      <c r="E475" s="23"/>
      <c r="F475" s="6"/>
    </row>
    <row r="476" spans="5:6" ht="15.75" customHeight="1" x14ac:dyDescent="0.2">
      <c r="E476" s="23"/>
      <c r="F476" s="6"/>
    </row>
    <row r="477" spans="5:6" ht="15.75" customHeight="1" x14ac:dyDescent="0.2">
      <c r="E477" s="23"/>
      <c r="F477" s="6"/>
    </row>
    <row r="478" spans="5:6" ht="15.75" customHeight="1" x14ac:dyDescent="0.2">
      <c r="E478" s="23"/>
      <c r="F478" s="6"/>
    </row>
    <row r="479" spans="5:6" ht="15.75" customHeight="1" x14ac:dyDescent="0.2">
      <c r="E479" s="23"/>
      <c r="F479" s="6"/>
    </row>
    <row r="480" spans="5:6" ht="15.75" customHeight="1" x14ac:dyDescent="0.2">
      <c r="E480" s="23"/>
      <c r="F480" s="6"/>
    </row>
    <row r="481" spans="5:6" ht="15.75" customHeight="1" x14ac:dyDescent="0.2">
      <c r="E481" s="23"/>
      <c r="F481" s="6"/>
    </row>
    <row r="482" spans="5:6" ht="15.75" customHeight="1" x14ac:dyDescent="0.2">
      <c r="E482" s="23"/>
      <c r="F482" s="6"/>
    </row>
    <row r="483" spans="5:6" ht="15.75" customHeight="1" x14ac:dyDescent="0.2">
      <c r="E483" s="23"/>
      <c r="F483" s="6"/>
    </row>
    <row r="484" spans="5:6" ht="15.75" customHeight="1" x14ac:dyDescent="0.2">
      <c r="E484" s="23"/>
      <c r="F484" s="6"/>
    </row>
    <row r="485" spans="5:6" ht="15.75" customHeight="1" x14ac:dyDescent="0.2">
      <c r="E485" s="23"/>
      <c r="F485" s="6"/>
    </row>
    <row r="486" spans="5:6" ht="15.75" customHeight="1" x14ac:dyDescent="0.2">
      <c r="E486" s="23"/>
      <c r="F486" s="6"/>
    </row>
    <row r="487" spans="5:6" ht="15.75" customHeight="1" x14ac:dyDescent="0.2">
      <c r="E487" s="23"/>
      <c r="F487" s="6"/>
    </row>
    <row r="488" spans="5:6" ht="15.75" customHeight="1" x14ac:dyDescent="0.2">
      <c r="E488" s="23"/>
      <c r="F488" s="6"/>
    </row>
    <row r="489" spans="5:6" ht="15.75" customHeight="1" x14ac:dyDescent="0.2">
      <c r="E489" s="23"/>
      <c r="F489" s="6"/>
    </row>
    <row r="490" spans="5:6" ht="15.75" customHeight="1" x14ac:dyDescent="0.2">
      <c r="E490" s="23"/>
      <c r="F490" s="6"/>
    </row>
    <row r="491" spans="5:6" ht="15.75" customHeight="1" x14ac:dyDescent="0.2">
      <c r="E491" s="23"/>
      <c r="F491" s="6"/>
    </row>
    <row r="492" spans="5:6" ht="15.75" customHeight="1" x14ac:dyDescent="0.2">
      <c r="E492" s="23"/>
      <c r="F492" s="6"/>
    </row>
    <row r="493" spans="5:6" ht="15.75" customHeight="1" x14ac:dyDescent="0.2">
      <c r="E493" s="23"/>
      <c r="F493" s="6"/>
    </row>
    <row r="494" spans="5:6" ht="15.75" customHeight="1" x14ac:dyDescent="0.2">
      <c r="E494" s="23"/>
      <c r="F494" s="6"/>
    </row>
    <row r="495" spans="5:6" ht="15.75" customHeight="1" x14ac:dyDescent="0.2">
      <c r="E495" s="23"/>
      <c r="F495" s="6"/>
    </row>
    <row r="496" spans="5:6" ht="15.75" customHeight="1" x14ac:dyDescent="0.2">
      <c r="E496" s="23"/>
      <c r="F496" s="6"/>
    </row>
    <row r="497" spans="5:6" ht="15.75" customHeight="1" x14ac:dyDescent="0.2">
      <c r="E497" s="23"/>
      <c r="F497" s="6"/>
    </row>
    <row r="498" spans="5:6" ht="15.75" customHeight="1" x14ac:dyDescent="0.2">
      <c r="E498" s="23"/>
      <c r="F498" s="6"/>
    </row>
    <row r="499" spans="5:6" ht="15.75" customHeight="1" x14ac:dyDescent="0.2">
      <c r="E499" s="23"/>
      <c r="F499" s="6"/>
    </row>
    <row r="500" spans="5:6" ht="15.75" customHeight="1" x14ac:dyDescent="0.2">
      <c r="E500" s="23"/>
      <c r="F500" s="6"/>
    </row>
    <row r="501" spans="5:6" ht="15.75" customHeight="1" x14ac:dyDescent="0.2">
      <c r="E501" s="23"/>
      <c r="F501" s="6"/>
    </row>
    <row r="502" spans="5:6" ht="15.75" customHeight="1" x14ac:dyDescent="0.2">
      <c r="E502" s="23"/>
      <c r="F502" s="6"/>
    </row>
    <row r="503" spans="5:6" ht="15.75" customHeight="1" x14ac:dyDescent="0.2">
      <c r="E503" s="23"/>
      <c r="F503" s="6"/>
    </row>
    <row r="504" spans="5:6" ht="15.75" customHeight="1" x14ac:dyDescent="0.2">
      <c r="E504" s="23"/>
      <c r="F504" s="6"/>
    </row>
    <row r="505" spans="5:6" ht="15.75" customHeight="1" x14ac:dyDescent="0.2">
      <c r="E505" s="23"/>
      <c r="F505" s="6"/>
    </row>
    <row r="506" spans="5:6" ht="15.75" customHeight="1" x14ac:dyDescent="0.2">
      <c r="E506" s="23"/>
      <c r="F506" s="6"/>
    </row>
    <row r="507" spans="5:6" ht="15.75" customHeight="1" x14ac:dyDescent="0.2">
      <c r="E507" s="23"/>
      <c r="F507" s="6"/>
    </row>
    <row r="508" spans="5:6" ht="15.75" customHeight="1" x14ac:dyDescent="0.2">
      <c r="E508" s="23"/>
      <c r="F508" s="6"/>
    </row>
    <row r="509" spans="5:6" ht="15.75" customHeight="1" x14ac:dyDescent="0.2">
      <c r="E509" s="23"/>
      <c r="F509" s="6"/>
    </row>
    <row r="510" spans="5:6" ht="15.75" customHeight="1" x14ac:dyDescent="0.2">
      <c r="E510" s="23"/>
      <c r="F510" s="6"/>
    </row>
    <row r="511" spans="5:6" ht="15.75" customHeight="1" x14ac:dyDescent="0.2">
      <c r="E511" s="23"/>
      <c r="F511" s="6"/>
    </row>
    <row r="512" spans="5:6" ht="15.75" customHeight="1" x14ac:dyDescent="0.2">
      <c r="E512" s="23"/>
      <c r="F512" s="6"/>
    </row>
    <row r="513" spans="5:6" ht="15.75" customHeight="1" x14ac:dyDescent="0.2">
      <c r="E513" s="23"/>
      <c r="F513" s="6"/>
    </row>
    <row r="514" spans="5:6" ht="15.75" customHeight="1" x14ac:dyDescent="0.2">
      <c r="E514" s="23"/>
      <c r="F514" s="6"/>
    </row>
    <row r="515" spans="5:6" ht="15.75" customHeight="1" x14ac:dyDescent="0.2">
      <c r="E515" s="23"/>
      <c r="F515" s="6"/>
    </row>
    <row r="516" spans="5:6" ht="15.75" customHeight="1" x14ac:dyDescent="0.2">
      <c r="E516" s="23"/>
      <c r="F516" s="6"/>
    </row>
    <row r="517" spans="5:6" ht="15.75" customHeight="1" x14ac:dyDescent="0.2">
      <c r="E517" s="23"/>
      <c r="F517" s="6"/>
    </row>
    <row r="518" spans="5:6" ht="15.75" customHeight="1" x14ac:dyDescent="0.2">
      <c r="E518" s="23"/>
      <c r="F518" s="6"/>
    </row>
    <row r="519" spans="5:6" ht="15.75" customHeight="1" x14ac:dyDescent="0.2">
      <c r="E519" s="23"/>
      <c r="F519" s="6"/>
    </row>
    <row r="520" spans="5:6" ht="15.75" customHeight="1" x14ac:dyDescent="0.2">
      <c r="E520" s="23"/>
      <c r="F520" s="6"/>
    </row>
    <row r="521" spans="5:6" ht="15.75" customHeight="1" x14ac:dyDescent="0.2">
      <c r="E521" s="23"/>
      <c r="F521" s="6"/>
    </row>
    <row r="522" spans="5:6" ht="15.75" customHeight="1" x14ac:dyDescent="0.2">
      <c r="E522" s="23"/>
      <c r="F522" s="6"/>
    </row>
    <row r="523" spans="5:6" ht="15.75" customHeight="1" x14ac:dyDescent="0.2">
      <c r="E523" s="23"/>
      <c r="F523" s="6"/>
    </row>
    <row r="524" spans="5:6" ht="15.75" customHeight="1" x14ac:dyDescent="0.2">
      <c r="E524" s="23"/>
      <c r="F524" s="6"/>
    </row>
    <row r="525" spans="5:6" ht="15.75" customHeight="1" x14ac:dyDescent="0.2">
      <c r="E525" s="23"/>
      <c r="F525" s="6"/>
    </row>
    <row r="526" spans="5:6" ht="15.75" customHeight="1" x14ac:dyDescent="0.2">
      <c r="E526" s="23"/>
      <c r="F526" s="6"/>
    </row>
    <row r="527" spans="5:6" ht="15.75" customHeight="1" x14ac:dyDescent="0.2">
      <c r="E527" s="23"/>
      <c r="F527" s="6"/>
    </row>
    <row r="528" spans="5:6" ht="15.75" customHeight="1" x14ac:dyDescent="0.2">
      <c r="E528" s="23"/>
      <c r="F528" s="6"/>
    </row>
    <row r="529" spans="5:6" ht="15.75" customHeight="1" x14ac:dyDescent="0.2">
      <c r="E529" s="23"/>
      <c r="F529" s="6"/>
    </row>
    <row r="530" spans="5:6" ht="15.75" customHeight="1" x14ac:dyDescent="0.2">
      <c r="E530" s="23"/>
      <c r="F530" s="6"/>
    </row>
    <row r="531" spans="5:6" ht="15.75" customHeight="1" x14ac:dyDescent="0.2">
      <c r="E531" s="23"/>
      <c r="F531" s="6"/>
    </row>
    <row r="532" spans="5:6" ht="15.75" customHeight="1" x14ac:dyDescent="0.2">
      <c r="E532" s="23"/>
      <c r="F532" s="6"/>
    </row>
    <row r="533" spans="5:6" ht="15.75" customHeight="1" x14ac:dyDescent="0.2">
      <c r="E533" s="23"/>
      <c r="F533" s="6"/>
    </row>
    <row r="534" spans="5:6" ht="15.75" customHeight="1" x14ac:dyDescent="0.2">
      <c r="E534" s="23"/>
      <c r="F534" s="6"/>
    </row>
    <row r="535" spans="5:6" ht="15.75" customHeight="1" x14ac:dyDescent="0.2">
      <c r="E535" s="23"/>
      <c r="F535" s="6"/>
    </row>
    <row r="536" spans="5:6" ht="15.75" customHeight="1" x14ac:dyDescent="0.2">
      <c r="E536" s="23"/>
      <c r="F536" s="6"/>
    </row>
    <row r="537" spans="5:6" ht="15.75" customHeight="1" x14ac:dyDescent="0.2">
      <c r="E537" s="23"/>
      <c r="F537" s="6"/>
    </row>
    <row r="538" spans="5:6" ht="15.75" customHeight="1" x14ac:dyDescent="0.2">
      <c r="E538" s="23"/>
      <c r="F538" s="6"/>
    </row>
    <row r="539" spans="5:6" ht="15.75" customHeight="1" x14ac:dyDescent="0.2">
      <c r="E539" s="23"/>
      <c r="F539" s="6"/>
    </row>
    <row r="540" spans="5:6" ht="15.75" customHeight="1" x14ac:dyDescent="0.2">
      <c r="E540" s="23"/>
      <c r="F540" s="6"/>
    </row>
    <row r="541" spans="5:6" ht="15.75" customHeight="1" x14ac:dyDescent="0.2">
      <c r="E541" s="23"/>
      <c r="F541" s="6"/>
    </row>
    <row r="542" spans="5:6" ht="15.75" customHeight="1" x14ac:dyDescent="0.2">
      <c r="E542" s="23"/>
      <c r="F542" s="6"/>
    </row>
    <row r="543" spans="5:6" ht="15.75" customHeight="1" x14ac:dyDescent="0.2">
      <c r="E543" s="23"/>
      <c r="F543" s="6"/>
    </row>
    <row r="544" spans="5:6" ht="15.75" customHeight="1" x14ac:dyDescent="0.2">
      <c r="E544" s="23"/>
      <c r="F544" s="6"/>
    </row>
    <row r="545" spans="5:6" ht="15.75" customHeight="1" x14ac:dyDescent="0.2">
      <c r="E545" s="23"/>
      <c r="F545" s="6"/>
    </row>
    <row r="546" spans="5:6" ht="15.75" customHeight="1" x14ac:dyDescent="0.2">
      <c r="E546" s="23"/>
      <c r="F546" s="6"/>
    </row>
    <row r="547" spans="5:6" ht="15.75" customHeight="1" x14ac:dyDescent="0.2">
      <c r="E547" s="23"/>
      <c r="F547" s="6"/>
    </row>
    <row r="548" spans="5:6" ht="15.75" customHeight="1" x14ac:dyDescent="0.2">
      <c r="E548" s="23"/>
      <c r="F548" s="6"/>
    </row>
    <row r="549" spans="5:6" ht="15.75" customHeight="1" x14ac:dyDescent="0.2">
      <c r="E549" s="23"/>
      <c r="F549" s="6"/>
    </row>
    <row r="550" spans="5:6" ht="15.75" customHeight="1" x14ac:dyDescent="0.2">
      <c r="E550" s="23"/>
      <c r="F550" s="6"/>
    </row>
    <row r="551" spans="5:6" ht="15.75" customHeight="1" x14ac:dyDescent="0.2">
      <c r="E551" s="23"/>
      <c r="F551" s="6"/>
    </row>
    <row r="552" spans="5:6" ht="15.75" customHeight="1" x14ac:dyDescent="0.2">
      <c r="E552" s="23"/>
      <c r="F552" s="6"/>
    </row>
    <row r="553" spans="5:6" ht="15.75" customHeight="1" x14ac:dyDescent="0.2">
      <c r="E553" s="23"/>
      <c r="F553" s="6"/>
    </row>
    <row r="554" spans="5:6" ht="15.75" customHeight="1" x14ac:dyDescent="0.2">
      <c r="E554" s="23"/>
      <c r="F554" s="6"/>
    </row>
    <row r="555" spans="5:6" ht="15.75" customHeight="1" x14ac:dyDescent="0.2">
      <c r="E555" s="23"/>
      <c r="F555" s="6"/>
    </row>
    <row r="556" spans="5:6" ht="15.75" customHeight="1" x14ac:dyDescent="0.2">
      <c r="E556" s="23"/>
      <c r="F556" s="6"/>
    </row>
    <row r="557" spans="5:6" ht="15.75" customHeight="1" x14ac:dyDescent="0.2">
      <c r="E557" s="23"/>
      <c r="F557" s="6"/>
    </row>
    <row r="558" spans="5:6" ht="15.75" customHeight="1" x14ac:dyDescent="0.2">
      <c r="E558" s="23"/>
      <c r="F558" s="6"/>
    </row>
    <row r="559" spans="5:6" ht="15.75" customHeight="1" x14ac:dyDescent="0.2">
      <c r="E559" s="23"/>
      <c r="F559" s="6"/>
    </row>
    <row r="560" spans="5:6" ht="15.75" customHeight="1" x14ac:dyDescent="0.2">
      <c r="E560" s="23"/>
      <c r="F560" s="6"/>
    </row>
    <row r="561" spans="5:6" ht="15.75" customHeight="1" x14ac:dyDescent="0.2">
      <c r="E561" s="23"/>
      <c r="F561" s="6"/>
    </row>
    <row r="562" spans="5:6" ht="15.75" customHeight="1" x14ac:dyDescent="0.2">
      <c r="E562" s="23"/>
      <c r="F562" s="6"/>
    </row>
    <row r="563" spans="5:6" ht="15.75" customHeight="1" x14ac:dyDescent="0.2">
      <c r="E563" s="23"/>
      <c r="F563" s="6"/>
    </row>
    <row r="564" spans="5:6" ht="15.75" customHeight="1" x14ac:dyDescent="0.2">
      <c r="E564" s="23"/>
      <c r="F564" s="6"/>
    </row>
    <row r="565" spans="5:6" ht="15.75" customHeight="1" x14ac:dyDescent="0.2">
      <c r="E565" s="23"/>
      <c r="F565" s="6"/>
    </row>
    <row r="566" spans="5:6" ht="15.75" customHeight="1" x14ac:dyDescent="0.2">
      <c r="E566" s="23"/>
      <c r="F566" s="6"/>
    </row>
    <row r="567" spans="5:6" ht="15.75" customHeight="1" x14ac:dyDescent="0.2">
      <c r="E567" s="23"/>
      <c r="F567" s="6"/>
    </row>
    <row r="568" spans="5:6" ht="15.75" customHeight="1" x14ac:dyDescent="0.2">
      <c r="E568" s="23"/>
      <c r="F568" s="6"/>
    </row>
    <row r="569" spans="5:6" ht="15.75" customHeight="1" x14ac:dyDescent="0.2">
      <c r="E569" s="23"/>
      <c r="F569" s="6"/>
    </row>
    <row r="570" spans="5:6" ht="15.75" customHeight="1" x14ac:dyDescent="0.2">
      <c r="E570" s="23"/>
      <c r="F570" s="6"/>
    </row>
    <row r="571" spans="5:6" ht="15.75" customHeight="1" x14ac:dyDescent="0.2">
      <c r="E571" s="23"/>
      <c r="F571" s="6"/>
    </row>
    <row r="572" spans="5:6" ht="15.75" customHeight="1" x14ac:dyDescent="0.2">
      <c r="E572" s="23"/>
      <c r="F572" s="6"/>
    </row>
    <row r="573" spans="5:6" ht="15.75" customHeight="1" x14ac:dyDescent="0.2">
      <c r="E573" s="23"/>
      <c r="F573" s="6"/>
    </row>
    <row r="574" spans="5:6" ht="15.75" customHeight="1" x14ac:dyDescent="0.2">
      <c r="E574" s="23"/>
      <c r="F574" s="6"/>
    </row>
    <row r="575" spans="5:6" ht="15.75" customHeight="1" x14ac:dyDescent="0.2">
      <c r="E575" s="23"/>
      <c r="F575" s="6"/>
    </row>
    <row r="576" spans="5:6" ht="15.75" customHeight="1" x14ac:dyDescent="0.2">
      <c r="E576" s="23"/>
      <c r="F576" s="6"/>
    </row>
    <row r="577" spans="5:6" ht="15.75" customHeight="1" x14ac:dyDescent="0.2">
      <c r="E577" s="23"/>
      <c r="F577" s="6"/>
    </row>
    <row r="578" spans="5:6" ht="15.75" customHeight="1" x14ac:dyDescent="0.2">
      <c r="E578" s="23"/>
      <c r="F578" s="6"/>
    </row>
    <row r="579" spans="5:6" ht="15.75" customHeight="1" x14ac:dyDescent="0.2">
      <c r="E579" s="23"/>
      <c r="F579" s="6"/>
    </row>
    <row r="580" spans="5:6" ht="15.75" customHeight="1" x14ac:dyDescent="0.2">
      <c r="E580" s="23"/>
      <c r="F580" s="6"/>
    </row>
    <row r="581" spans="5:6" ht="15.75" customHeight="1" x14ac:dyDescent="0.2">
      <c r="E581" s="23"/>
      <c r="F581" s="6"/>
    </row>
    <row r="582" spans="5:6" ht="15.75" customHeight="1" x14ac:dyDescent="0.2">
      <c r="E582" s="23"/>
      <c r="F582" s="6"/>
    </row>
    <row r="583" spans="5:6" ht="15.75" customHeight="1" x14ac:dyDescent="0.2">
      <c r="E583" s="23"/>
      <c r="F583" s="6"/>
    </row>
    <row r="584" spans="5:6" ht="15.75" customHeight="1" x14ac:dyDescent="0.2">
      <c r="E584" s="23"/>
      <c r="F584" s="6"/>
    </row>
    <row r="585" spans="5:6" ht="15.75" customHeight="1" x14ac:dyDescent="0.2">
      <c r="E585" s="23"/>
      <c r="F585" s="6"/>
    </row>
    <row r="586" spans="5:6" ht="15.75" customHeight="1" x14ac:dyDescent="0.2">
      <c r="E586" s="23"/>
      <c r="F586" s="6"/>
    </row>
    <row r="587" spans="5:6" ht="15.75" customHeight="1" x14ac:dyDescent="0.2">
      <c r="E587" s="23"/>
      <c r="F587" s="6"/>
    </row>
    <row r="588" spans="5:6" ht="15.75" customHeight="1" x14ac:dyDescent="0.2">
      <c r="E588" s="23"/>
      <c r="F588" s="6"/>
    </row>
    <row r="589" spans="5:6" ht="15.75" customHeight="1" x14ac:dyDescent="0.2">
      <c r="E589" s="23"/>
      <c r="F589" s="6"/>
    </row>
    <row r="590" spans="5:6" ht="15.75" customHeight="1" x14ac:dyDescent="0.2">
      <c r="E590" s="23"/>
      <c r="F590" s="6"/>
    </row>
    <row r="591" spans="5:6" ht="15.75" customHeight="1" x14ac:dyDescent="0.2">
      <c r="E591" s="23"/>
      <c r="F591" s="6"/>
    </row>
    <row r="592" spans="5:6" ht="15.75" customHeight="1" x14ac:dyDescent="0.2">
      <c r="E592" s="23"/>
      <c r="F592" s="6"/>
    </row>
    <row r="593" spans="5:6" ht="15.75" customHeight="1" x14ac:dyDescent="0.2">
      <c r="E593" s="23"/>
      <c r="F593" s="6"/>
    </row>
    <row r="594" spans="5:6" ht="15.75" customHeight="1" x14ac:dyDescent="0.2">
      <c r="E594" s="23"/>
      <c r="F594" s="6"/>
    </row>
    <row r="595" spans="5:6" ht="15.75" customHeight="1" x14ac:dyDescent="0.2">
      <c r="E595" s="23"/>
      <c r="F595" s="6"/>
    </row>
    <row r="596" spans="5:6" ht="15.75" customHeight="1" x14ac:dyDescent="0.2">
      <c r="E596" s="23"/>
      <c r="F596" s="6"/>
    </row>
    <row r="597" spans="5:6" ht="15.75" customHeight="1" x14ac:dyDescent="0.2">
      <c r="E597" s="23"/>
      <c r="F597" s="6"/>
    </row>
    <row r="598" spans="5:6" ht="15.75" customHeight="1" x14ac:dyDescent="0.2">
      <c r="E598" s="23"/>
      <c r="F598" s="6"/>
    </row>
    <row r="599" spans="5:6" ht="15.75" customHeight="1" x14ac:dyDescent="0.2">
      <c r="E599" s="23"/>
      <c r="F599" s="6"/>
    </row>
    <row r="600" spans="5:6" ht="15.75" customHeight="1" x14ac:dyDescent="0.2">
      <c r="E600" s="23"/>
      <c r="F600" s="6"/>
    </row>
    <row r="601" spans="5:6" ht="15.75" customHeight="1" x14ac:dyDescent="0.2">
      <c r="E601" s="23"/>
      <c r="F601" s="6"/>
    </row>
    <row r="602" spans="5:6" ht="15.75" customHeight="1" x14ac:dyDescent="0.2">
      <c r="E602" s="23"/>
      <c r="F602" s="6"/>
    </row>
    <row r="603" spans="5:6" ht="15.75" customHeight="1" x14ac:dyDescent="0.2">
      <c r="E603" s="23"/>
      <c r="F603" s="6"/>
    </row>
    <row r="604" spans="5:6" ht="15.75" customHeight="1" x14ac:dyDescent="0.2">
      <c r="E604" s="23"/>
      <c r="F604" s="6"/>
    </row>
    <row r="605" spans="5:6" ht="15.75" customHeight="1" x14ac:dyDescent="0.2">
      <c r="E605" s="23"/>
      <c r="F605" s="6"/>
    </row>
    <row r="606" spans="5:6" ht="15.75" customHeight="1" x14ac:dyDescent="0.2">
      <c r="E606" s="23"/>
      <c r="F606" s="6"/>
    </row>
    <row r="607" spans="5:6" ht="15.75" customHeight="1" x14ac:dyDescent="0.2">
      <c r="E607" s="23"/>
      <c r="F607" s="6"/>
    </row>
    <row r="608" spans="5:6" ht="15.75" customHeight="1" x14ac:dyDescent="0.2">
      <c r="E608" s="23"/>
      <c r="F608" s="6"/>
    </row>
    <row r="609" spans="5:6" ht="15.75" customHeight="1" x14ac:dyDescent="0.2">
      <c r="E609" s="23"/>
      <c r="F609" s="6"/>
    </row>
    <row r="610" spans="5:6" ht="15.75" customHeight="1" x14ac:dyDescent="0.2">
      <c r="E610" s="23"/>
      <c r="F610" s="6"/>
    </row>
    <row r="611" spans="5:6" ht="15.75" customHeight="1" x14ac:dyDescent="0.2">
      <c r="E611" s="23"/>
      <c r="F611" s="6"/>
    </row>
    <row r="612" spans="5:6" ht="15.75" customHeight="1" x14ac:dyDescent="0.2">
      <c r="E612" s="23"/>
      <c r="F612" s="6"/>
    </row>
    <row r="613" spans="5:6" ht="15.75" customHeight="1" x14ac:dyDescent="0.2">
      <c r="E613" s="23"/>
      <c r="F613" s="6"/>
    </row>
    <row r="614" spans="5:6" ht="15.75" customHeight="1" x14ac:dyDescent="0.2">
      <c r="E614" s="23"/>
      <c r="F614" s="6"/>
    </row>
    <row r="615" spans="5:6" ht="15.75" customHeight="1" x14ac:dyDescent="0.2">
      <c r="E615" s="23"/>
      <c r="F615" s="6"/>
    </row>
    <row r="616" spans="5:6" ht="15.75" customHeight="1" x14ac:dyDescent="0.2">
      <c r="E616" s="23"/>
      <c r="F616" s="6"/>
    </row>
    <row r="617" spans="5:6" ht="15.75" customHeight="1" x14ac:dyDescent="0.2">
      <c r="E617" s="23"/>
      <c r="F617" s="6"/>
    </row>
    <row r="618" spans="5:6" ht="15.75" customHeight="1" x14ac:dyDescent="0.2">
      <c r="E618" s="23"/>
      <c r="F618" s="6"/>
    </row>
    <row r="619" spans="5:6" ht="15.75" customHeight="1" x14ac:dyDescent="0.2">
      <c r="E619" s="23"/>
      <c r="F619" s="6"/>
    </row>
    <row r="620" spans="5:6" ht="15.75" customHeight="1" x14ac:dyDescent="0.2">
      <c r="E620" s="23"/>
      <c r="F620" s="6"/>
    </row>
    <row r="621" spans="5:6" ht="15.75" customHeight="1" x14ac:dyDescent="0.2">
      <c r="E621" s="23"/>
      <c r="F621" s="6"/>
    </row>
    <row r="622" spans="5:6" ht="15.75" customHeight="1" x14ac:dyDescent="0.2">
      <c r="E622" s="23"/>
      <c r="F622" s="6"/>
    </row>
    <row r="623" spans="5:6" ht="15.75" customHeight="1" x14ac:dyDescent="0.2">
      <c r="E623" s="23"/>
      <c r="F623" s="6"/>
    </row>
    <row r="624" spans="5:6" ht="15.75" customHeight="1" x14ac:dyDescent="0.2">
      <c r="E624" s="23"/>
      <c r="F624" s="6"/>
    </row>
    <row r="625" spans="5:6" ht="15.75" customHeight="1" x14ac:dyDescent="0.2">
      <c r="E625" s="23"/>
      <c r="F625" s="6"/>
    </row>
    <row r="626" spans="5:6" ht="15.75" customHeight="1" x14ac:dyDescent="0.2">
      <c r="E626" s="23"/>
      <c r="F626" s="6"/>
    </row>
    <row r="627" spans="5:6" ht="15.75" customHeight="1" x14ac:dyDescent="0.2">
      <c r="E627" s="23"/>
      <c r="F627" s="6"/>
    </row>
    <row r="628" spans="5:6" ht="15.75" customHeight="1" x14ac:dyDescent="0.2">
      <c r="E628" s="23"/>
      <c r="F628" s="6"/>
    </row>
    <row r="629" spans="5:6" ht="15.75" customHeight="1" x14ac:dyDescent="0.2">
      <c r="E629" s="23"/>
      <c r="F629" s="6"/>
    </row>
    <row r="630" spans="5:6" ht="15.75" customHeight="1" x14ac:dyDescent="0.2">
      <c r="E630" s="23"/>
      <c r="F630" s="6"/>
    </row>
    <row r="631" spans="5:6" ht="15.75" customHeight="1" x14ac:dyDescent="0.2">
      <c r="E631" s="23"/>
      <c r="F631" s="6"/>
    </row>
    <row r="632" spans="5:6" ht="15.75" customHeight="1" x14ac:dyDescent="0.2">
      <c r="E632" s="23"/>
      <c r="F632" s="6"/>
    </row>
    <row r="633" spans="5:6" ht="15.75" customHeight="1" x14ac:dyDescent="0.2">
      <c r="E633" s="23"/>
      <c r="F633" s="6"/>
    </row>
    <row r="634" spans="5:6" ht="15.75" customHeight="1" x14ac:dyDescent="0.2">
      <c r="E634" s="23"/>
      <c r="F634" s="6"/>
    </row>
    <row r="635" spans="5:6" ht="15.75" customHeight="1" x14ac:dyDescent="0.2">
      <c r="E635" s="23"/>
      <c r="F635" s="6"/>
    </row>
    <row r="636" spans="5:6" ht="15.75" customHeight="1" x14ac:dyDescent="0.2">
      <c r="E636" s="23"/>
      <c r="F636" s="6"/>
    </row>
    <row r="637" spans="5:6" ht="15.75" customHeight="1" x14ac:dyDescent="0.2">
      <c r="E637" s="23"/>
      <c r="F637" s="6"/>
    </row>
    <row r="638" spans="5:6" ht="15.75" customHeight="1" x14ac:dyDescent="0.2">
      <c r="E638" s="23"/>
      <c r="F638" s="6"/>
    </row>
    <row r="639" spans="5:6" ht="15.75" customHeight="1" x14ac:dyDescent="0.2">
      <c r="E639" s="23"/>
      <c r="F639" s="6"/>
    </row>
    <row r="640" spans="5:6" ht="15.75" customHeight="1" x14ac:dyDescent="0.2">
      <c r="E640" s="23"/>
      <c r="F640" s="6"/>
    </row>
    <row r="641" spans="5:6" ht="15.75" customHeight="1" x14ac:dyDescent="0.2">
      <c r="E641" s="23"/>
      <c r="F641" s="6"/>
    </row>
    <row r="642" spans="5:6" ht="15.75" customHeight="1" x14ac:dyDescent="0.2">
      <c r="E642" s="23"/>
      <c r="F642" s="6"/>
    </row>
    <row r="643" spans="5:6" ht="15.75" customHeight="1" x14ac:dyDescent="0.2">
      <c r="E643" s="23"/>
      <c r="F643" s="6"/>
    </row>
    <row r="644" spans="5:6" ht="15.75" customHeight="1" x14ac:dyDescent="0.2">
      <c r="E644" s="23"/>
      <c r="F644" s="6"/>
    </row>
    <row r="645" spans="5:6" ht="15.75" customHeight="1" x14ac:dyDescent="0.2">
      <c r="E645" s="23"/>
      <c r="F645" s="6"/>
    </row>
    <row r="646" spans="5:6" ht="15.75" customHeight="1" x14ac:dyDescent="0.2">
      <c r="E646" s="23"/>
      <c r="F646" s="6"/>
    </row>
    <row r="647" spans="5:6" ht="15.75" customHeight="1" x14ac:dyDescent="0.2">
      <c r="E647" s="23"/>
      <c r="F647" s="6"/>
    </row>
    <row r="648" spans="5:6" ht="15.75" customHeight="1" x14ac:dyDescent="0.2">
      <c r="E648" s="23"/>
      <c r="F648" s="6"/>
    </row>
    <row r="649" spans="5:6" ht="15.75" customHeight="1" x14ac:dyDescent="0.2">
      <c r="E649" s="23"/>
      <c r="F649" s="6"/>
    </row>
    <row r="650" spans="5:6" ht="15.75" customHeight="1" x14ac:dyDescent="0.2">
      <c r="E650" s="23"/>
      <c r="F650" s="6"/>
    </row>
    <row r="651" spans="5:6" ht="15.75" customHeight="1" x14ac:dyDescent="0.2">
      <c r="E651" s="23"/>
      <c r="F651" s="6"/>
    </row>
    <row r="652" spans="5:6" ht="15.75" customHeight="1" x14ac:dyDescent="0.2">
      <c r="E652" s="23"/>
      <c r="F652" s="6"/>
    </row>
    <row r="653" spans="5:6" ht="15.75" customHeight="1" x14ac:dyDescent="0.2">
      <c r="E653" s="23"/>
      <c r="F653" s="6"/>
    </row>
    <row r="654" spans="5:6" ht="15.75" customHeight="1" x14ac:dyDescent="0.2">
      <c r="E654" s="23"/>
      <c r="F654" s="6"/>
    </row>
    <row r="655" spans="5:6" ht="15.75" customHeight="1" x14ac:dyDescent="0.2">
      <c r="E655" s="23"/>
      <c r="F655" s="6"/>
    </row>
    <row r="656" spans="5:6" ht="15.75" customHeight="1" x14ac:dyDescent="0.2">
      <c r="E656" s="23"/>
      <c r="F656" s="6"/>
    </row>
    <row r="657" spans="5:6" ht="15.75" customHeight="1" x14ac:dyDescent="0.2">
      <c r="E657" s="23"/>
      <c r="F657" s="6"/>
    </row>
    <row r="658" spans="5:6" ht="15.75" customHeight="1" x14ac:dyDescent="0.2">
      <c r="E658" s="23"/>
      <c r="F658" s="6"/>
    </row>
    <row r="659" spans="5:6" ht="15.75" customHeight="1" x14ac:dyDescent="0.2">
      <c r="E659" s="23"/>
      <c r="F659" s="6"/>
    </row>
    <row r="660" spans="5:6" ht="15.75" customHeight="1" x14ac:dyDescent="0.2">
      <c r="E660" s="23"/>
      <c r="F660" s="6"/>
    </row>
    <row r="661" spans="5:6" ht="15.75" customHeight="1" x14ac:dyDescent="0.2">
      <c r="E661" s="23"/>
      <c r="F661" s="6"/>
    </row>
    <row r="662" spans="5:6" ht="15.75" customHeight="1" x14ac:dyDescent="0.2">
      <c r="E662" s="23"/>
      <c r="F662" s="6"/>
    </row>
    <row r="663" spans="5:6" ht="15.75" customHeight="1" x14ac:dyDescent="0.2">
      <c r="E663" s="23"/>
      <c r="F663" s="6"/>
    </row>
    <row r="664" spans="5:6" ht="15.75" customHeight="1" x14ac:dyDescent="0.2">
      <c r="E664" s="23"/>
      <c r="F664" s="6"/>
    </row>
    <row r="665" spans="5:6" ht="15.75" customHeight="1" x14ac:dyDescent="0.2">
      <c r="E665" s="23"/>
      <c r="F665" s="6"/>
    </row>
    <row r="666" spans="5:6" ht="15.75" customHeight="1" x14ac:dyDescent="0.2">
      <c r="E666" s="23"/>
      <c r="F666" s="6"/>
    </row>
    <row r="667" spans="5:6" ht="15.75" customHeight="1" x14ac:dyDescent="0.2">
      <c r="E667" s="23"/>
      <c r="F667" s="6"/>
    </row>
    <row r="668" spans="5:6" ht="15.75" customHeight="1" x14ac:dyDescent="0.2">
      <c r="E668" s="23"/>
      <c r="F668" s="6"/>
    </row>
    <row r="669" spans="5:6" ht="15.75" customHeight="1" x14ac:dyDescent="0.2">
      <c r="E669" s="23"/>
      <c r="F669" s="6"/>
    </row>
    <row r="670" spans="5:6" ht="15.75" customHeight="1" x14ac:dyDescent="0.2">
      <c r="E670" s="23"/>
      <c r="F670" s="6"/>
    </row>
    <row r="671" spans="5:6" ht="15.75" customHeight="1" x14ac:dyDescent="0.2">
      <c r="E671" s="23"/>
      <c r="F671" s="6"/>
    </row>
    <row r="672" spans="5:6" ht="15.75" customHeight="1" x14ac:dyDescent="0.2">
      <c r="E672" s="23"/>
      <c r="F672" s="6"/>
    </row>
    <row r="673" spans="5:6" ht="15.75" customHeight="1" x14ac:dyDescent="0.2">
      <c r="E673" s="23"/>
      <c r="F673" s="6"/>
    </row>
    <row r="674" spans="5:6" ht="15.75" customHeight="1" x14ac:dyDescent="0.2">
      <c r="E674" s="23"/>
      <c r="F674" s="6"/>
    </row>
    <row r="675" spans="5:6" ht="15.75" customHeight="1" x14ac:dyDescent="0.2">
      <c r="E675" s="23"/>
      <c r="F675" s="6"/>
    </row>
    <row r="676" spans="5:6" ht="15.75" customHeight="1" x14ac:dyDescent="0.2">
      <c r="E676" s="23"/>
      <c r="F676" s="6"/>
    </row>
    <row r="677" spans="5:6" ht="15.75" customHeight="1" x14ac:dyDescent="0.2">
      <c r="E677" s="23"/>
      <c r="F677" s="6"/>
    </row>
    <row r="678" spans="5:6" ht="15.75" customHeight="1" x14ac:dyDescent="0.2">
      <c r="E678" s="23"/>
      <c r="F678" s="6"/>
    </row>
    <row r="679" spans="5:6" ht="15.75" customHeight="1" x14ac:dyDescent="0.2">
      <c r="E679" s="23"/>
      <c r="F679" s="6"/>
    </row>
    <row r="680" spans="5:6" ht="15.75" customHeight="1" x14ac:dyDescent="0.2">
      <c r="E680" s="23"/>
      <c r="F680" s="6"/>
    </row>
    <row r="681" spans="5:6" ht="15.75" customHeight="1" x14ac:dyDescent="0.2">
      <c r="E681" s="23"/>
      <c r="F681" s="6"/>
    </row>
    <row r="682" spans="5:6" ht="15.75" customHeight="1" x14ac:dyDescent="0.2">
      <c r="E682" s="23"/>
      <c r="F682" s="6"/>
    </row>
    <row r="683" spans="5:6" ht="15.75" customHeight="1" x14ac:dyDescent="0.2">
      <c r="E683" s="23"/>
      <c r="F683" s="6"/>
    </row>
    <row r="684" spans="5:6" ht="15.75" customHeight="1" x14ac:dyDescent="0.2">
      <c r="E684" s="23"/>
      <c r="F684" s="6"/>
    </row>
    <row r="685" spans="5:6" ht="15.75" customHeight="1" x14ac:dyDescent="0.2">
      <c r="E685" s="23"/>
      <c r="F685" s="6"/>
    </row>
    <row r="686" spans="5:6" ht="15.75" customHeight="1" x14ac:dyDescent="0.2">
      <c r="E686" s="23"/>
      <c r="F686" s="6"/>
    </row>
    <row r="687" spans="5:6" ht="15.75" customHeight="1" x14ac:dyDescent="0.2">
      <c r="E687" s="23"/>
      <c r="F687" s="6"/>
    </row>
    <row r="688" spans="5:6" ht="15.75" customHeight="1" x14ac:dyDescent="0.2">
      <c r="E688" s="23"/>
      <c r="F688" s="6"/>
    </row>
    <row r="689" spans="5:6" ht="15.75" customHeight="1" x14ac:dyDescent="0.2">
      <c r="E689" s="23"/>
      <c r="F689" s="6"/>
    </row>
    <row r="690" spans="5:6" ht="15.75" customHeight="1" x14ac:dyDescent="0.2">
      <c r="E690" s="23"/>
      <c r="F690" s="6"/>
    </row>
    <row r="691" spans="5:6" ht="15.75" customHeight="1" x14ac:dyDescent="0.2">
      <c r="E691" s="23"/>
      <c r="F691" s="6"/>
    </row>
    <row r="692" spans="5:6" ht="15.75" customHeight="1" x14ac:dyDescent="0.2">
      <c r="E692" s="23"/>
      <c r="F692" s="6"/>
    </row>
    <row r="693" spans="5:6" ht="15.75" customHeight="1" x14ac:dyDescent="0.2">
      <c r="E693" s="23"/>
      <c r="F693" s="6"/>
    </row>
    <row r="694" spans="5:6" ht="15.75" customHeight="1" x14ac:dyDescent="0.2">
      <c r="E694" s="23"/>
      <c r="F694" s="6"/>
    </row>
    <row r="695" spans="5:6" ht="15.75" customHeight="1" x14ac:dyDescent="0.2">
      <c r="E695" s="23"/>
      <c r="F695" s="6"/>
    </row>
    <row r="696" spans="5:6" ht="15.75" customHeight="1" x14ac:dyDescent="0.2">
      <c r="E696" s="23"/>
      <c r="F696" s="6"/>
    </row>
    <row r="697" spans="5:6" ht="15.75" customHeight="1" x14ac:dyDescent="0.2">
      <c r="E697" s="23"/>
      <c r="F697" s="6"/>
    </row>
    <row r="698" spans="5:6" ht="15.75" customHeight="1" x14ac:dyDescent="0.2">
      <c r="E698" s="23"/>
      <c r="F698" s="6"/>
    </row>
    <row r="699" spans="5:6" ht="15.75" customHeight="1" x14ac:dyDescent="0.2">
      <c r="E699" s="23"/>
      <c r="F699" s="6"/>
    </row>
    <row r="700" spans="5:6" ht="15.75" customHeight="1" x14ac:dyDescent="0.2">
      <c r="E700" s="23"/>
      <c r="F700" s="6"/>
    </row>
    <row r="701" spans="5:6" ht="15.75" customHeight="1" x14ac:dyDescent="0.2">
      <c r="E701" s="23"/>
      <c r="F701" s="6"/>
    </row>
    <row r="702" spans="5:6" ht="15.75" customHeight="1" x14ac:dyDescent="0.2">
      <c r="E702" s="23"/>
      <c r="F702" s="6"/>
    </row>
    <row r="703" spans="5:6" ht="15.75" customHeight="1" x14ac:dyDescent="0.2">
      <c r="E703" s="23"/>
      <c r="F703" s="6"/>
    </row>
    <row r="704" spans="5:6" ht="15.75" customHeight="1" x14ac:dyDescent="0.2">
      <c r="E704" s="23"/>
      <c r="F704" s="6"/>
    </row>
    <row r="705" spans="5:6" ht="15.75" customHeight="1" x14ac:dyDescent="0.2">
      <c r="E705" s="23"/>
      <c r="F705" s="6"/>
    </row>
    <row r="706" spans="5:6" ht="15.75" customHeight="1" x14ac:dyDescent="0.2">
      <c r="E706" s="23"/>
      <c r="F706" s="6"/>
    </row>
    <row r="707" spans="5:6" ht="15.75" customHeight="1" x14ac:dyDescent="0.2">
      <c r="E707" s="23"/>
      <c r="F707" s="6"/>
    </row>
    <row r="708" spans="5:6" ht="15.75" customHeight="1" x14ac:dyDescent="0.2">
      <c r="E708" s="23"/>
      <c r="F708" s="6"/>
    </row>
    <row r="709" spans="5:6" ht="15.75" customHeight="1" x14ac:dyDescent="0.2">
      <c r="E709" s="23"/>
      <c r="F709" s="6"/>
    </row>
    <row r="710" spans="5:6" ht="15.75" customHeight="1" x14ac:dyDescent="0.2">
      <c r="E710" s="23"/>
      <c r="F710" s="6"/>
    </row>
    <row r="711" spans="5:6" ht="15.75" customHeight="1" x14ac:dyDescent="0.2">
      <c r="E711" s="23"/>
      <c r="F711" s="6"/>
    </row>
    <row r="712" spans="5:6" ht="15.75" customHeight="1" x14ac:dyDescent="0.2">
      <c r="E712" s="23"/>
      <c r="F712" s="6"/>
    </row>
    <row r="713" spans="5:6" ht="15.75" customHeight="1" x14ac:dyDescent="0.2">
      <c r="E713" s="23"/>
      <c r="F713" s="6"/>
    </row>
    <row r="714" spans="5:6" ht="15.75" customHeight="1" x14ac:dyDescent="0.2">
      <c r="E714" s="23"/>
      <c r="F714" s="6"/>
    </row>
    <row r="715" spans="5:6" ht="15.75" customHeight="1" x14ac:dyDescent="0.2">
      <c r="E715" s="23"/>
      <c r="F715" s="6"/>
    </row>
    <row r="716" spans="5:6" ht="15.75" customHeight="1" x14ac:dyDescent="0.2">
      <c r="E716" s="23"/>
      <c r="F716" s="6"/>
    </row>
    <row r="717" spans="5:6" ht="15.75" customHeight="1" x14ac:dyDescent="0.2">
      <c r="E717" s="23"/>
      <c r="F717" s="6"/>
    </row>
    <row r="718" spans="5:6" ht="15.75" customHeight="1" x14ac:dyDescent="0.2">
      <c r="E718" s="23"/>
      <c r="F718" s="6"/>
    </row>
    <row r="719" spans="5:6" ht="15.75" customHeight="1" x14ac:dyDescent="0.2">
      <c r="E719" s="23"/>
      <c r="F719" s="6"/>
    </row>
    <row r="720" spans="5:6" ht="15.75" customHeight="1" x14ac:dyDescent="0.2">
      <c r="E720" s="23"/>
      <c r="F720" s="6"/>
    </row>
    <row r="721" spans="5:6" ht="15.75" customHeight="1" x14ac:dyDescent="0.2">
      <c r="E721" s="23"/>
      <c r="F721" s="6"/>
    </row>
    <row r="722" spans="5:6" ht="15.75" customHeight="1" x14ac:dyDescent="0.2">
      <c r="E722" s="23"/>
      <c r="F722" s="6"/>
    </row>
    <row r="723" spans="5:6" ht="15.75" customHeight="1" x14ac:dyDescent="0.2">
      <c r="E723" s="23"/>
      <c r="F723" s="6"/>
    </row>
    <row r="724" spans="5:6" ht="15.75" customHeight="1" x14ac:dyDescent="0.2">
      <c r="E724" s="23"/>
      <c r="F724" s="6"/>
    </row>
    <row r="725" spans="5:6" ht="15.75" customHeight="1" x14ac:dyDescent="0.2">
      <c r="E725" s="23"/>
      <c r="F725" s="6"/>
    </row>
    <row r="726" spans="5:6" ht="15.75" customHeight="1" x14ac:dyDescent="0.2">
      <c r="E726" s="23"/>
      <c r="F726" s="6"/>
    </row>
    <row r="727" spans="5:6" ht="15.75" customHeight="1" x14ac:dyDescent="0.2">
      <c r="E727" s="23"/>
      <c r="F727" s="6"/>
    </row>
    <row r="728" spans="5:6" ht="15.75" customHeight="1" x14ac:dyDescent="0.2">
      <c r="E728" s="23"/>
      <c r="F728" s="6"/>
    </row>
    <row r="729" spans="5:6" ht="15.75" customHeight="1" x14ac:dyDescent="0.2">
      <c r="E729" s="23"/>
      <c r="F729" s="6"/>
    </row>
    <row r="730" spans="5:6" ht="15.75" customHeight="1" x14ac:dyDescent="0.2">
      <c r="E730" s="23"/>
      <c r="F730" s="6"/>
    </row>
    <row r="731" spans="5:6" ht="15.75" customHeight="1" x14ac:dyDescent="0.2">
      <c r="E731" s="23"/>
      <c r="F731" s="6"/>
    </row>
    <row r="732" spans="5:6" ht="15.75" customHeight="1" x14ac:dyDescent="0.2">
      <c r="E732" s="23"/>
      <c r="F732" s="6"/>
    </row>
    <row r="733" spans="5:6" ht="15.75" customHeight="1" x14ac:dyDescent="0.2">
      <c r="E733" s="23"/>
      <c r="F733" s="6"/>
    </row>
    <row r="734" spans="5:6" ht="15.75" customHeight="1" x14ac:dyDescent="0.2">
      <c r="E734" s="23"/>
      <c r="F734" s="6"/>
    </row>
    <row r="735" spans="5:6" ht="15.75" customHeight="1" x14ac:dyDescent="0.2">
      <c r="E735" s="23"/>
      <c r="F735" s="6"/>
    </row>
    <row r="736" spans="5:6" ht="15.75" customHeight="1" x14ac:dyDescent="0.2">
      <c r="E736" s="23"/>
      <c r="F736" s="6"/>
    </row>
    <row r="737" spans="5:6" ht="15.75" customHeight="1" x14ac:dyDescent="0.2">
      <c r="E737" s="23"/>
      <c r="F737" s="6"/>
    </row>
    <row r="738" spans="5:6" ht="15.75" customHeight="1" x14ac:dyDescent="0.2">
      <c r="E738" s="23"/>
      <c r="F738" s="6"/>
    </row>
    <row r="739" spans="5:6" ht="15.75" customHeight="1" x14ac:dyDescent="0.2">
      <c r="E739" s="23"/>
      <c r="F739" s="6"/>
    </row>
    <row r="740" spans="5:6" ht="15.75" customHeight="1" x14ac:dyDescent="0.2">
      <c r="E740" s="23"/>
      <c r="F740" s="6"/>
    </row>
    <row r="741" spans="5:6" ht="15.75" customHeight="1" x14ac:dyDescent="0.2">
      <c r="E741" s="23"/>
      <c r="F741" s="6"/>
    </row>
    <row r="742" spans="5:6" ht="15.75" customHeight="1" x14ac:dyDescent="0.2">
      <c r="E742" s="23"/>
      <c r="F742" s="6"/>
    </row>
    <row r="743" spans="5:6" ht="15.75" customHeight="1" x14ac:dyDescent="0.2">
      <c r="E743" s="23"/>
      <c r="F743" s="6"/>
    </row>
    <row r="744" spans="5:6" ht="15.75" customHeight="1" x14ac:dyDescent="0.2">
      <c r="E744" s="23"/>
      <c r="F744" s="6"/>
    </row>
    <row r="745" spans="5:6" ht="15.75" customHeight="1" x14ac:dyDescent="0.2">
      <c r="E745" s="23"/>
      <c r="F745" s="6"/>
    </row>
    <row r="746" spans="5:6" ht="15.75" customHeight="1" x14ac:dyDescent="0.2">
      <c r="E746" s="23"/>
      <c r="F746" s="6"/>
    </row>
    <row r="747" spans="5:6" ht="15.75" customHeight="1" x14ac:dyDescent="0.2">
      <c r="E747" s="23"/>
      <c r="F747" s="6"/>
    </row>
    <row r="748" spans="5:6" ht="15.75" customHeight="1" x14ac:dyDescent="0.2">
      <c r="E748" s="23"/>
      <c r="F748" s="6"/>
    </row>
    <row r="749" spans="5:6" ht="15.75" customHeight="1" x14ac:dyDescent="0.2">
      <c r="E749" s="23"/>
      <c r="F749" s="6"/>
    </row>
    <row r="750" spans="5:6" ht="15.75" customHeight="1" x14ac:dyDescent="0.2">
      <c r="E750" s="23"/>
      <c r="F750" s="6"/>
    </row>
    <row r="751" spans="5:6" ht="15.75" customHeight="1" x14ac:dyDescent="0.2">
      <c r="E751" s="23"/>
      <c r="F751" s="6"/>
    </row>
    <row r="752" spans="5:6" ht="15.75" customHeight="1" x14ac:dyDescent="0.2">
      <c r="E752" s="23"/>
      <c r="F752" s="6"/>
    </row>
    <row r="753" spans="5:6" ht="15.75" customHeight="1" x14ac:dyDescent="0.2">
      <c r="E753" s="23"/>
      <c r="F753" s="6"/>
    </row>
    <row r="754" spans="5:6" ht="15.75" customHeight="1" x14ac:dyDescent="0.2">
      <c r="E754" s="23"/>
      <c r="F754" s="6"/>
    </row>
    <row r="755" spans="5:6" ht="15.75" customHeight="1" x14ac:dyDescent="0.2">
      <c r="E755" s="23"/>
      <c r="F755" s="6"/>
    </row>
    <row r="756" spans="5:6" ht="15.75" customHeight="1" x14ac:dyDescent="0.2">
      <c r="E756" s="23"/>
      <c r="F756" s="6"/>
    </row>
    <row r="757" spans="5:6" ht="15.75" customHeight="1" x14ac:dyDescent="0.2">
      <c r="E757" s="23"/>
      <c r="F757" s="6"/>
    </row>
    <row r="758" spans="5:6" ht="15.75" customHeight="1" x14ac:dyDescent="0.2">
      <c r="E758" s="23"/>
      <c r="F758" s="6"/>
    </row>
    <row r="759" spans="5:6" ht="15.75" customHeight="1" x14ac:dyDescent="0.2">
      <c r="E759" s="23"/>
      <c r="F759" s="6"/>
    </row>
    <row r="760" spans="5:6" ht="15.75" customHeight="1" x14ac:dyDescent="0.2">
      <c r="E760" s="23"/>
      <c r="F760" s="6"/>
    </row>
    <row r="761" spans="5:6" ht="15.75" customHeight="1" x14ac:dyDescent="0.2">
      <c r="E761" s="23"/>
      <c r="F761" s="6"/>
    </row>
    <row r="762" spans="5:6" ht="15.75" customHeight="1" x14ac:dyDescent="0.2">
      <c r="E762" s="23"/>
      <c r="F762" s="6"/>
    </row>
    <row r="763" spans="5:6" ht="15.75" customHeight="1" x14ac:dyDescent="0.2">
      <c r="E763" s="23"/>
      <c r="F763" s="6"/>
    </row>
    <row r="764" spans="5:6" ht="15.75" customHeight="1" x14ac:dyDescent="0.2">
      <c r="E764" s="23"/>
      <c r="F764" s="6"/>
    </row>
    <row r="765" spans="5:6" ht="15.75" customHeight="1" x14ac:dyDescent="0.2">
      <c r="E765" s="23"/>
      <c r="F765" s="6"/>
    </row>
    <row r="766" spans="5:6" ht="15.75" customHeight="1" x14ac:dyDescent="0.2">
      <c r="E766" s="23"/>
      <c r="F766" s="6"/>
    </row>
    <row r="767" spans="5:6" ht="15.75" customHeight="1" x14ac:dyDescent="0.2">
      <c r="E767" s="23"/>
      <c r="F767" s="6"/>
    </row>
    <row r="768" spans="5:6" ht="15.75" customHeight="1" x14ac:dyDescent="0.2">
      <c r="E768" s="23"/>
      <c r="F768" s="6"/>
    </row>
    <row r="769" spans="5:6" ht="15.75" customHeight="1" x14ac:dyDescent="0.2">
      <c r="E769" s="23"/>
      <c r="F769" s="6"/>
    </row>
    <row r="770" spans="5:6" ht="15.75" customHeight="1" x14ac:dyDescent="0.2">
      <c r="E770" s="23"/>
      <c r="F770" s="6"/>
    </row>
    <row r="771" spans="5:6" ht="15.75" customHeight="1" x14ac:dyDescent="0.2">
      <c r="E771" s="23"/>
      <c r="F771" s="6"/>
    </row>
    <row r="772" spans="5:6" ht="15.75" customHeight="1" x14ac:dyDescent="0.2">
      <c r="E772" s="23"/>
      <c r="F772" s="6"/>
    </row>
    <row r="773" spans="5:6" ht="15.75" customHeight="1" x14ac:dyDescent="0.2">
      <c r="E773" s="23"/>
      <c r="F773" s="6"/>
    </row>
    <row r="774" spans="5:6" ht="15.75" customHeight="1" x14ac:dyDescent="0.2">
      <c r="E774" s="23"/>
      <c r="F774" s="6"/>
    </row>
    <row r="775" spans="5:6" ht="15.75" customHeight="1" x14ac:dyDescent="0.2">
      <c r="E775" s="23"/>
      <c r="F775" s="6"/>
    </row>
    <row r="776" spans="5:6" ht="15.75" customHeight="1" x14ac:dyDescent="0.2">
      <c r="E776" s="23"/>
      <c r="F776" s="6"/>
    </row>
    <row r="777" spans="5:6" ht="15.75" customHeight="1" x14ac:dyDescent="0.2">
      <c r="E777" s="23"/>
      <c r="F777" s="6"/>
    </row>
    <row r="778" spans="5:6" ht="15.75" customHeight="1" x14ac:dyDescent="0.2">
      <c r="E778" s="23"/>
      <c r="F778" s="6"/>
    </row>
    <row r="779" spans="5:6" ht="15.75" customHeight="1" x14ac:dyDescent="0.2">
      <c r="E779" s="23"/>
      <c r="F779" s="6"/>
    </row>
    <row r="780" spans="5:6" ht="15.75" customHeight="1" x14ac:dyDescent="0.2">
      <c r="E780" s="23"/>
      <c r="F780" s="6"/>
    </row>
    <row r="781" spans="5:6" ht="15.75" customHeight="1" x14ac:dyDescent="0.2">
      <c r="E781" s="23"/>
      <c r="F781" s="6"/>
    </row>
    <row r="782" spans="5:6" ht="15.75" customHeight="1" x14ac:dyDescent="0.2">
      <c r="E782" s="23"/>
      <c r="F782" s="6"/>
    </row>
    <row r="783" spans="5:6" ht="15.75" customHeight="1" x14ac:dyDescent="0.2">
      <c r="E783" s="23"/>
      <c r="F783" s="6"/>
    </row>
    <row r="784" spans="5:6" ht="15.75" customHeight="1" x14ac:dyDescent="0.2">
      <c r="E784" s="23"/>
      <c r="F784" s="6"/>
    </row>
    <row r="785" spans="5:6" ht="15.75" customHeight="1" x14ac:dyDescent="0.2">
      <c r="E785" s="23"/>
      <c r="F785" s="6"/>
    </row>
    <row r="786" spans="5:6" ht="15.75" customHeight="1" x14ac:dyDescent="0.2">
      <c r="E786" s="23"/>
      <c r="F786" s="6"/>
    </row>
    <row r="787" spans="5:6" ht="15.75" customHeight="1" x14ac:dyDescent="0.2">
      <c r="E787" s="23"/>
      <c r="F787" s="6"/>
    </row>
    <row r="788" spans="5:6" ht="15.75" customHeight="1" x14ac:dyDescent="0.2">
      <c r="E788" s="23"/>
      <c r="F788" s="6"/>
    </row>
    <row r="789" spans="5:6" ht="15.75" customHeight="1" x14ac:dyDescent="0.2">
      <c r="E789" s="23"/>
      <c r="F789" s="6"/>
    </row>
    <row r="790" spans="5:6" ht="15.75" customHeight="1" x14ac:dyDescent="0.2">
      <c r="E790" s="23"/>
      <c r="F790" s="6"/>
    </row>
    <row r="791" spans="5:6" ht="15.75" customHeight="1" x14ac:dyDescent="0.2">
      <c r="E791" s="23"/>
      <c r="F791" s="6"/>
    </row>
    <row r="792" spans="5:6" ht="15.75" customHeight="1" x14ac:dyDescent="0.2">
      <c r="E792" s="23"/>
      <c r="F792" s="6"/>
    </row>
    <row r="793" spans="5:6" ht="15.75" customHeight="1" x14ac:dyDescent="0.2">
      <c r="E793" s="23"/>
      <c r="F793" s="6"/>
    </row>
    <row r="794" spans="5:6" ht="15.75" customHeight="1" x14ac:dyDescent="0.2">
      <c r="E794" s="23"/>
      <c r="F794" s="6"/>
    </row>
    <row r="795" spans="5:6" ht="15.75" customHeight="1" x14ac:dyDescent="0.2">
      <c r="E795" s="23"/>
      <c r="F795" s="6"/>
    </row>
    <row r="796" spans="5:6" ht="15.75" customHeight="1" x14ac:dyDescent="0.2">
      <c r="E796" s="23"/>
      <c r="F796" s="6"/>
    </row>
    <row r="797" spans="5:6" ht="15.75" customHeight="1" x14ac:dyDescent="0.2">
      <c r="E797" s="23"/>
      <c r="F797" s="6"/>
    </row>
    <row r="798" spans="5:6" ht="15.75" customHeight="1" x14ac:dyDescent="0.2">
      <c r="E798" s="23"/>
      <c r="F798" s="6"/>
    </row>
    <row r="799" spans="5:6" ht="15.75" customHeight="1" x14ac:dyDescent="0.2">
      <c r="E799" s="23"/>
      <c r="F799" s="6"/>
    </row>
    <row r="800" spans="5:6" ht="15.75" customHeight="1" x14ac:dyDescent="0.2">
      <c r="E800" s="23"/>
      <c r="F800" s="6"/>
    </row>
    <row r="801" spans="5:6" ht="15.75" customHeight="1" x14ac:dyDescent="0.2">
      <c r="E801" s="23"/>
      <c r="F801" s="6"/>
    </row>
    <row r="802" spans="5:6" ht="15.75" customHeight="1" x14ac:dyDescent="0.2">
      <c r="E802" s="23"/>
      <c r="F802" s="6"/>
    </row>
    <row r="803" spans="5:6" ht="15.75" customHeight="1" x14ac:dyDescent="0.2">
      <c r="E803" s="23"/>
      <c r="F803" s="6"/>
    </row>
    <row r="804" spans="5:6" ht="15.75" customHeight="1" x14ac:dyDescent="0.2">
      <c r="E804" s="23"/>
      <c r="F804" s="6"/>
    </row>
    <row r="805" spans="5:6" ht="15.75" customHeight="1" x14ac:dyDescent="0.2">
      <c r="E805" s="23"/>
      <c r="F805" s="6"/>
    </row>
    <row r="806" spans="5:6" ht="15.75" customHeight="1" x14ac:dyDescent="0.2">
      <c r="E806" s="23"/>
      <c r="F806" s="6"/>
    </row>
    <row r="807" spans="5:6" ht="15.75" customHeight="1" x14ac:dyDescent="0.2">
      <c r="E807" s="23"/>
      <c r="F807" s="6"/>
    </row>
    <row r="808" spans="5:6" ht="15.75" customHeight="1" x14ac:dyDescent="0.2">
      <c r="E808" s="23"/>
      <c r="F808" s="6"/>
    </row>
    <row r="809" spans="5:6" ht="15.75" customHeight="1" x14ac:dyDescent="0.2">
      <c r="E809" s="23"/>
      <c r="F809" s="6"/>
    </row>
    <row r="810" spans="5:6" ht="15.75" customHeight="1" x14ac:dyDescent="0.2">
      <c r="E810" s="23"/>
      <c r="F810" s="6"/>
    </row>
    <row r="811" spans="5:6" ht="15.75" customHeight="1" x14ac:dyDescent="0.2">
      <c r="E811" s="23"/>
      <c r="F811" s="6"/>
    </row>
    <row r="812" spans="5:6" ht="15.75" customHeight="1" x14ac:dyDescent="0.2">
      <c r="E812" s="23"/>
      <c r="F812" s="6"/>
    </row>
    <row r="813" spans="5:6" ht="15.75" customHeight="1" x14ac:dyDescent="0.2">
      <c r="E813" s="23"/>
      <c r="F813" s="6"/>
    </row>
    <row r="814" spans="5:6" ht="15.75" customHeight="1" x14ac:dyDescent="0.2">
      <c r="E814" s="23"/>
      <c r="F814" s="6"/>
    </row>
    <row r="815" spans="5:6" ht="15.75" customHeight="1" x14ac:dyDescent="0.2">
      <c r="E815" s="23"/>
      <c r="F815" s="6"/>
    </row>
    <row r="816" spans="5:6" ht="15.75" customHeight="1" x14ac:dyDescent="0.2">
      <c r="E816" s="23"/>
      <c r="F816" s="6"/>
    </row>
    <row r="817" spans="5:6" ht="15.75" customHeight="1" x14ac:dyDescent="0.2">
      <c r="E817" s="23"/>
      <c r="F817" s="6"/>
    </row>
    <row r="818" spans="5:6" ht="15.75" customHeight="1" x14ac:dyDescent="0.2">
      <c r="E818" s="23"/>
      <c r="F818" s="6"/>
    </row>
    <row r="819" spans="5:6" ht="15.75" customHeight="1" x14ac:dyDescent="0.2">
      <c r="E819" s="23"/>
      <c r="F819" s="6"/>
    </row>
    <row r="820" spans="5:6" ht="15.75" customHeight="1" x14ac:dyDescent="0.2">
      <c r="E820" s="23"/>
      <c r="F820" s="6"/>
    </row>
    <row r="821" spans="5:6" ht="15.75" customHeight="1" x14ac:dyDescent="0.2">
      <c r="E821" s="23"/>
      <c r="F821" s="6"/>
    </row>
    <row r="822" spans="5:6" ht="15.75" customHeight="1" x14ac:dyDescent="0.2">
      <c r="E822" s="23"/>
      <c r="F822" s="6"/>
    </row>
    <row r="823" spans="5:6" ht="15.75" customHeight="1" x14ac:dyDescent="0.2">
      <c r="E823" s="23"/>
      <c r="F823" s="6"/>
    </row>
    <row r="824" spans="5:6" ht="15.75" customHeight="1" x14ac:dyDescent="0.2">
      <c r="E824" s="23"/>
      <c r="F824" s="6"/>
    </row>
    <row r="825" spans="5:6" ht="15.75" customHeight="1" x14ac:dyDescent="0.2">
      <c r="E825" s="23"/>
      <c r="F825" s="6"/>
    </row>
    <row r="826" spans="5:6" ht="15.75" customHeight="1" x14ac:dyDescent="0.2">
      <c r="E826" s="23"/>
      <c r="F826" s="6"/>
    </row>
    <row r="827" spans="5:6" ht="15.75" customHeight="1" x14ac:dyDescent="0.2">
      <c r="E827" s="23"/>
      <c r="F827" s="6"/>
    </row>
    <row r="828" spans="5:6" ht="15.75" customHeight="1" x14ac:dyDescent="0.2">
      <c r="E828" s="23"/>
      <c r="F828" s="6"/>
    </row>
    <row r="829" spans="5:6" ht="15.75" customHeight="1" x14ac:dyDescent="0.2">
      <c r="E829" s="23"/>
      <c r="F829" s="6"/>
    </row>
    <row r="830" spans="5:6" ht="15.75" customHeight="1" x14ac:dyDescent="0.2">
      <c r="E830" s="23"/>
      <c r="F830" s="6"/>
    </row>
    <row r="831" spans="5:6" ht="15.75" customHeight="1" x14ac:dyDescent="0.2">
      <c r="E831" s="23"/>
      <c r="F831" s="6"/>
    </row>
    <row r="832" spans="5:6" ht="15.75" customHeight="1" x14ac:dyDescent="0.2">
      <c r="E832" s="23"/>
      <c r="F832" s="6"/>
    </row>
    <row r="833" spans="5:6" ht="15.75" customHeight="1" x14ac:dyDescent="0.2">
      <c r="E833" s="23"/>
      <c r="F833" s="6"/>
    </row>
    <row r="834" spans="5:6" ht="15.75" customHeight="1" x14ac:dyDescent="0.2">
      <c r="E834" s="23"/>
      <c r="F834" s="6"/>
    </row>
    <row r="835" spans="5:6" ht="15.75" customHeight="1" x14ac:dyDescent="0.2">
      <c r="E835" s="23"/>
      <c r="F835" s="6"/>
    </row>
    <row r="836" spans="5:6" ht="15.75" customHeight="1" x14ac:dyDescent="0.2">
      <c r="E836" s="23"/>
      <c r="F836" s="6"/>
    </row>
    <row r="837" spans="5:6" ht="15.75" customHeight="1" x14ac:dyDescent="0.2">
      <c r="E837" s="23"/>
      <c r="F837" s="6"/>
    </row>
    <row r="838" spans="5:6" ht="15.75" customHeight="1" x14ac:dyDescent="0.2">
      <c r="E838" s="23"/>
      <c r="F838" s="6"/>
    </row>
    <row r="839" spans="5:6" ht="15.75" customHeight="1" x14ac:dyDescent="0.2">
      <c r="E839" s="23"/>
      <c r="F839" s="6"/>
    </row>
    <row r="840" spans="5:6" ht="15.75" customHeight="1" x14ac:dyDescent="0.2">
      <c r="E840" s="23"/>
      <c r="F840" s="6"/>
    </row>
    <row r="841" spans="5:6" ht="15.75" customHeight="1" x14ac:dyDescent="0.2">
      <c r="E841" s="23"/>
      <c r="F841" s="6"/>
    </row>
    <row r="842" spans="5:6" ht="15.75" customHeight="1" x14ac:dyDescent="0.2">
      <c r="E842" s="23"/>
      <c r="F842" s="6"/>
    </row>
    <row r="843" spans="5:6" ht="15.75" customHeight="1" x14ac:dyDescent="0.2">
      <c r="E843" s="23"/>
      <c r="F843" s="6"/>
    </row>
    <row r="844" spans="5:6" ht="15.75" customHeight="1" x14ac:dyDescent="0.2">
      <c r="E844" s="23"/>
      <c r="F844" s="6"/>
    </row>
    <row r="845" spans="5:6" ht="15.75" customHeight="1" x14ac:dyDescent="0.2">
      <c r="E845" s="23"/>
      <c r="F845" s="6"/>
    </row>
    <row r="846" spans="5:6" ht="15.75" customHeight="1" x14ac:dyDescent="0.2">
      <c r="E846" s="23"/>
      <c r="F846" s="6"/>
    </row>
    <row r="847" spans="5:6" ht="15.75" customHeight="1" x14ac:dyDescent="0.2">
      <c r="E847" s="23"/>
      <c r="F847" s="6"/>
    </row>
    <row r="848" spans="5:6" ht="15.75" customHeight="1" x14ac:dyDescent="0.2">
      <c r="E848" s="23"/>
      <c r="F848" s="6"/>
    </row>
    <row r="849" spans="5:6" ht="15.75" customHeight="1" x14ac:dyDescent="0.2">
      <c r="E849" s="23"/>
      <c r="F849" s="6"/>
    </row>
    <row r="850" spans="5:6" ht="15.75" customHeight="1" x14ac:dyDescent="0.2">
      <c r="E850" s="23"/>
      <c r="F850" s="6"/>
    </row>
    <row r="851" spans="5:6" ht="15.75" customHeight="1" x14ac:dyDescent="0.2">
      <c r="E851" s="23"/>
      <c r="F851" s="6"/>
    </row>
    <row r="852" spans="5:6" ht="15.75" customHeight="1" x14ac:dyDescent="0.2">
      <c r="E852" s="23"/>
      <c r="F852" s="6"/>
    </row>
    <row r="853" spans="5:6" ht="15.75" customHeight="1" x14ac:dyDescent="0.2">
      <c r="E853" s="23"/>
      <c r="F853" s="6"/>
    </row>
    <row r="854" spans="5:6" ht="15.75" customHeight="1" x14ac:dyDescent="0.2">
      <c r="E854" s="23"/>
      <c r="F854" s="6"/>
    </row>
    <row r="855" spans="5:6" ht="15.75" customHeight="1" x14ac:dyDescent="0.2">
      <c r="E855" s="23"/>
      <c r="F855" s="6"/>
    </row>
    <row r="856" spans="5:6" ht="15.75" customHeight="1" x14ac:dyDescent="0.2">
      <c r="E856" s="23"/>
      <c r="F856" s="6"/>
    </row>
    <row r="857" spans="5:6" ht="15.75" customHeight="1" x14ac:dyDescent="0.2">
      <c r="E857" s="23"/>
      <c r="F857" s="6"/>
    </row>
    <row r="858" spans="5:6" ht="15.75" customHeight="1" x14ac:dyDescent="0.2">
      <c r="E858" s="23"/>
      <c r="F858" s="6"/>
    </row>
    <row r="859" spans="5:6" ht="15.75" customHeight="1" x14ac:dyDescent="0.2">
      <c r="E859" s="23"/>
      <c r="F859" s="6"/>
    </row>
    <row r="860" spans="5:6" ht="15.75" customHeight="1" x14ac:dyDescent="0.2">
      <c r="E860" s="23"/>
      <c r="F860" s="6"/>
    </row>
    <row r="861" spans="5:6" ht="15.75" customHeight="1" x14ac:dyDescent="0.2">
      <c r="E861" s="23"/>
      <c r="F861" s="6"/>
    </row>
    <row r="862" spans="5:6" ht="15.75" customHeight="1" x14ac:dyDescent="0.2">
      <c r="E862" s="23"/>
      <c r="F862" s="6"/>
    </row>
    <row r="863" spans="5:6" ht="15.75" customHeight="1" x14ac:dyDescent="0.2">
      <c r="E863" s="23"/>
      <c r="F863" s="6"/>
    </row>
    <row r="864" spans="5:6" ht="15.75" customHeight="1" x14ac:dyDescent="0.2">
      <c r="E864" s="23"/>
      <c r="F864" s="6"/>
    </row>
    <row r="865" spans="5:6" ht="15.75" customHeight="1" x14ac:dyDescent="0.2">
      <c r="E865" s="23"/>
      <c r="F865" s="6"/>
    </row>
    <row r="866" spans="5:6" ht="15.75" customHeight="1" x14ac:dyDescent="0.2">
      <c r="E866" s="23"/>
      <c r="F866" s="6"/>
    </row>
    <row r="867" spans="5:6" ht="15.75" customHeight="1" x14ac:dyDescent="0.2">
      <c r="E867" s="23"/>
      <c r="F867" s="6"/>
    </row>
    <row r="868" spans="5:6" ht="15.75" customHeight="1" x14ac:dyDescent="0.2">
      <c r="E868" s="23"/>
      <c r="F868" s="6"/>
    </row>
    <row r="869" spans="5:6" ht="15.75" customHeight="1" x14ac:dyDescent="0.2">
      <c r="E869" s="23"/>
      <c r="F869" s="6"/>
    </row>
    <row r="870" spans="5:6" ht="15.75" customHeight="1" x14ac:dyDescent="0.2">
      <c r="E870" s="23"/>
      <c r="F870" s="6"/>
    </row>
    <row r="871" spans="5:6" ht="15.75" customHeight="1" x14ac:dyDescent="0.2">
      <c r="E871" s="23"/>
      <c r="F871" s="6"/>
    </row>
    <row r="872" spans="5:6" ht="15.75" customHeight="1" x14ac:dyDescent="0.2">
      <c r="E872" s="23"/>
      <c r="F872" s="6"/>
    </row>
    <row r="873" spans="5:6" ht="15.75" customHeight="1" x14ac:dyDescent="0.2">
      <c r="E873" s="23"/>
      <c r="F873" s="6"/>
    </row>
    <row r="874" spans="5:6" ht="15.75" customHeight="1" x14ac:dyDescent="0.2">
      <c r="E874" s="23"/>
      <c r="F874" s="6"/>
    </row>
    <row r="875" spans="5:6" ht="15.75" customHeight="1" x14ac:dyDescent="0.2">
      <c r="E875" s="23"/>
      <c r="F875" s="6"/>
    </row>
    <row r="876" spans="5:6" ht="15.75" customHeight="1" x14ac:dyDescent="0.2">
      <c r="E876" s="23"/>
      <c r="F876" s="6"/>
    </row>
    <row r="877" spans="5:6" ht="15.75" customHeight="1" x14ac:dyDescent="0.2">
      <c r="E877" s="23"/>
      <c r="F877" s="6"/>
    </row>
    <row r="878" spans="5:6" ht="15.75" customHeight="1" x14ac:dyDescent="0.2">
      <c r="E878" s="23"/>
      <c r="F878" s="6"/>
    </row>
    <row r="879" spans="5:6" ht="15.75" customHeight="1" x14ac:dyDescent="0.2">
      <c r="E879" s="23"/>
      <c r="F879" s="6"/>
    </row>
    <row r="880" spans="5:6" ht="15.75" customHeight="1" x14ac:dyDescent="0.2">
      <c r="E880" s="23"/>
      <c r="F880" s="6"/>
    </row>
    <row r="881" spans="5:6" ht="15.75" customHeight="1" x14ac:dyDescent="0.2">
      <c r="E881" s="23"/>
      <c r="F881" s="6"/>
    </row>
    <row r="882" spans="5:6" ht="15.75" customHeight="1" x14ac:dyDescent="0.2">
      <c r="E882" s="23"/>
      <c r="F882" s="6"/>
    </row>
    <row r="883" spans="5:6" ht="15.75" customHeight="1" x14ac:dyDescent="0.2">
      <c r="E883" s="23"/>
      <c r="F883" s="6"/>
    </row>
    <row r="884" spans="5:6" ht="15.75" customHeight="1" x14ac:dyDescent="0.2">
      <c r="E884" s="23"/>
      <c r="F884" s="6"/>
    </row>
    <row r="885" spans="5:6" ht="15.75" customHeight="1" x14ac:dyDescent="0.2">
      <c r="E885" s="23"/>
      <c r="F885" s="6"/>
    </row>
    <row r="886" spans="5:6" ht="15.75" customHeight="1" x14ac:dyDescent="0.2">
      <c r="E886" s="23"/>
      <c r="F886" s="6"/>
    </row>
    <row r="887" spans="5:6" ht="15.75" customHeight="1" x14ac:dyDescent="0.2">
      <c r="E887" s="23"/>
      <c r="F887" s="6"/>
    </row>
    <row r="888" spans="5:6" ht="15.75" customHeight="1" x14ac:dyDescent="0.2">
      <c r="E888" s="23"/>
      <c r="F888" s="6"/>
    </row>
    <row r="889" spans="5:6" ht="15.75" customHeight="1" x14ac:dyDescent="0.2">
      <c r="E889" s="23"/>
      <c r="F889" s="6"/>
    </row>
    <row r="890" spans="5:6" ht="15.75" customHeight="1" x14ac:dyDescent="0.2">
      <c r="E890" s="23"/>
      <c r="F890" s="6"/>
    </row>
    <row r="891" spans="5:6" ht="15.75" customHeight="1" x14ac:dyDescent="0.2">
      <c r="E891" s="23"/>
      <c r="F891" s="6"/>
    </row>
    <row r="892" spans="5:6" ht="15.75" customHeight="1" x14ac:dyDescent="0.2">
      <c r="E892" s="23"/>
      <c r="F892" s="6"/>
    </row>
    <row r="893" spans="5:6" ht="15.75" customHeight="1" x14ac:dyDescent="0.2">
      <c r="E893" s="23"/>
      <c r="F893" s="6"/>
    </row>
    <row r="894" spans="5:6" ht="15.75" customHeight="1" x14ac:dyDescent="0.2">
      <c r="E894" s="23"/>
      <c r="F894" s="6"/>
    </row>
    <row r="895" spans="5:6" ht="15.75" customHeight="1" x14ac:dyDescent="0.2">
      <c r="E895" s="23"/>
      <c r="F895" s="6"/>
    </row>
    <row r="896" spans="5:6" ht="15.75" customHeight="1" x14ac:dyDescent="0.2">
      <c r="E896" s="23"/>
      <c r="F896" s="6"/>
    </row>
    <row r="897" spans="5:6" ht="15.75" customHeight="1" x14ac:dyDescent="0.2">
      <c r="E897" s="23"/>
      <c r="F897" s="6"/>
    </row>
    <row r="898" spans="5:6" ht="15.75" customHeight="1" x14ac:dyDescent="0.2">
      <c r="E898" s="23"/>
      <c r="F898" s="6"/>
    </row>
    <row r="899" spans="5:6" ht="15.75" customHeight="1" x14ac:dyDescent="0.2">
      <c r="E899" s="23"/>
      <c r="F899" s="6"/>
    </row>
    <row r="900" spans="5:6" ht="15.75" customHeight="1" x14ac:dyDescent="0.2">
      <c r="E900" s="23"/>
      <c r="F900" s="6"/>
    </row>
    <row r="901" spans="5:6" ht="15.75" customHeight="1" x14ac:dyDescent="0.2">
      <c r="E901" s="23"/>
      <c r="F901" s="6"/>
    </row>
    <row r="902" spans="5:6" ht="15.75" customHeight="1" x14ac:dyDescent="0.2">
      <c r="E902" s="23"/>
      <c r="F902" s="6"/>
    </row>
    <row r="903" spans="5:6" ht="15.75" customHeight="1" x14ac:dyDescent="0.2">
      <c r="E903" s="23"/>
      <c r="F903" s="6"/>
    </row>
    <row r="904" spans="5:6" ht="15.75" customHeight="1" x14ac:dyDescent="0.2">
      <c r="E904" s="23"/>
      <c r="F904" s="6"/>
    </row>
    <row r="905" spans="5:6" ht="15.75" customHeight="1" x14ac:dyDescent="0.2">
      <c r="E905" s="23"/>
      <c r="F905" s="6"/>
    </row>
    <row r="906" spans="5:6" ht="15.75" customHeight="1" x14ac:dyDescent="0.2">
      <c r="E906" s="23"/>
      <c r="F906" s="6"/>
    </row>
    <row r="907" spans="5:6" ht="15.75" customHeight="1" x14ac:dyDescent="0.2">
      <c r="E907" s="23"/>
      <c r="F907" s="6"/>
    </row>
    <row r="908" spans="5:6" ht="15.75" customHeight="1" x14ac:dyDescent="0.2">
      <c r="E908" s="23"/>
      <c r="F908" s="6"/>
    </row>
    <row r="909" spans="5:6" ht="15.75" customHeight="1" x14ac:dyDescent="0.2">
      <c r="E909" s="23"/>
      <c r="F909" s="6"/>
    </row>
    <row r="910" spans="5:6" ht="15.75" customHeight="1" x14ac:dyDescent="0.2">
      <c r="E910" s="23"/>
      <c r="F910" s="6"/>
    </row>
    <row r="911" spans="5:6" ht="15.75" customHeight="1" x14ac:dyDescent="0.2">
      <c r="E911" s="23"/>
      <c r="F911" s="6"/>
    </row>
    <row r="912" spans="5:6" ht="15.75" customHeight="1" x14ac:dyDescent="0.2">
      <c r="E912" s="23"/>
      <c r="F912" s="6"/>
    </row>
    <row r="913" spans="5:6" ht="15.75" customHeight="1" x14ac:dyDescent="0.2">
      <c r="E913" s="23"/>
      <c r="F913" s="6"/>
    </row>
    <row r="914" spans="5:6" ht="15.75" customHeight="1" x14ac:dyDescent="0.2">
      <c r="E914" s="23"/>
      <c r="F914" s="6"/>
    </row>
    <row r="915" spans="5:6" ht="15.75" customHeight="1" x14ac:dyDescent="0.2">
      <c r="E915" s="23"/>
      <c r="F915" s="6"/>
    </row>
    <row r="916" spans="5:6" ht="15.75" customHeight="1" x14ac:dyDescent="0.2">
      <c r="E916" s="23"/>
      <c r="F916" s="6"/>
    </row>
    <row r="917" spans="5:6" ht="15.75" customHeight="1" x14ac:dyDescent="0.2">
      <c r="E917" s="23"/>
      <c r="F917" s="6"/>
    </row>
    <row r="918" spans="5:6" ht="15.75" customHeight="1" x14ac:dyDescent="0.2">
      <c r="E918" s="23"/>
      <c r="F918" s="6"/>
    </row>
    <row r="919" spans="5:6" ht="15.75" customHeight="1" x14ac:dyDescent="0.2">
      <c r="E919" s="23"/>
      <c r="F919" s="6"/>
    </row>
    <row r="920" spans="5:6" ht="15.75" customHeight="1" x14ac:dyDescent="0.2">
      <c r="E920" s="23"/>
      <c r="F920" s="6"/>
    </row>
    <row r="921" spans="5:6" ht="15.75" customHeight="1" x14ac:dyDescent="0.2">
      <c r="E921" s="23"/>
      <c r="F921" s="6"/>
    </row>
    <row r="922" spans="5:6" ht="15.75" customHeight="1" x14ac:dyDescent="0.2">
      <c r="E922" s="23"/>
      <c r="F922" s="6"/>
    </row>
    <row r="923" spans="5:6" ht="15.75" customHeight="1" x14ac:dyDescent="0.2">
      <c r="E923" s="23"/>
      <c r="F923" s="6"/>
    </row>
    <row r="924" spans="5:6" ht="15.75" customHeight="1" x14ac:dyDescent="0.2">
      <c r="E924" s="23"/>
      <c r="F924" s="6"/>
    </row>
    <row r="925" spans="5:6" ht="15.75" customHeight="1" x14ac:dyDescent="0.2">
      <c r="E925" s="23"/>
      <c r="F925" s="6"/>
    </row>
    <row r="926" spans="5:6" ht="15.75" customHeight="1" x14ac:dyDescent="0.2">
      <c r="E926" s="23"/>
      <c r="F926" s="6"/>
    </row>
    <row r="927" spans="5:6" ht="15.75" customHeight="1" x14ac:dyDescent="0.2">
      <c r="E927" s="23"/>
      <c r="F927" s="6"/>
    </row>
    <row r="928" spans="5:6" ht="15.75" customHeight="1" x14ac:dyDescent="0.2">
      <c r="E928" s="23"/>
      <c r="F928" s="6"/>
    </row>
    <row r="929" spans="5:6" ht="15.75" customHeight="1" x14ac:dyDescent="0.2">
      <c r="E929" s="23"/>
      <c r="F929" s="6"/>
    </row>
    <row r="930" spans="5:6" ht="15.75" customHeight="1" x14ac:dyDescent="0.2">
      <c r="E930" s="23"/>
      <c r="F930" s="6"/>
    </row>
    <row r="931" spans="5:6" ht="15.75" customHeight="1" x14ac:dyDescent="0.2">
      <c r="E931" s="23"/>
      <c r="F931" s="6"/>
    </row>
    <row r="932" spans="5:6" ht="15.75" customHeight="1" x14ac:dyDescent="0.2">
      <c r="E932" s="23"/>
      <c r="F932" s="6"/>
    </row>
    <row r="933" spans="5:6" ht="15.75" customHeight="1" x14ac:dyDescent="0.2">
      <c r="E933" s="23"/>
      <c r="F933" s="6"/>
    </row>
    <row r="934" spans="5:6" ht="15.75" customHeight="1" x14ac:dyDescent="0.2">
      <c r="E934" s="23"/>
      <c r="F934" s="6"/>
    </row>
    <row r="935" spans="5:6" ht="15.75" customHeight="1" x14ac:dyDescent="0.2">
      <c r="E935" s="23"/>
      <c r="F935" s="6"/>
    </row>
    <row r="936" spans="5:6" ht="15.75" customHeight="1" x14ac:dyDescent="0.2">
      <c r="E936" s="23"/>
      <c r="F936" s="6"/>
    </row>
    <row r="937" spans="5:6" ht="15.75" customHeight="1" x14ac:dyDescent="0.2">
      <c r="E937" s="23"/>
      <c r="F937" s="6"/>
    </row>
    <row r="938" spans="5:6" ht="15.75" customHeight="1" x14ac:dyDescent="0.2">
      <c r="E938" s="23"/>
      <c r="F938" s="6"/>
    </row>
    <row r="939" spans="5:6" ht="15.75" customHeight="1" x14ac:dyDescent="0.2">
      <c r="E939" s="23"/>
      <c r="F939" s="6"/>
    </row>
    <row r="940" spans="5:6" ht="15.75" customHeight="1" x14ac:dyDescent="0.2">
      <c r="E940" s="23"/>
      <c r="F940" s="6"/>
    </row>
    <row r="941" spans="5:6" ht="15.75" customHeight="1" x14ac:dyDescent="0.2">
      <c r="E941" s="23"/>
      <c r="F941" s="6"/>
    </row>
    <row r="942" spans="5:6" ht="15.75" customHeight="1" x14ac:dyDescent="0.2">
      <c r="E942" s="23"/>
      <c r="F942" s="6"/>
    </row>
    <row r="943" spans="5:6" ht="15.75" customHeight="1" x14ac:dyDescent="0.2">
      <c r="E943" s="23"/>
      <c r="F943" s="6"/>
    </row>
    <row r="944" spans="5:6" ht="15.75" customHeight="1" x14ac:dyDescent="0.2">
      <c r="E944" s="23"/>
      <c r="F944" s="6"/>
    </row>
    <row r="945" spans="5:6" ht="15.75" customHeight="1" x14ac:dyDescent="0.2">
      <c r="E945" s="23"/>
      <c r="F945" s="6"/>
    </row>
    <row r="946" spans="5:6" ht="15.75" customHeight="1" x14ac:dyDescent="0.2">
      <c r="E946" s="23"/>
      <c r="F946" s="6"/>
    </row>
    <row r="947" spans="5:6" ht="15.75" customHeight="1" x14ac:dyDescent="0.2">
      <c r="E947" s="23"/>
      <c r="F947" s="6"/>
    </row>
    <row r="948" spans="5:6" ht="15.75" customHeight="1" x14ac:dyDescent="0.2">
      <c r="E948" s="23"/>
      <c r="F948" s="6"/>
    </row>
    <row r="949" spans="5:6" ht="15.75" customHeight="1" x14ac:dyDescent="0.2">
      <c r="E949" s="23"/>
      <c r="F949" s="6"/>
    </row>
    <row r="950" spans="5:6" ht="15.75" customHeight="1" x14ac:dyDescent="0.2">
      <c r="E950" s="23"/>
      <c r="F950" s="6"/>
    </row>
    <row r="951" spans="5:6" ht="15.75" customHeight="1" x14ac:dyDescent="0.2">
      <c r="E951" s="23"/>
      <c r="F951" s="6"/>
    </row>
    <row r="952" spans="5:6" ht="15.75" customHeight="1" x14ac:dyDescent="0.2">
      <c r="E952" s="23"/>
      <c r="F952" s="6"/>
    </row>
    <row r="953" spans="5:6" ht="15.75" customHeight="1" x14ac:dyDescent="0.2">
      <c r="E953" s="23"/>
      <c r="F953" s="6"/>
    </row>
    <row r="954" spans="5:6" ht="15.75" customHeight="1" x14ac:dyDescent="0.2">
      <c r="E954" s="23"/>
      <c r="F954" s="6"/>
    </row>
    <row r="955" spans="5:6" ht="15.75" customHeight="1" x14ac:dyDescent="0.2">
      <c r="E955" s="23"/>
      <c r="F955" s="6"/>
    </row>
    <row r="956" spans="5:6" ht="15.75" customHeight="1" x14ac:dyDescent="0.2">
      <c r="E956" s="23"/>
      <c r="F956" s="6"/>
    </row>
    <row r="957" spans="5:6" ht="15.75" customHeight="1" x14ac:dyDescent="0.2">
      <c r="E957" s="23"/>
      <c r="F957" s="6"/>
    </row>
    <row r="958" spans="5:6" ht="15.75" customHeight="1" x14ac:dyDescent="0.2">
      <c r="E958" s="23"/>
      <c r="F958" s="6"/>
    </row>
    <row r="959" spans="5:6" ht="15.75" customHeight="1" x14ac:dyDescent="0.2">
      <c r="E959" s="23"/>
      <c r="F959" s="6"/>
    </row>
    <row r="960" spans="5:6" ht="15.75" customHeight="1" x14ac:dyDescent="0.2">
      <c r="E960" s="23"/>
      <c r="F960" s="6"/>
    </row>
    <row r="961" spans="5:6" ht="15.75" customHeight="1" x14ac:dyDescent="0.2">
      <c r="E961" s="23"/>
      <c r="F961" s="6"/>
    </row>
    <row r="962" spans="5:6" ht="15.75" customHeight="1" x14ac:dyDescent="0.2">
      <c r="E962" s="23"/>
      <c r="F962" s="6"/>
    </row>
    <row r="963" spans="5:6" ht="15.75" customHeight="1" x14ac:dyDescent="0.2">
      <c r="E963" s="23"/>
      <c r="F963" s="6"/>
    </row>
    <row r="964" spans="5:6" ht="15.75" customHeight="1" x14ac:dyDescent="0.2">
      <c r="E964" s="23"/>
      <c r="F964" s="6"/>
    </row>
    <row r="965" spans="5:6" ht="15.75" customHeight="1" x14ac:dyDescent="0.2">
      <c r="E965" s="23"/>
      <c r="F965" s="6"/>
    </row>
    <row r="966" spans="5:6" ht="15.75" customHeight="1" x14ac:dyDescent="0.2">
      <c r="E966" s="23"/>
      <c r="F966" s="6"/>
    </row>
    <row r="967" spans="5:6" ht="15.75" customHeight="1" x14ac:dyDescent="0.2">
      <c r="E967" s="23"/>
      <c r="F967" s="6"/>
    </row>
    <row r="968" spans="5:6" ht="15.75" customHeight="1" x14ac:dyDescent="0.2">
      <c r="E968" s="23"/>
      <c r="F968" s="6"/>
    </row>
    <row r="969" spans="5:6" ht="15.75" customHeight="1" x14ac:dyDescent="0.2">
      <c r="E969" s="23"/>
      <c r="F969" s="6"/>
    </row>
    <row r="970" spans="5:6" ht="15.75" customHeight="1" x14ac:dyDescent="0.2">
      <c r="E970" s="23"/>
      <c r="F970" s="6"/>
    </row>
    <row r="971" spans="5:6" ht="15.75" customHeight="1" x14ac:dyDescent="0.2">
      <c r="E971" s="23"/>
      <c r="F971" s="6"/>
    </row>
    <row r="972" spans="5:6" ht="15.75" customHeight="1" x14ac:dyDescent="0.2">
      <c r="E972" s="23"/>
      <c r="F972" s="6"/>
    </row>
    <row r="973" spans="5:6" ht="15.75" customHeight="1" x14ac:dyDescent="0.2">
      <c r="E973" s="23"/>
      <c r="F973" s="6"/>
    </row>
    <row r="974" spans="5:6" ht="15.75" customHeight="1" x14ac:dyDescent="0.2">
      <c r="E974" s="23"/>
      <c r="F974" s="6"/>
    </row>
    <row r="975" spans="5:6" ht="15.75" customHeight="1" x14ac:dyDescent="0.2">
      <c r="E975" s="23"/>
      <c r="F975" s="6"/>
    </row>
    <row r="976" spans="5:6" ht="15.75" customHeight="1" x14ac:dyDescent="0.2">
      <c r="E976" s="23"/>
      <c r="F976" s="6"/>
    </row>
    <row r="977" spans="5:6" ht="15.75" customHeight="1" x14ac:dyDescent="0.2">
      <c r="E977" s="23"/>
      <c r="F977" s="6"/>
    </row>
    <row r="978" spans="5:6" ht="15.75" customHeight="1" x14ac:dyDescent="0.2">
      <c r="E978" s="23"/>
      <c r="F978" s="6"/>
    </row>
    <row r="979" spans="5:6" ht="15.75" customHeight="1" x14ac:dyDescent="0.2">
      <c r="E979" s="23"/>
      <c r="F979" s="6"/>
    </row>
    <row r="980" spans="5:6" ht="15.75" customHeight="1" x14ac:dyDescent="0.2">
      <c r="E980" s="23"/>
      <c r="F980" s="6"/>
    </row>
    <row r="981" spans="5:6" ht="15.75" customHeight="1" x14ac:dyDescent="0.2">
      <c r="E981" s="23"/>
      <c r="F981" s="6"/>
    </row>
    <row r="982" spans="5:6" ht="15.75" customHeight="1" x14ac:dyDescent="0.2">
      <c r="E982" s="23"/>
      <c r="F982" s="6"/>
    </row>
    <row r="983" spans="5:6" ht="15.75" customHeight="1" x14ac:dyDescent="0.2">
      <c r="E983" s="23"/>
      <c r="F983" s="6"/>
    </row>
    <row r="984" spans="5:6" ht="15.75" customHeight="1" x14ac:dyDescent="0.2">
      <c r="E984" s="23"/>
      <c r="F984" s="6"/>
    </row>
    <row r="985" spans="5:6" ht="15.75" customHeight="1" x14ac:dyDescent="0.2">
      <c r="E985" s="23"/>
      <c r="F985" s="6"/>
    </row>
    <row r="986" spans="5:6" ht="15.75" customHeight="1" x14ac:dyDescent="0.2">
      <c r="E986" s="23"/>
      <c r="F986" s="6"/>
    </row>
    <row r="987" spans="5:6" ht="15.75" customHeight="1" x14ac:dyDescent="0.2">
      <c r="E987" s="23"/>
      <c r="F987" s="6"/>
    </row>
    <row r="988" spans="5:6" ht="15.75" customHeight="1" x14ac:dyDescent="0.2">
      <c r="E988" s="23"/>
      <c r="F988" s="6"/>
    </row>
    <row r="989" spans="5:6" ht="15.75" customHeight="1" x14ac:dyDescent="0.2">
      <c r="E989" s="23"/>
      <c r="F989" s="6"/>
    </row>
    <row r="990" spans="5:6" ht="15.75" customHeight="1" x14ac:dyDescent="0.2">
      <c r="E990" s="23"/>
      <c r="F990" s="6"/>
    </row>
    <row r="991" spans="5:6" ht="15.75" customHeight="1" x14ac:dyDescent="0.2">
      <c r="E991" s="23"/>
      <c r="F991" s="6"/>
    </row>
    <row r="992" spans="5:6" ht="15.75" customHeight="1" x14ac:dyDescent="0.2">
      <c r="E992" s="23"/>
      <c r="F992" s="6"/>
    </row>
    <row r="993" spans="5:6" ht="15.75" customHeight="1" x14ac:dyDescent="0.2">
      <c r="E993" s="23"/>
      <c r="F993" s="6"/>
    </row>
    <row r="994" spans="5:6" ht="15.75" customHeight="1" x14ac:dyDescent="0.2">
      <c r="E994" s="23"/>
      <c r="F994" s="6"/>
    </row>
    <row r="995" spans="5:6" ht="15.75" customHeight="1" x14ac:dyDescent="0.2">
      <c r="E995" s="23"/>
      <c r="F995" s="6"/>
    </row>
    <row r="996" spans="5:6" ht="15.75" customHeight="1" x14ac:dyDescent="0.2">
      <c r="E996" s="23"/>
      <c r="F996" s="6"/>
    </row>
    <row r="997" spans="5:6" ht="15.75" customHeight="1" x14ac:dyDescent="0.2">
      <c r="E997" s="23"/>
      <c r="F997" s="6"/>
    </row>
    <row r="998" spans="5:6" ht="15.75" customHeight="1" x14ac:dyDescent="0.2">
      <c r="E998" s="23"/>
      <c r="F998" s="6"/>
    </row>
    <row r="999" spans="5:6" ht="15.75" customHeight="1" x14ac:dyDescent="0.2">
      <c r="E999" s="23"/>
      <c r="F999" s="6"/>
    </row>
    <row r="1000" spans="5:6" ht="15.75" customHeight="1" x14ac:dyDescent="0.2">
      <c r="E1000" s="23"/>
      <c r="F1000" s="6"/>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pane ySplit="1" topLeftCell="A2" activePane="bottomLeft" state="frozen"/>
      <selection pane="bottomLeft" activeCell="M27" sqref="M27"/>
    </sheetView>
  </sheetViews>
  <sheetFormatPr baseColWidth="10" defaultColWidth="12.6640625" defaultRowHeight="15" customHeight="1" x14ac:dyDescent="0.2"/>
  <cols>
    <col min="1" max="1" width="13.6640625" customWidth="1"/>
    <col min="2" max="2" width="22.6640625" customWidth="1"/>
    <col min="3" max="3" width="14.83203125" customWidth="1"/>
    <col min="4" max="4" width="14.6640625" customWidth="1"/>
    <col min="5" max="5" width="10" customWidth="1"/>
    <col min="6" max="6" width="24.1640625" customWidth="1"/>
    <col min="7" max="7" width="14.1640625" customWidth="1"/>
    <col min="8" max="8" width="16.1640625" customWidth="1"/>
    <col min="9" max="9" width="10.6640625" customWidth="1"/>
    <col min="10" max="10" width="17" customWidth="1"/>
    <col min="11" max="11" width="15.6640625" customWidth="1"/>
    <col min="12" max="26" width="8.6640625" customWidth="1"/>
  </cols>
  <sheetData>
    <row r="1" spans="1:11" x14ac:dyDescent="0.2">
      <c r="A1" s="3" t="s">
        <v>213</v>
      </c>
      <c r="B1" s="4" t="s">
        <v>217</v>
      </c>
      <c r="C1" s="4" t="s">
        <v>409</v>
      </c>
      <c r="D1" s="4" t="s">
        <v>410</v>
      </c>
      <c r="E1" s="4" t="s">
        <v>411</v>
      </c>
      <c r="F1" s="4" t="s">
        <v>412</v>
      </c>
      <c r="G1" s="4" t="s">
        <v>413</v>
      </c>
      <c r="H1" s="4" t="s">
        <v>414</v>
      </c>
      <c r="I1" s="4" t="s">
        <v>415</v>
      </c>
      <c r="J1" s="4" t="s">
        <v>416</v>
      </c>
      <c r="K1" s="4" t="s">
        <v>417</v>
      </c>
    </row>
    <row r="2" spans="1:11" x14ac:dyDescent="0.2">
      <c r="A2" s="7">
        <v>44805</v>
      </c>
      <c r="B2" s="6"/>
      <c r="C2" s="6"/>
      <c r="D2" s="6">
        <v>261</v>
      </c>
      <c r="E2" s="6">
        <v>803</v>
      </c>
      <c r="F2" s="6">
        <v>0</v>
      </c>
      <c r="G2" s="23"/>
      <c r="H2" s="23"/>
      <c r="I2" s="23"/>
      <c r="J2" s="24"/>
      <c r="K2" s="24"/>
    </row>
    <row r="3" spans="1:11" x14ac:dyDescent="0.2">
      <c r="A3" s="7">
        <v>44835</v>
      </c>
      <c r="B3" s="6"/>
      <c r="C3" s="6"/>
      <c r="D3" s="6">
        <v>1719</v>
      </c>
      <c r="E3" s="6">
        <v>7479</v>
      </c>
      <c r="F3" s="6">
        <v>0</v>
      </c>
      <c r="G3" s="23"/>
      <c r="H3" s="23"/>
      <c r="I3" s="23"/>
      <c r="J3" s="24"/>
      <c r="K3" s="24"/>
    </row>
    <row r="4" spans="1:11" x14ac:dyDescent="0.2">
      <c r="A4" s="7">
        <v>44866</v>
      </c>
      <c r="B4" s="6"/>
      <c r="C4" s="6"/>
      <c r="D4" s="6">
        <v>686</v>
      </c>
      <c r="E4" s="6">
        <v>2628</v>
      </c>
      <c r="F4" s="6">
        <v>0</v>
      </c>
      <c r="G4" s="23"/>
      <c r="H4" s="23"/>
      <c r="I4" s="23"/>
      <c r="J4" s="24"/>
      <c r="K4" s="24"/>
    </row>
    <row r="5" spans="1:11" x14ac:dyDescent="0.2">
      <c r="A5" s="7">
        <v>44896</v>
      </c>
      <c r="B5" s="6"/>
      <c r="C5" s="6"/>
      <c r="D5" s="6">
        <v>515</v>
      </c>
      <c r="E5" s="6">
        <v>1958</v>
      </c>
      <c r="F5" s="6">
        <v>0</v>
      </c>
      <c r="G5" s="23"/>
      <c r="H5" s="23"/>
      <c r="I5" s="23"/>
      <c r="J5" s="24"/>
      <c r="K5" s="24"/>
    </row>
    <row r="6" spans="1:11" x14ac:dyDescent="0.2">
      <c r="A6" s="7">
        <v>44927</v>
      </c>
      <c r="B6" s="6"/>
      <c r="C6" s="6"/>
      <c r="D6" s="6">
        <v>599</v>
      </c>
      <c r="E6" s="6">
        <v>2308</v>
      </c>
      <c r="F6" s="6">
        <v>0</v>
      </c>
      <c r="G6" s="23"/>
      <c r="H6" s="23"/>
      <c r="I6" s="23"/>
      <c r="J6" s="24"/>
      <c r="K6" s="24"/>
    </row>
    <row r="7" spans="1:11" x14ac:dyDescent="0.2">
      <c r="A7" s="7">
        <v>44958</v>
      </c>
      <c r="B7" s="6"/>
      <c r="C7" s="6"/>
      <c r="D7" s="6">
        <v>738</v>
      </c>
      <c r="E7" s="6">
        <v>2973</v>
      </c>
      <c r="F7" s="6">
        <v>0</v>
      </c>
      <c r="G7" s="23"/>
      <c r="H7" s="23"/>
      <c r="I7" s="23"/>
      <c r="J7" s="24"/>
      <c r="K7" s="24"/>
    </row>
    <row r="8" spans="1:11" x14ac:dyDescent="0.2">
      <c r="A8" s="7">
        <v>44986</v>
      </c>
      <c r="B8" s="6"/>
      <c r="C8" s="6"/>
      <c r="D8" s="6">
        <v>1001</v>
      </c>
      <c r="E8" s="6">
        <v>2324</v>
      </c>
      <c r="F8" s="6">
        <v>0</v>
      </c>
      <c r="G8" s="23"/>
      <c r="H8" s="23"/>
      <c r="I8" s="23"/>
      <c r="J8" s="24"/>
      <c r="K8" s="24"/>
    </row>
    <row r="9" spans="1:11" x14ac:dyDescent="0.2">
      <c r="A9" s="7">
        <v>45017</v>
      </c>
      <c r="B9" s="6"/>
      <c r="C9" s="6"/>
      <c r="D9" s="6">
        <v>2083</v>
      </c>
      <c r="E9" s="6">
        <v>5552</v>
      </c>
      <c r="F9" s="6">
        <v>0</v>
      </c>
      <c r="G9" s="23"/>
      <c r="H9" s="23"/>
      <c r="I9" s="23"/>
      <c r="J9" s="24"/>
      <c r="K9" s="24"/>
    </row>
    <row r="10" spans="1:11" x14ac:dyDescent="0.2">
      <c r="A10" s="7">
        <v>45047</v>
      </c>
      <c r="B10" s="6"/>
      <c r="C10" s="6"/>
      <c r="D10" s="6">
        <v>3062</v>
      </c>
      <c r="E10" s="6">
        <v>7427</v>
      </c>
      <c r="F10" s="6">
        <v>0</v>
      </c>
      <c r="G10" s="23"/>
      <c r="H10" s="23"/>
      <c r="I10" s="23"/>
      <c r="J10" s="24"/>
      <c r="K10" s="24"/>
    </row>
    <row r="11" spans="1:11" x14ac:dyDescent="0.2">
      <c r="A11" s="7">
        <v>45078</v>
      </c>
      <c r="B11" s="6"/>
      <c r="C11" s="6"/>
      <c r="D11" s="6">
        <v>2869</v>
      </c>
      <c r="E11" s="6">
        <v>7351</v>
      </c>
      <c r="F11" s="6">
        <v>0</v>
      </c>
      <c r="G11" s="23"/>
      <c r="H11" s="23"/>
      <c r="I11" s="23"/>
      <c r="J11" s="24"/>
      <c r="K11" s="24"/>
    </row>
    <row r="12" spans="1:11" x14ac:dyDescent="0.2">
      <c r="A12" s="7">
        <v>45108</v>
      </c>
      <c r="B12" s="6"/>
      <c r="C12" s="6"/>
      <c r="D12" s="6">
        <v>3789</v>
      </c>
      <c r="E12" s="6">
        <v>10761</v>
      </c>
      <c r="F12" s="6">
        <v>0</v>
      </c>
      <c r="G12" s="23"/>
      <c r="H12" s="23"/>
      <c r="I12" s="23"/>
      <c r="J12" s="24"/>
      <c r="K12" s="24"/>
    </row>
    <row r="13" spans="1:11" x14ac:dyDescent="0.2">
      <c r="A13" s="7">
        <v>45139</v>
      </c>
      <c r="B13" s="6"/>
      <c r="C13" s="6"/>
      <c r="D13" s="6">
        <v>2967</v>
      </c>
      <c r="E13" s="6">
        <v>7482</v>
      </c>
      <c r="F13" s="6">
        <v>0</v>
      </c>
      <c r="G13" s="23"/>
      <c r="H13" s="23"/>
      <c r="I13" s="23"/>
      <c r="J13" s="24"/>
      <c r="K13" s="24"/>
    </row>
    <row r="14" spans="1:11" x14ac:dyDescent="0.2">
      <c r="A14" s="7">
        <v>45170</v>
      </c>
      <c r="B14" s="6"/>
      <c r="C14" s="6"/>
      <c r="D14" s="6">
        <v>2827</v>
      </c>
      <c r="E14" s="6">
        <v>11335</v>
      </c>
      <c r="F14" s="6">
        <v>0</v>
      </c>
      <c r="G14" s="23"/>
      <c r="H14" s="23"/>
      <c r="I14" s="23"/>
      <c r="J14" s="24"/>
      <c r="K14" s="24"/>
    </row>
    <row r="15" spans="1:11" x14ac:dyDescent="0.2">
      <c r="A15" s="7">
        <v>45200</v>
      </c>
      <c r="B15" s="6"/>
      <c r="C15" s="6"/>
      <c r="D15" s="6">
        <v>1581</v>
      </c>
      <c r="E15" s="6">
        <v>3429</v>
      </c>
      <c r="F15" s="6">
        <v>0</v>
      </c>
      <c r="G15" s="23"/>
      <c r="H15" s="23"/>
      <c r="I15" s="23"/>
      <c r="J15" s="24"/>
      <c r="K15" s="24"/>
    </row>
    <row r="16" spans="1:11" x14ac:dyDescent="0.2">
      <c r="A16" s="7">
        <v>45231</v>
      </c>
      <c r="B16" s="6"/>
      <c r="C16" s="6"/>
      <c r="D16" s="6">
        <v>763</v>
      </c>
      <c r="E16" s="6">
        <v>3643</v>
      </c>
      <c r="F16" s="6">
        <v>0</v>
      </c>
      <c r="G16" s="23"/>
      <c r="H16" s="23"/>
      <c r="I16" s="23"/>
      <c r="J16" s="24"/>
      <c r="K16" s="24"/>
    </row>
    <row r="17" spans="1:11" x14ac:dyDescent="0.2">
      <c r="A17" s="7">
        <v>45261</v>
      </c>
      <c r="B17" s="6"/>
      <c r="C17" s="6"/>
      <c r="D17" s="6">
        <v>661</v>
      </c>
      <c r="E17" s="6">
        <v>5705</v>
      </c>
      <c r="F17" s="6">
        <v>0</v>
      </c>
      <c r="G17" s="23"/>
      <c r="H17" s="23"/>
      <c r="I17" s="23"/>
      <c r="J17" s="24"/>
      <c r="K17" s="24"/>
    </row>
    <row r="18" spans="1:11" x14ac:dyDescent="0.2">
      <c r="A18" s="7">
        <v>45292</v>
      </c>
      <c r="B18" s="6">
        <v>50</v>
      </c>
      <c r="C18" s="6">
        <v>24</v>
      </c>
      <c r="D18" s="6">
        <v>680</v>
      </c>
      <c r="E18" s="6">
        <v>3881</v>
      </c>
      <c r="F18" s="6">
        <v>1</v>
      </c>
      <c r="G18" s="23">
        <f t="shared" ref="G18:G32" si="0">B18/C18</f>
        <v>2.0833333333333335</v>
      </c>
      <c r="H18" s="23">
        <f t="shared" ref="H18:H32" si="1">B18/D18</f>
        <v>7.3529411764705885E-2</v>
      </c>
      <c r="I18" s="23">
        <f t="shared" ref="I18:I32" si="2">B18/E18</f>
        <v>1.2883277505797475E-2</v>
      </c>
      <c r="J18" s="24">
        <f t="shared" ref="J18:J32" si="3">F18/D18</f>
        <v>1.4705882352941176E-3</v>
      </c>
      <c r="K18" s="24">
        <f t="shared" ref="K18:K32" si="4">F18/C18</f>
        <v>4.1666666666666664E-2</v>
      </c>
    </row>
    <row r="19" spans="1:11" x14ac:dyDescent="0.2">
      <c r="A19" s="7">
        <v>45323</v>
      </c>
      <c r="B19" s="6">
        <v>620</v>
      </c>
      <c r="C19" s="6">
        <v>56</v>
      </c>
      <c r="D19" s="6">
        <v>1235</v>
      </c>
      <c r="E19" s="6">
        <v>6204</v>
      </c>
      <c r="F19" s="6">
        <v>4</v>
      </c>
      <c r="G19" s="23">
        <f t="shared" si="0"/>
        <v>11.071428571428571</v>
      </c>
      <c r="H19" s="23">
        <f t="shared" si="1"/>
        <v>0.50202429149797567</v>
      </c>
      <c r="I19" s="23">
        <f t="shared" si="2"/>
        <v>9.9935525467440361E-2</v>
      </c>
      <c r="J19" s="24">
        <f t="shared" si="3"/>
        <v>3.2388663967611335E-3</v>
      </c>
      <c r="K19" s="24">
        <f t="shared" si="4"/>
        <v>7.1428571428571425E-2</v>
      </c>
    </row>
    <row r="20" spans="1:11" x14ac:dyDescent="0.2">
      <c r="A20" s="7">
        <v>45352</v>
      </c>
      <c r="B20" s="6">
        <v>57006</v>
      </c>
      <c r="C20" s="6">
        <v>328</v>
      </c>
      <c r="D20" s="6">
        <v>1379</v>
      </c>
      <c r="E20" s="6">
        <v>6269</v>
      </c>
      <c r="F20" s="6">
        <v>70</v>
      </c>
      <c r="G20" s="23">
        <f t="shared" si="0"/>
        <v>173.79878048780489</v>
      </c>
      <c r="H20" s="23">
        <f t="shared" si="1"/>
        <v>41.338651196519216</v>
      </c>
      <c r="I20" s="23">
        <f t="shared" si="2"/>
        <v>9.0933163183920875</v>
      </c>
      <c r="J20" s="24">
        <f t="shared" si="3"/>
        <v>5.0761421319796954E-2</v>
      </c>
      <c r="K20" s="24">
        <f t="shared" si="4"/>
        <v>0.21341463414634146</v>
      </c>
    </row>
    <row r="21" spans="1:11" ht="15.75" customHeight="1" x14ac:dyDescent="0.2">
      <c r="A21" s="7">
        <v>45383</v>
      </c>
      <c r="B21" s="6">
        <v>56426</v>
      </c>
      <c r="C21" s="6">
        <v>581</v>
      </c>
      <c r="D21" s="6">
        <v>2728</v>
      </c>
      <c r="E21" s="6">
        <v>10760</v>
      </c>
      <c r="F21" s="6">
        <v>98</v>
      </c>
      <c r="G21" s="23">
        <f t="shared" si="0"/>
        <v>97.118760757314973</v>
      </c>
      <c r="H21" s="23">
        <f t="shared" si="1"/>
        <v>20.684017595307918</v>
      </c>
      <c r="I21" s="23">
        <f t="shared" si="2"/>
        <v>5.2440520446096652</v>
      </c>
      <c r="J21" s="24">
        <f t="shared" si="3"/>
        <v>3.5923753665689152E-2</v>
      </c>
      <c r="K21" s="24">
        <f t="shared" si="4"/>
        <v>0.16867469879518071</v>
      </c>
    </row>
    <row r="22" spans="1:11" ht="15.75" customHeight="1" x14ac:dyDescent="0.2">
      <c r="A22" s="7">
        <v>45413</v>
      </c>
      <c r="B22" s="6">
        <v>14450.153983</v>
      </c>
      <c r="C22" s="6">
        <v>461</v>
      </c>
      <c r="D22" s="6">
        <v>3523</v>
      </c>
      <c r="E22" s="6">
        <v>14187</v>
      </c>
      <c r="F22" s="6">
        <v>59</v>
      </c>
      <c r="G22" s="23">
        <f t="shared" si="0"/>
        <v>31.345236405639913</v>
      </c>
      <c r="H22" s="23">
        <f t="shared" si="1"/>
        <v>4.1016616471757024</v>
      </c>
      <c r="I22" s="23">
        <f t="shared" si="2"/>
        <v>1.0185489520687954</v>
      </c>
      <c r="J22" s="24">
        <f t="shared" si="3"/>
        <v>1.6747090547828556E-2</v>
      </c>
      <c r="K22" s="24">
        <f t="shared" si="4"/>
        <v>0.1279826464208243</v>
      </c>
    </row>
    <row r="23" spans="1:11" ht="15.75" customHeight="1" x14ac:dyDescent="0.2">
      <c r="A23" s="7">
        <v>45444</v>
      </c>
      <c r="B23" s="6">
        <v>9167</v>
      </c>
      <c r="C23" s="6">
        <v>358</v>
      </c>
      <c r="D23" s="6">
        <v>4130</v>
      </c>
      <c r="E23" s="6">
        <v>14030</v>
      </c>
      <c r="F23" s="6">
        <v>80</v>
      </c>
      <c r="G23" s="23">
        <f t="shared" si="0"/>
        <v>25.606145251396647</v>
      </c>
      <c r="H23" s="23">
        <f t="shared" si="1"/>
        <v>2.2196125907990316</v>
      </c>
      <c r="I23" s="23">
        <f t="shared" si="2"/>
        <v>0.65338560228082676</v>
      </c>
      <c r="J23" s="24">
        <f t="shared" si="3"/>
        <v>1.9370460048426151E-2</v>
      </c>
      <c r="K23" s="24">
        <f t="shared" si="4"/>
        <v>0.22346368715083798</v>
      </c>
    </row>
    <row r="24" spans="1:11" ht="15.75" customHeight="1" x14ac:dyDescent="0.2">
      <c r="A24" s="7">
        <v>45474</v>
      </c>
      <c r="B24" s="6">
        <v>6852</v>
      </c>
      <c r="C24" s="6">
        <v>674</v>
      </c>
      <c r="D24" s="6">
        <v>4293</v>
      </c>
      <c r="E24" s="6">
        <v>13361</v>
      </c>
      <c r="F24" s="6">
        <v>45</v>
      </c>
      <c r="G24" s="23">
        <f t="shared" si="0"/>
        <v>10.166172106824925</v>
      </c>
      <c r="H24" s="23">
        <f t="shared" si="1"/>
        <v>1.5960866526904263</v>
      </c>
      <c r="I24" s="23">
        <f t="shared" si="2"/>
        <v>0.51283586557892369</v>
      </c>
      <c r="J24" s="24">
        <f t="shared" si="3"/>
        <v>1.0482180293501049E-2</v>
      </c>
      <c r="K24" s="24">
        <f t="shared" si="4"/>
        <v>6.6765578635014838E-2</v>
      </c>
    </row>
    <row r="25" spans="1:11" ht="15.75" customHeight="1" x14ac:dyDescent="0.2">
      <c r="A25" s="7">
        <v>45505</v>
      </c>
      <c r="B25" s="6">
        <v>851</v>
      </c>
      <c r="C25" s="6">
        <v>232</v>
      </c>
      <c r="D25" s="6">
        <v>3544</v>
      </c>
      <c r="E25" s="6">
        <v>12940</v>
      </c>
      <c r="F25" s="6">
        <v>45</v>
      </c>
      <c r="G25" s="23">
        <f t="shared" si="0"/>
        <v>3.6681034482758621</v>
      </c>
      <c r="H25" s="23">
        <f t="shared" si="1"/>
        <v>0.24012415349887134</v>
      </c>
      <c r="I25" s="23">
        <f t="shared" si="2"/>
        <v>6.5765069551777439E-2</v>
      </c>
      <c r="J25" s="24">
        <f t="shared" si="3"/>
        <v>1.2697516930022574E-2</v>
      </c>
      <c r="K25" s="24">
        <f t="shared" si="4"/>
        <v>0.19396551724137931</v>
      </c>
    </row>
    <row r="26" spans="1:11" ht="15.75" customHeight="1" x14ac:dyDescent="0.2">
      <c r="A26" s="7">
        <v>45536</v>
      </c>
      <c r="B26" s="6">
        <v>1460</v>
      </c>
      <c r="C26" s="6">
        <v>171</v>
      </c>
      <c r="D26" s="6">
        <v>3265</v>
      </c>
      <c r="E26" s="6">
        <v>9815</v>
      </c>
      <c r="F26" s="6">
        <v>10</v>
      </c>
      <c r="G26" s="23">
        <f t="shared" si="0"/>
        <v>8.5380116959064321</v>
      </c>
      <c r="H26" s="23">
        <f t="shared" si="1"/>
        <v>0.44716692189892804</v>
      </c>
      <c r="I26" s="23">
        <f t="shared" si="2"/>
        <v>0.14875191034131433</v>
      </c>
      <c r="J26" s="24">
        <f t="shared" si="3"/>
        <v>3.0627871362940277E-3</v>
      </c>
      <c r="K26" s="24">
        <f t="shared" si="4"/>
        <v>5.8479532163742687E-2</v>
      </c>
    </row>
    <row r="27" spans="1:11" ht="15.75" customHeight="1" x14ac:dyDescent="0.2">
      <c r="A27" s="7">
        <v>45566</v>
      </c>
      <c r="B27" s="6">
        <v>1690</v>
      </c>
      <c r="C27" s="6">
        <v>132</v>
      </c>
      <c r="D27" s="6">
        <v>2866</v>
      </c>
      <c r="E27" s="6">
        <v>9565</v>
      </c>
      <c r="F27" s="6">
        <v>22</v>
      </c>
      <c r="G27" s="23">
        <f t="shared" si="0"/>
        <v>12.803030303030303</v>
      </c>
      <c r="H27" s="23">
        <f t="shared" si="1"/>
        <v>0.5896720167480809</v>
      </c>
      <c r="I27" s="23">
        <f t="shared" si="2"/>
        <v>0.17668583376894931</v>
      </c>
      <c r="J27" s="24">
        <f t="shared" si="3"/>
        <v>7.6762037683182132E-3</v>
      </c>
      <c r="K27" s="24">
        <f t="shared" si="4"/>
        <v>0.16666666666666666</v>
      </c>
    </row>
    <row r="28" spans="1:11" ht="15.75" customHeight="1" x14ac:dyDescent="0.2">
      <c r="A28" s="7">
        <v>45597</v>
      </c>
      <c r="B28" s="6">
        <v>2004.4</v>
      </c>
      <c r="C28" s="6">
        <v>112</v>
      </c>
      <c r="D28" s="6">
        <v>762</v>
      </c>
      <c r="E28" s="6">
        <v>2645</v>
      </c>
      <c r="F28" s="6">
        <v>21</v>
      </c>
      <c r="G28" s="23">
        <f t="shared" si="0"/>
        <v>17.896428571428572</v>
      </c>
      <c r="H28" s="23">
        <f t="shared" si="1"/>
        <v>2.6304461942257218</v>
      </c>
      <c r="I28" s="23">
        <f t="shared" si="2"/>
        <v>0.75780718336483932</v>
      </c>
      <c r="J28" s="24">
        <f t="shared" si="3"/>
        <v>2.7559055118110236E-2</v>
      </c>
      <c r="K28" s="24">
        <f t="shared" si="4"/>
        <v>0.1875</v>
      </c>
    </row>
    <row r="29" spans="1:11" ht="15.75" customHeight="1" x14ac:dyDescent="0.2">
      <c r="A29" s="7">
        <v>45627</v>
      </c>
      <c r="B29" s="6">
        <v>26138.357628999998</v>
      </c>
      <c r="C29" s="6">
        <v>649</v>
      </c>
      <c r="D29" s="6">
        <v>1461</v>
      </c>
      <c r="E29" s="6">
        <v>9524</v>
      </c>
      <c r="F29" s="6">
        <v>96</v>
      </c>
      <c r="G29" s="23">
        <f t="shared" si="0"/>
        <v>40.274819151001537</v>
      </c>
      <c r="H29" s="23">
        <f t="shared" si="1"/>
        <v>17.890730752224503</v>
      </c>
      <c r="I29" s="23">
        <f t="shared" si="2"/>
        <v>2.7444726615917681</v>
      </c>
      <c r="J29" s="24">
        <f t="shared" si="3"/>
        <v>6.5708418891170434E-2</v>
      </c>
      <c r="K29" s="24">
        <f t="shared" si="4"/>
        <v>0.14791987673343607</v>
      </c>
    </row>
    <row r="30" spans="1:11" ht="15.75" customHeight="1" x14ac:dyDescent="0.2">
      <c r="A30" s="7">
        <v>45658</v>
      </c>
      <c r="B30" s="6">
        <v>15707.269</v>
      </c>
      <c r="C30" s="6">
        <v>87</v>
      </c>
      <c r="D30" s="6">
        <v>352</v>
      </c>
      <c r="E30" s="6">
        <v>1503</v>
      </c>
      <c r="F30" s="6">
        <v>13</v>
      </c>
      <c r="G30" s="23">
        <f t="shared" si="0"/>
        <v>180.54332183908045</v>
      </c>
      <c r="H30" s="23">
        <f t="shared" si="1"/>
        <v>44.622923295454548</v>
      </c>
      <c r="I30" s="23">
        <f t="shared" si="2"/>
        <v>10.450611443779108</v>
      </c>
      <c r="J30" s="24">
        <f t="shared" si="3"/>
        <v>3.6931818181818184E-2</v>
      </c>
      <c r="K30" s="24">
        <f t="shared" si="4"/>
        <v>0.14942528735632185</v>
      </c>
    </row>
    <row r="31" spans="1:11" ht="15.75" customHeight="1" x14ac:dyDescent="0.2">
      <c r="A31" s="7">
        <v>45689</v>
      </c>
      <c r="B31" s="6">
        <v>11359.854423000001</v>
      </c>
      <c r="C31" s="6">
        <v>103</v>
      </c>
      <c r="D31" s="6">
        <v>236</v>
      </c>
      <c r="E31" s="6">
        <v>1355</v>
      </c>
      <c r="F31" s="6">
        <v>17</v>
      </c>
      <c r="G31" s="23">
        <f t="shared" si="0"/>
        <v>110.2898487669903</v>
      </c>
      <c r="H31" s="23">
        <f t="shared" si="1"/>
        <v>48.134976368644068</v>
      </c>
      <c r="I31" s="23">
        <f t="shared" si="2"/>
        <v>8.3836564007380083</v>
      </c>
      <c r="J31" s="24">
        <f t="shared" si="3"/>
        <v>7.2033898305084748E-2</v>
      </c>
      <c r="K31" s="24">
        <f t="shared" si="4"/>
        <v>0.1650485436893204</v>
      </c>
    </row>
    <row r="32" spans="1:11" ht="15.75" customHeight="1" x14ac:dyDescent="0.2">
      <c r="A32" s="7">
        <v>45717</v>
      </c>
      <c r="B32" s="6">
        <v>98934.593787999998</v>
      </c>
      <c r="C32" s="6">
        <v>419</v>
      </c>
      <c r="D32" s="6">
        <v>1787</v>
      </c>
      <c r="E32" s="6">
        <v>6182</v>
      </c>
      <c r="F32" s="6">
        <v>124</v>
      </c>
      <c r="G32" s="23">
        <f t="shared" si="0"/>
        <v>236.12074889737471</v>
      </c>
      <c r="H32" s="23">
        <f t="shared" si="1"/>
        <v>55.363510793508674</v>
      </c>
      <c r="I32" s="23">
        <f t="shared" si="2"/>
        <v>16.003654769977352</v>
      </c>
      <c r="J32" s="24">
        <f t="shared" si="3"/>
        <v>6.93900391717963E-2</v>
      </c>
      <c r="K32" s="24">
        <f t="shared" si="4"/>
        <v>0.29594272076372313</v>
      </c>
    </row>
    <row r="33" spans="2:6" ht="15.75" customHeight="1" x14ac:dyDescent="0.2">
      <c r="B33" s="6"/>
      <c r="C33" s="6"/>
      <c r="D33" s="6"/>
      <c r="E33" s="6"/>
      <c r="F33" s="6"/>
    </row>
    <row r="34" spans="2:6" ht="15.75" customHeight="1" x14ac:dyDescent="0.2">
      <c r="B34" s="6"/>
      <c r="C34" s="6"/>
      <c r="D34" s="6"/>
      <c r="E34" s="6"/>
      <c r="F34" s="6"/>
    </row>
    <row r="35" spans="2:6" ht="15.75" customHeight="1" x14ac:dyDescent="0.2">
      <c r="B35" s="6"/>
      <c r="C35" s="6"/>
      <c r="D35" s="6"/>
      <c r="E35" s="6"/>
      <c r="F35" s="6"/>
    </row>
    <row r="36" spans="2:6" ht="15.75" customHeight="1" x14ac:dyDescent="0.2">
      <c r="B36" s="6"/>
      <c r="C36" s="6"/>
      <c r="D36" s="6"/>
      <c r="E36" s="6"/>
      <c r="F36" s="6"/>
    </row>
    <row r="37" spans="2:6" ht="15.75" customHeight="1" x14ac:dyDescent="0.2">
      <c r="B37" s="6"/>
      <c r="C37" s="6"/>
      <c r="D37" s="6"/>
      <c r="E37" s="6"/>
      <c r="F37" s="6"/>
    </row>
    <row r="38" spans="2:6" ht="15.75" customHeight="1" x14ac:dyDescent="0.2">
      <c r="B38" s="6"/>
      <c r="C38" s="6"/>
      <c r="D38" s="6"/>
      <c r="E38" s="6"/>
      <c r="F38" s="6"/>
    </row>
    <row r="39" spans="2:6" ht="15.75" customHeight="1" x14ac:dyDescent="0.2">
      <c r="B39" s="6"/>
      <c r="C39" s="6"/>
      <c r="D39" s="6"/>
      <c r="E39" s="6"/>
      <c r="F39" s="6"/>
    </row>
    <row r="40" spans="2:6" ht="15.75" customHeight="1" x14ac:dyDescent="0.2">
      <c r="B40" s="6"/>
      <c r="C40" s="6"/>
      <c r="D40" s="6"/>
      <c r="E40" s="6"/>
      <c r="F40" s="6"/>
    </row>
    <row r="41" spans="2:6" ht="15.75" customHeight="1" x14ac:dyDescent="0.2">
      <c r="B41" s="6"/>
      <c r="C41" s="6"/>
      <c r="D41" s="6"/>
      <c r="E41" s="6"/>
      <c r="F41" s="6"/>
    </row>
    <row r="42" spans="2:6" ht="15.75" customHeight="1" x14ac:dyDescent="0.2">
      <c r="B42" s="6"/>
      <c r="C42" s="6"/>
      <c r="D42" s="6"/>
      <c r="E42" s="6"/>
      <c r="F42" s="6"/>
    </row>
    <row r="43" spans="2:6" ht="15.75" customHeight="1" x14ac:dyDescent="0.2">
      <c r="B43" s="6"/>
      <c r="C43" s="6"/>
      <c r="D43" s="6"/>
      <c r="E43" s="6"/>
      <c r="F43" s="6"/>
    </row>
    <row r="44" spans="2:6" ht="15.75" customHeight="1" x14ac:dyDescent="0.2">
      <c r="B44" s="6"/>
      <c r="C44" s="6"/>
      <c r="D44" s="6"/>
      <c r="E44" s="6"/>
      <c r="F44" s="6"/>
    </row>
    <row r="45" spans="2:6" ht="15.75" customHeight="1" x14ac:dyDescent="0.2">
      <c r="B45" s="6"/>
      <c r="C45" s="6"/>
      <c r="D45" s="6"/>
      <c r="E45" s="6"/>
      <c r="F45" s="6"/>
    </row>
    <row r="46" spans="2:6" ht="15.75" customHeight="1" x14ac:dyDescent="0.2">
      <c r="B46" s="6"/>
      <c r="C46" s="6"/>
      <c r="D46" s="6"/>
      <c r="E46" s="6"/>
      <c r="F46" s="6"/>
    </row>
    <row r="47" spans="2:6" ht="15.75" customHeight="1" x14ac:dyDescent="0.2">
      <c r="B47" s="6"/>
      <c r="C47" s="6"/>
      <c r="D47" s="6"/>
      <c r="E47" s="6"/>
      <c r="F47" s="6"/>
    </row>
    <row r="48" spans="2:6" ht="15.75" customHeight="1" x14ac:dyDescent="0.2">
      <c r="B48" s="6"/>
      <c r="C48" s="6"/>
      <c r="D48" s="6"/>
      <c r="E48" s="6"/>
      <c r="F48" s="6"/>
    </row>
    <row r="49" spans="2:6" ht="15.75" customHeight="1" x14ac:dyDescent="0.2">
      <c r="B49" s="6"/>
      <c r="C49" s="6"/>
      <c r="D49" s="6"/>
      <c r="E49" s="6"/>
      <c r="F49" s="6"/>
    </row>
    <row r="50" spans="2:6" ht="15.75" customHeight="1" x14ac:dyDescent="0.2">
      <c r="B50" s="6"/>
      <c r="C50" s="6"/>
      <c r="D50" s="6"/>
      <c r="E50" s="6"/>
      <c r="F50" s="6"/>
    </row>
    <row r="51" spans="2:6" ht="15.75" customHeight="1" x14ac:dyDescent="0.2">
      <c r="B51" s="6"/>
      <c r="C51" s="6"/>
      <c r="D51" s="6"/>
      <c r="E51" s="6"/>
      <c r="F51" s="6"/>
    </row>
    <row r="52" spans="2:6" ht="15.75" customHeight="1" x14ac:dyDescent="0.2">
      <c r="B52" s="6"/>
      <c r="C52" s="6"/>
      <c r="D52" s="6"/>
      <c r="E52" s="6"/>
      <c r="F52" s="6"/>
    </row>
    <row r="53" spans="2:6" ht="15.75" customHeight="1" x14ac:dyDescent="0.2">
      <c r="B53" s="6"/>
      <c r="C53" s="6"/>
      <c r="D53" s="6"/>
      <c r="E53" s="6"/>
      <c r="F53" s="6"/>
    </row>
    <row r="54" spans="2:6" ht="15.75" customHeight="1" x14ac:dyDescent="0.2">
      <c r="B54" s="6"/>
      <c r="C54" s="6"/>
      <c r="D54" s="6"/>
      <c r="E54" s="6"/>
      <c r="F54" s="6"/>
    </row>
    <row r="55" spans="2:6" ht="15.75" customHeight="1" x14ac:dyDescent="0.2">
      <c r="B55" s="6"/>
      <c r="C55" s="6"/>
      <c r="D55" s="6"/>
      <c r="E55" s="6"/>
      <c r="F55" s="6"/>
    </row>
    <row r="56" spans="2:6" ht="15.75" customHeight="1" x14ac:dyDescent="0.2">
      <c r="B56" s="6"/>
      <c r="C56" s="6"/>
      <c r="D56" s="6"/>
      <c r="E56" s="6"/>
      <c r="F56" s="6"/>
    </row>
    <row r="57" spans="2:6" ht="15.75" customHeight="1" x14ac:dyDescent="0.2">
      <c r="B57" s="6"/>
      <c r="C57" s="6"/>
      <c r="D57" s="6"/>
      <c r="E57" s="6"/>
      <c r="F57" s="6"/>
    </row>
    <row r="58" spans="2:6" ht="15.75" customHeight="1" x14ac:dyDescent="0.2">
      <c r="B58" s="6"/>
      <c r="C58" s="6"/>
      <c r="D58" s="6"/>
      <c r="E58" s="6"/>
      <c r="F58" s="6"/>
    </row>
    <row r="59" spans="2:6" ht="15.75" customHeight="1" x14ac:dyDescent="0.2">
      <c r="B59" s="6"/>
      <c r="C59" s="6"/>
      <c r="D59" s="6"/>
      <c r="E59" s="6"/>
      <c r="F59" s="6"/>
    </row>
    <row r="60" spans="2:6" ht="15.75" customHeight="1" x14ac:dyDescent="0.2">
      <c r="B60" s="6"/>
      <c r="C60" s="6"/>
      <c r="D60" s="6"/>
      <c r="E60" s="6"/>
      <c r="F60" s="6"/>
    </row>
    <row r="61" spans="2:6" ht="15.75" customHeight="1" x14ac:dyDescent="0.2">
      <c r="B61" s="6"/>
      <c r="C61" s="6"/>
      <c r="D61" s="6"/>
      <c r="E61" s="6"/>
      <c r="F61" s="6"/>
    </row>
    <row r="62" spans="2:6" ht="15.75" customHeight="1" x14ac:dyDescent="0.2">
      <c r="B62" s="6"/>
      <c r="C62" s="6"/>
      <c r="D62" s="6"/>
      <c r="E62" s="6"/>
      <c r="F62" s="6"/>
    </row>
    <row r="63" spans="2:6" ht="15.75" customHeight="1" x14ac:dyDescent="0.2">
      <c r="B63" s="6"/>
      <c r="C63" s="6"/>
      <c r="D63" s="6"/>
      <c r="E63" s="6"/>
      <c r="F63" s="6"/>
    </row>
    <row r="64" spans="2:6" ht="15.75" customHeight="1" x14ac:dyDescent="0.2">
      <c r="B64" s="6"/>
      <c r="C64" s="6"/>
      <c r="D64" s="6"/>
      <c r="E64" s="6"/>
      <c r="F64" s="6"/>
    </row>
    <row r="65" spans="2:6" ht="15.75" customHeight="1" x14ac:dyDescent="0.2">
      <c r="B65" s="6"/>
      <c r="C65" s="6"/>
      <c r="D65" s="6"/>
      <c r="E65" s="6"/>
      <c r="F65" s="6"/>
    </row>
    <row r="66" spans="2:6" ht="15.75" customHeight="1" x14ac:dyDescent="0.2">
      <c r="B66" s="6"/>
      <c r="C66" s="6"/>
      <c r="D66" s="6"/>
      <c r="E66" s="6"/>
      <c r="F66" s="6"/>
    </row>
    <row r="67" spans="2:6" ht="15.75" customHeight="1" x14ac:dyDescent="0.2">
      <c r="B67" s="6"/>
      <c r="C67" s="6"/>
      <c r="D67" s="6"/>
      <c r="E67" s="6"/>
      <c r="F67" s="6"/>
    </row>
    <row r="68" spans="2:6" ht="15.75" customHeight="1" x14ac:dyDescent="0.2">
      <c r="B68" s="6"/>
      <c r="C68" s="6"/>
      <c r="D68" s="6"/>
      <c r="E68" s="6"/>
      <c r="F68" s="6"/>
    </row>
    <row r="69" spans="2:6" ht="15.75" customHeight="1" x14ac:dyDescent="0.2">
      <c r="B69" s="6"/>
      <c r="C69" s="6"/>
      <c r="D69" s="6"/>
      <c r="E69" s="6"/>
      <c r="F69" s="6"/>
    </row>
    <row r="70" spans="2:6" ht="15.75" customHeight="1" x14ac:dyDescent="0.2">
      <c r="B70" s="6"/>
      <c r="C70" s="6"/>
      <c r="D70" s="6"/>
      <c r="E70" s="6"/>
      <c r="F70" s="6"/>
    </row>
    <row r="71" spans="2:6" ht="15.75" customHeight="1" x14ac:dyDescent="0.2">
      <c r="B71" s="6"/>
      <c r="C71" s="6"/>
      <c r="D71" s="6"/>
      <c r="E71" s="6"/>
      <c r="F71" s="6"/>
    </row>
    <row r="72" spans="2:6" ht="15.75" customHeight="1" x14ac:dyDescent="0.2">
      <c r="B72" s="6"/>
      <c r="C72" s="6"/>
      <c r="D72" s="6"/>
      <c r="E72" s="6"/>
      <c r="F72" s="6"/>
    </row>
    <row r="73" spans="2:6" ht="15.75" customHeight="1" x14ac:dyDescent="0.2">
      <c r="B73" s="6"/>
      <c r="C73" s="6"/>
      <c r="D73" s="6"/>
      <c r="E73" s="6"/>
      <c r="F73" s="6"/>
    </row>
    <row r="74" spans="2:6" ht="15.75" customHeight="1" x14ac:dyDescent="0.2">
      <c r="B74" s="6"/>
      <c r="C74" s="6"/>
      <c r="D74" s="6"/>
      <c r="E74" s="6"/>
      <c r="F74" s="6"/>
    </row>
    <row r="75" spans="2:6" ht="15.75" customHeight="1" x14ac:dyDescent="0.2">
      <c r="B75" s="6"/>
      <c r="C75" s="6"/>
      <c r="D75" s="6"/>
      <c r="E75" s="6"/>
      <c r="F75" s="6"/>
    </row>
    <row r="76" spans="2:6" ht="15.75" customHeight="1" x14ac:dyDescent="0.2">
      <c r="B76" s="6"/>
      <c r="C76" s="6"/>
      <c r="D76" s="6"/>
      <c r="E76" s="6"/>
      <c r="F76" s="6"/>
    </row>
    <row r="77" spans="2:6" ht="15.75" customHeight="1" x14ac:dyDescent="0.2">
      <c r="B77" s="6"/>
      <c r="C77" s="6"/>
      <c r="D77" s="6"/>
      <c r="E77" s="6"/>
      <c r="F77" s="6"/>
    </row>
    <row r="78" spans="2:6" ht="15.75" customHeight="1" x14ac:dyDescent="0.2">
      <c r="B78" s="6"/>
      <c r="C78" s="6"/>
      <c r="D78" s="6"/>
      <c r="E78" s="6"/>
      <c r="F78" s="6"/>
    </row>
    <row r="79" spans="2:6" ht="15.75" customHeight="1" x14ac:dyDescent="0.2">
      <c r="B79" s="6"/>
      <c r="C79" s="6"/>
      <c r="D79" s="6"/>
      <c r="E79" s="6"/>
      <c r="F79" s="6"/>
    </row>
    <row r="80" spans="2:6" ht="15.75" customHeight="1" x14ac:dyDescent="0.2">
      <c r="B80" s="6"/>
      <c r="C80" s="6"/>
      <c r="D80" s="6"/>
      <c r="E80" s="6"/>
      <c r="F80" s="6"/>
    </row>
    <row r="81" spans="2:6" ht="15.75" customHeight="1" x14ac:dyDescent="0.2">
      <c r="B81" s="6"/>
      <c r="C81" s="6"/>
      <c r="D81" s="6"/>
      <c r="E81" s="6"/>
      <c r="F81" s="6"/>
    </row>
    <row r="82" spans="2:6" ht="15.75" customHeight="1" x14ac:dyDescent="0.2">
      <c r="B82" s="6"/>
      <c r="C82" s="6"/>
      <c r="D82" s="6"/>
      <c r="E82" s="6"/>
      <c r="F82" s="6"/>
    </row>
    <row r="83" spans="2:6" ht="15.75" customHeight="1" x14ac:dyDescent="0.2">
      <c r="B83" s="6"/>
      <c r="C83" s="6"/>
      <c r="D83" s="6"/>
      <c r="E83" s="6"/>
      <c r="F83" s="6"/>
    </row>
    <row r="84" spans="2:6" ht="15.75" customHeight="1" x14ac:dyDescent="0.2">
      <c r="B84" s="6"/>
      <c r="C84" s="6"/>
      <c r="D84" s="6"/>
      <c r="E84" s="6"/>
      <c r="F84" s="6"/>
    </row>
    <row r="85" spans="2:6" ht="15.75" customHeight="1" x14ac:dyDescent="0.2">
      <c r="B85" s="6"/>
      <c r="C85" s="6"/>
      <c r="D85" s="6"/>
      <c r="E85" s="6"/>
      <c r="F85" s="6"/>
    </row>
    <row r="86" spans="2:6" ht="15.75" customHeight="1" x14ac:dyDescent="0.2">
      <c r="B86" s="6"/>
      <c r="C86" s="6"/>
      <c r="D86" s="6"/>
      <c r="E86" s="6"/>
      <c r="F86" s="6"/>
    </row>
    <row r="87" spans="2:6" ht="15.75" customHeight="1" x14ac:dyDescent="0.2">
      <c r="B87" s="6"/>
      <c r="C87" s="6"/>
      <c r="D87" s="6"/>
      <c r="E87" s="6"/>
      <c r="F87" s="6"/>
    </row>
    <row r="88" spans="2:6" ht="15.75" customHeight="1" x14ac:dyDescent="0.2">
      <c r="B88" s="6"/>
      <c r="C88" s="6"/>
      <c r="D88" s="6"/>
      <c r="E88" s="6"/>
      <c r="F88" s="6"/>
    </row>
    <row r="89" spans="2:6" ht="15.75" customHeight="1" x14ac:dyDescent="0.2">
      <c r="B89" s="6"/>
      <c r="C89" s="6"/>
      <c r="D89" s="6"/>
      <c r="E89" s="6"/>
      <c r="F89" s="6"/>
    </row>
    <row r="90" spans="2:6" ht="15.75" customHeight="1" x14ac:dyDescent="0.2">
      <c r="B90" s="6"/>
      <c r="C90" s="6"/>
      <c r="D90" s="6"/>
      <c r="E90" s="6"/>
      <c r="F90" s="6"/>
    </row>
    <row r="91" spans="2:6" ht="15.75" customHeight="1" x14ac:dyDescent="0.2">
      <c r="B91" s="6"/>
      <c r="C91" s="6"/>
      <c r="D91" s="6"/>
      <c r="E91" s="6"/>
      <c r="F91" s="6"/>
    </row>
    <row r="92" spans="2:6" ht="15.75" customHeight="1" x14ac:dyDescent="0.2">
      <c r="B92" s="6"/>
      <c r="C92" s="6"/>
      <c r="D92" s="6"/>
      <c r="E92" s="6"/>
      <c r="F92" s="6"/>
    </row>
    <row r="93" spans="2:6" ht="15.75" customHeight="1" x14ac:dyDescent="0.2">
      <c r="B93" s="6"/>
      <c r="C93" s="6"/>
      <c r="D93" s="6"/>
      <c r="E93" s="6"/>
      <c r="F93" s="6"/>
    </row>
    <row r="94" spans="2:6" ht="15.75" customHeight="1" x14ac:dyDescent="0.2">
      <c r="B94" s="6"/>
      <c r="C94" s="6"/>
      <c r="D94" s="6"/>
      <c r="E94" s="6"/>
      <c r="F94" s="6"/>
    </row>
    <row r="95" spans="2:6" ht="15.75" customHeight="1" x14ac:dyDescent="0.2">
      <c r="B95" s="6"/>
      <c r="C95" s="6"/>
      <c r="D95" s="6"/>
      <c r="E95" s="6"/>
      <c r="F95" s="6"/>
    </row>
    <row r="96" spans="2:6" ht="15.75" customHeight="1" x14ac:dyDescent="0.2">
      <c r="B96" s="6"/>
      <c r="C96" s="6"/>
      <c r="D96" s="6"/>
      <c r="E96" s="6"/>
      <c r="F96" s="6"/>
    </row>
    <row r="97" spans="2:6" ht="15.75" customHeight="1" x14ac:dyDescent="0.2">
      <c r="B97" s="6"/>
      <c r="C97" s="6"/>
      <c r="D97" s="6"/>
      <c r="E97" s="6"/>
      <c r="F97" s="6"/>
    </row>
    <row r="98" spans="2:6" ht="15.75" customHeight="1" x14ac:dyDescent="0.2">
      <c r="B98" s="6"/>
      <c r="C98" s="6"/>
      <c r="D98" s="6"/>
      <c r="E98" s="6"/>
      <c r="F98" s="6"/>
    </row>
    <row r="99" spans="2:6" ht="15.75" customHeight="1" x14ac:dyDescent="0.2">
      <c r="B99" s="6"/>
      <c r="C99" s="6"/>
      <c r="D99" s="6"/>
      <c r="E99" s="6"/>
      <c r="F99" s="6"/>
    </row>
    <row r="100" spans="2:6" ht="15.75" customHeight="1" x14ac:dyDescent="0.2">
      <c r="B100" s="6"/>
      <c r="C100" s="6"/>
      <c r="D100" s="6"/>
      <c r="E100" s="6"/>
      <c r="F100" s="6"/>
    </row>
    <row r="101" spans="2:6" ht="15.75" customHeight="1" x14ac:dyDescent="0.2">
      <c r="B101" s="6"/>
      <c r="C101" s="6"/>
      <c r="D101" s="6"/>
      <c r="E101" s="6"/>
      <c r="F101" s="6"/>
    </row>
    <row r="102" spans="2:6" ht="15.75" customHeight="1" x14ac:dyDescent="0.2">
      <c r="B102" s="6"/>
      <c r="C102" s="6"/>
      <c r="D102" s="6"/>
      <c r="E102" s="6"/>
      <c r="F102" s="6"/>
    </row>
    <row r="103" spans="2:6" ht="15.75" customHeight="1" x14ac:dyDescent="0.2">
      <c r="B103" s="6"/>
      <c r="C103" s="6"/>
      <c r="D103" s="6"/>
      <c r="E103" s="6"/>
      <c r="F103" s="6"/>
    </row>
    <row r="104" spans="2:6" ht="15.75" customHeight="1" x14ac:dyDescent="0.2">
      <c r="B104" s="6"/>
      <c r="C104" s="6"/>
      <c r="D104" s="6"/>
      <c r="E104" s="6"/>
      <c r="F104" s="6"/>
    </row>
    <row r="105" spans="2:6" ht="15.75" customHeight="1" x14ac:dyDescent="0.2">
      <c r="B105" s="6"/>
      <c r="C105" s="6"/>
      <c r="D105" s="6"/>
      <c r="E105" s="6"/>
      <c r="F105" s="6"/>
    </row>
    <row r="106" spans="2:6" ht="15.75" customHeight="1" x14ac:dyDescent="0.2">
      <c r="B106" s="6"/>
      <c r="C106" s="6"/>
      <c r="D106" s="6"/>
      <c r="E106" s="6"/>
      <c r="F106" s="6"/>
    </row>
    <row r="107" spans="2:6" ht="15.75" customHeight="1" x14ac:dyDescent="0.2">
      <c r="B107" s="6"/>
      <c r="C107" s="6"/>
      <c r="D107" s="6"/>
      <c r="E107" s="6"/>
      <c r="F107" s="6"/>
    </row>
    <row r="108" spans="2:6" ht="15.75" customHeight="1" x14ac:dyDescent="0.2">
      <c r="B108" s="6"/>
      <c r="C108" s="6"/>
      <c r="D108" s="6"/>
      <c r="E108" s="6"/>
      <c r="F108" s="6"/>
    </row>
    <row r="109" spans="2:6" ht="15.75" customHeight="1" x14ac:dyDescent="0.2">
      <c r="B109" s="6"/>
      <c r="C109" s="6"/>
      <c r="D109" s="6"/>
      <c r="E109" s="6"/>
      <c r="F109" s="6"/>
    </row>
    <row r="110" spans="2:6" ht="15.75" customHeight="1" x14ac:dyDescent="0.2">
      <c r="B110" s="6"/>
      <c r="C110" s="6"/>
      <c r="D110" s="6"/>
      <c r="E110" s="6"/>
      <c r="F110" s="6"/>
    </row>
    <row r="111" spans="2:6" ht="15.75" customHeight="1" x14ac:dyDescent="0.2">
      <c r="B111" s="6"/>
      <c r="C111" s="6"/>
      <c r="D111" s="6"/>
      <c r="E111" s="6"/>
      <c r="F111" s="6"/>
    </row>
    <row r="112" spans="2:6" ht="15.75" customHeight="1" x14ac:dyDescent="0.2">
      <c r="B112" s="6"/>
      <c r="C112" s="6"/>
      <c r="D112" s="6"/>
      <c r="E112" s="6"/>
      <c r="F112" s="6"/>
    </row>
    <row r="113" spans="2:6" ht="15.75" customHeight="1" x14ac:dyDescent="0.2">
      <c r="B113" s="6"/>
      <c r="C113" s="6"/>
      <c r="D113" s="6"/>
      <c r="E113" s="6"/>
      <c r="F113" s="6"/>
    </row>
    <row r="114" spans="2:6" ht="15.75" customHeight="1" x14ac:dyDescent="0.2">
      <c r="B114" s="6"/>
      <c r="C114" s="6"/>
      <c r="D114" s="6"/>
      <c r="E114" s="6"/>
      <c r="F114" s="6"/>
    </row>
    <row r="115" spans="2:6" ht="15.75" customHeight="1" x14ac:dyDescent="0.2">
      <c r="B115" s="6"/>
      <c r="C115" s="6"/>
      <c r="D115" s="6"/>
      <c r="E115" s="6"/>
      <c r="F115" s="6"/>
    </row>
    <row r="116" spans="2:6" ht="15.75" customHeight="1" x14ac:dyDescent="0.2">
      <c r="B116" s="6"/>
      <c r="C116" s="6"/>
      <c r="D116" s="6"/>
      <c r="E116" s="6"/>
      <c r="F116" s="6"/>
    </row>
    <row r="117" spans="2:6" ht="15.75" customHeight="1" x14ac:dyDescent="0.2">
      <c r="B117" s="6"/>
      <c r="C117" s="6"/>
      <c r="D117" s="6"/>
      <c r="E117" s="6"/>
      <c r="F117" s="6"/>
    </row>
    <row r="118" spans="2:6" ht="15.75" customHeight="1" x14ac:dyDescent="0.2">
      <c r="B118" s="6"/>
      <c r="C118" s="6"/>
      <c r="D118" s="6"/>
      <c r="E118" s="6"/>
      <c r="F118" s="6"/>
    </row>
    <row r="119" spans="2:6" ht="15.75" customHeight="1" x14ac:dyDescent="0.2">
      <c r="B119" s="6"/>
      <c r="C119" s="6"/>
      <c r="D119" s="6"/>
      <c r="E119" s="6"/>
      <c r="F119" s="6"/>
    </row>
    <row r="120" spans="2:6" ht="15.75" customHeight="1" x14ac:dyDescent="0.2">
      <c r="B120" s="6"/>
      <c r="C120" s="6"/>
      <c r="D120" s="6"/>
      <c r="E120" s="6"/>
      <c r="F120" s="6"/>
    </row>
    <row r="121" spans="2:6" ht="15.75" customHeight="1" x14ac:dyDescent="0.2">
      <c r="B121" s="6"/>
      <c r="C121" s="6"/>
      <c r="D121" s="6"/>
      <c r="E121" s="6"/>
      <c r="F121" s="6"/>
    </row>
    <row r="122" spans="2:6" ht="15.75" customHeight="1" x14ac:dyDescent="0.2">
      <c r="B122" s="6"/>
      <c r="C122" s="6"/>
      <c r="D122" s="6"/>
      <c r="E122" s="6"/>
      <c r="F122" s="6"/>
    </row>
    <row r="123" spans="2:6" ht="15.75" customHeight="1" x14ac:dyDescent="0.2">
      <c r="B123" s="6"/>
      <c r="C123" s="6"/>
      <c r="D123" s="6"/>
      <c r="E123" s="6"/>
      <c r="F123" s="6"/>
    </row>
    <row r="124" spans="2:6" ht="15.75" customHeight="1" x14ac:dyDescent="0.2">
      <c r="B124" s="6"/>
      <c r="C124" s="6"/>
      <c r="D124" s="6"/>
      <c r="E124" s="6"/>
      <c r="F124" s="6"/>
    </row>
    <row r="125" spans="2:6" ht="15.75" customHeight="1" x14ac:dyDescent="0.2">
      <c r="B125" s="6"/>
      <c r="C125" s="6"/>
      <c r="D125" s="6"/>
      <c r="E125" s="6"/>
      <c r="F125" s="6"/>
    </row>
    <row r="126" spans="2:6" ht="15.75" customHeight="1" x14ac:dyDescent="0.2">
      <c r="B126" s="6"/>
      <c r="C126" s="6"/>
      <c r="D126" s="6"/>
      <c r="E126" s="6"/>
      <c r="F126" s="6"/>
    </row>
    <row r="127" spans="2:6" ht="15.75" customHeight="1" x14ac:dyDescent="0.2">
      <c r="B127" s="6"/>
      <c r="C127" s="6"/>
      <c r="D127" s="6"/>
      <c r="E127" s="6"/>
      <c r="F127" s="6"/>
    </row>
    <row r="128" spans="2:6" ht="15.75" customHeight="1" x14ac:dyDescent="0.2">
      <c r="B128" s="6"/>
      <c r="C128" s="6"/>
      <c r="D128" s="6"/>
      <c r="E128" s="6"/>
      <c r="F128" s="6"/>
    </row>
    <row r="129" spans="2:6" ht="15.75" customHeight="1" x14ac:dyDescent="0.2">
      <c r="B129" s="6"/>
      <c r="C129" s="6"/>
      <c r="D129" s="6"/>
      <c r="E129" s="6"/>
      <c r="F129" s="6"/>
    </row>
    <row r="130" spans="2:6" ht="15.75" customHeight="1" x14ac:dyDescent="0.2">
      <c r="B130" s="6"/>
      <c r="C130" s="6"/>
      <c r="D130" s="6"/>
      <c r="E130" s="6"/>
      <c r="F130" s="6"/>
    </row>
    <row r="131" spans="2:6" ht="15.75" customHeight="1" x14ac:dyDescent="0.2">
      <c r="B131" s="6"/>
      <c r="C131" s="6"/>
      <c r="D131" s="6"/>
      <c r="E131" s="6"/>
      <c r="F131" s="6"/>
    </row>
    <row r="132" spans="2:6" ht="15.75" customHeight="1" x14ac:dyDescent="0.2">
      <c r="B132" s="6"/>
      <c r="C132" s="6"/>
      <c r="D132" s="6"/>
      <c r="E132" s="6"/>
      <c r="F132" s="6"/>
    </row>
    <row r="133" spans="2:6" ht="15.75" customHeight="1" x14ac:dyDescent="0.2">
      <c r="B133" s="6"/>
      <c r="C133" s="6"/>
      <c r="D133" s="6"/>
      <c r="E133" s="6"/>
      <c r="F133" s="6"/>
    </row>
    <row r="134" spans="2:6" ht="15.75" customHeight="1" x14ac:dyDescent="0.2">
      <c r="B134" s="6"/>
      <c r="C134" s="6"/>
      <c r="D134" s="6"/>
      <c r="E134" s="6"/>
      <c r="F134" s="6"/>
    </row>
    <row r="135" spans="2:6" ht="15.75" customHeight="1" x14ac:dyDescent="0.2">
      <c r="B135" s="6"/>
      <c r="C135" s="6"/>
      <c r="D135" s="6"/>
      <c r="E135" s="6"/>
      <c r="F135" s="6"/>
    </row>
    <row r="136" spans="2:6" ht="15.75" customHeight="1" x14ac:dyDescent="0.2">
      <c r="B136" s="6"/>
      <c r="C136" s="6"/>
      <c r="D136" s="6"/>
      <c r="E136" s="6"/>
      <c r="F136" s="6"/>
    </row>
    <row r="137" spans="2:6" ht="15.75" customHeight="1" x14ac:dyDescent="0.2">
      <c r="B137" s="6"/>
      <c r="C137" s="6"/>
      <c r="D137" s="6"/>
      <c r="E137" s="6"/>
      <c r="F137" s="6"/>
    </row>
    <row r="138" spans="2:6" ht="15.75" customHeight="1" x14ac:dyDescent="0.2">
      <c r="B138" s="6"/>
      <c r="C138" s="6"/>
      <c r="D138" s="6"/>
      <c r="E138" s="6"/>
      <c r="F138" s="6"/>
    </row>
    <row r="139" spans="2:6" ht="15.75" customHeight="1" x14ac:dyDescent="0.2">
      <c r="B139" s="6"/>
      <c r="C139" s="6"/>
      <c r="D139" s="6"/>
      <c r="E139" s="6"/>
      <c r="F139" s="6"/>
    </row>
    <row r="140" spans="2:6" ht="15.75" customHeight="1" x14ac:dyDescent="0.2">
      <c r="B140" s="6"/>
      <c r="C140" s="6"/>
      <c r="D140" s="6"/>
      <c r="E140" s="6"/>
      <c r="F140" s="6"/>
    </row>
    <row r="141" spans="2:6" ht="15.75" customHeight="1" x14ac:dyDescent="0.2">
      <c r="B141" s="6"/>
      <c r="C141" s="6"/>
      <c r="D141" s="6"/>
      <c r="E141" s="6"/>
      <c r="F141" s="6"/>
    </row>
    <row r="142" spans="2:6" ht="15.75" customHeight="1" x14ac:dyDescent="0.2">
      <c r="B142" s="6"/>
      <c r="C142" s="6"/>
      <c r="D142" s="6"/>
      <c r="E142" s="6"/>
      <c r="F142" s="6"/>
    </row>
    <row r="143" spans="2:6" ht="15.75" customHeight="1" x14ac:dyDescent="0.2">
      <c r="B143" s="6"/>
      <c r="C143" s="6"/>
      <c r="D143" s="6"/>
      <c r="E143" s="6"/>
      <c r="F143" s="6"/>
    </row>
    <row r="144" spans="2:6" ht="15.75" customHeight="1" x14ac:dyDescent="0.2">
      <c r="B144" s="6"/>
      <c r="C144" s="6"/>
      <c r="D144" s="6"/>
      <c r="E144" s="6"/>
      <c r="F144" s="6"/>
    </row>
    <row r="145" spans="2:6" ht="15.75" customHeight="1" x14ac:dyDescent="0.2">
      <c r="B145" s="6"/>
      <c r="C145" s="6"/>
      <c r="D145" s="6"/>
      <c r="E145" s="6"/>
      <c r="F145" s="6"/>
    </row>
    <row r="146" spans="2:6" ht="15.75" customHeight="1" x14ac:dyDescent="0.2">
      <c r="B146" s="6"/>
      <c r="C146" s="6"/>
      <c r="D146" s="6"/>
      <c r="E146" s="6"/>
      <c r="F146" s="6"/>
    </row>
    <row r="147" spans="2:6" ht="15.75" customHeight="1" x14ac:dyDescent="0.2">
      <c r="B147" s="6"/>
      <c r="C147" s="6"/>
      <c r="D147" s="6"/>
      <c r="E147" s="6"/>
      <c r="F147" s="6"/>
    </row>
    <row r="148" spans="2:6" ht="15.75" customHeight="1" x14ac:dyDescent="0.2">
      <c r="B148" s="6"/>
      <c r="C148" s="6"/>
      <c r="D148" s="6"/>
      <c r="E148" s="6"/>
      <c r="F148" s="6"/>
    </row>
    <row r="149" spans="2:6" ht="15.75" customHeight="1" x14ac:dyDescent="0.2">
      <c r="B149" s="6"/>
      <c r="C149" s="6"/>
      <c r="D149" s="6"/>
      <c r="E149" s="6"/>
      <c r="F149" s="6"/>
    </row>
    <row r="150" spans="2:6" ht="15.75" customHeight="1" x14ac:dyDescent="0.2">
      <c r="B150" s="6"/>
      <c r="C150" s="6"/>
      <c r="D150" s="6"/>
      <c r="E150" s="6"/>
      <c r="F150" s="6"/>
    </row>
    <row r="151" spans="2:6" ht="15.75" customHeight="1" x14ac:dyDescent="0.2">
      <c r="B151" s="6"/>
      <c r="C151" s="6"/>
      <c r="D151" s="6"/>
      <c r="E151" s="6"/>
      <c r="F151" s="6"/>
    </row>
    <row r="152" spans="2:6" ht="15.75" customHeight="1" x14ac:dyDescent="0.2">
      <c r="B152" s="6"/>
      <c r="C152" s="6"/>
      <c r="D152" s="6"/>
      <c r="E152" s="6"/>
      <c r="F152" s="6"/>
    </row>
    <row r="153" spans="2:6" ht="15.75" customHeight="1" x14ac:dyDescent="0.2">
      <c r="B153" s="6"/>
      <c r="C153" s="6"/>
      <c r="D153" s="6"/>
      <c r="E153" s="6"/>
      <c r="F153" s="6"/>
    </row>
    <row r="154" spans="2:6" ht="15.75" customHeight="1" x14ac:dyDescent="0.2">
      <c r="B154" s="6"/>
      <c r="C154" s="6"/>
      <c r="D154" s="6"/>
      <c r="E154" s="6"/>
      <c r="F154" s="6"/>
    </row>
    <row r="155" spans="2:6" ht="15.75" customHeight="1" x14ac:dyDescent="0.2">
      <c r="B155" s="6"/>
      <c r="C155" s="6"/>
      <c r="D155" s="6"/>
      <c r="E155" s="6"/>
      <c r="F155" s="6"/>
    </row>
    <row r="156" spans="2:6" ht="15.75" customHeight="1" x14ac:dyDescent="0.2">
      <c r="B156" s="6"/>
      <c r="C156" s="6"/>
      <c r="D156" s="6"/>
      <c r="E156" s="6"/>
      <c r="F156" s="6"/>
    </row>
    <row r="157" spans="2:6" ht="15.75" customHeight="1" x14ac:dyDescent="0.2">
      <c r="B157" s="6"/>
      <c r="C157" s="6"/>
      <c r="D157" s="6"/>
      <c r="E157" s="6"/>
      <c r="F157" s="6"/>
    </row>
    <row r="158" spans="2:6" ht="15.75" customHeight="1" x14ac:dyDescent="0.2">
      <c r="B158" s="6"/>
      <c r="C158" s="6"/>
      <c r="D158" s="6"/>
      <c r="E158" s="6"/>
      <c r="F158" s="6"/>
    </row>
    <row r="159" spans="2:6" ht="15.75" customHeight="1" x14ac:dyDescent="0.2">
      <c r="B159" s="6"/>
      <c r="C159" s="6"/>
      <c r="D159" s="6"/>
      <c r="E159" s="6"/>
      <c r="F159" s="6"/>
    </row>
    <row r="160" spans="2:6" ht="15.75" customHeight="1" x14ac:dyDescent="0.2">
      <c r="B160" s="6"/>
      <c r="C160" s="6"/>
      <c r="D160" s="6"/>
      <c r="E160" s="6"/>
      <c r="F160" s="6"/>
    </row>
    <row r="161" spans="2:6" ht="15.75" customHeight="1" x14ac:dyDescent="0.2">
      <c r="B161" s="6"/>
      <c r="C161" s="6"/>
      <c r="D161" s="6"/>
      <c r="E161" s="6"/>
      <c r="F161" s="6"/>
    </row>
    <row r="162" spans="2:6" ht="15.75" customHeight="1" x14ac:dyDescent="0.2">
      <c r="B162" s="6"/>
      <c r="C162" s="6"/>
      <c r="D162" s="6"/>
      <c r="E162" s="6"/>
      <c r="F162" s="6"/>
    </row>
    <row r="163" spans="2:6" ht="15.75" customHeight="1" x14ac:dyDescent="0.2">
      <c r="B163" s="6"/>
      <c r="C163" s="6"/>
      <c r="D163" s="6"/>
      <c r="E163" s="6"/>
      <c r="F163" s="6"/>
    </row>
    <row r="164" spans="2:6" ht="15.75" customHeight="1" x14ac:dyDescent="0.2">
      <c r="B164" s="6"/>
      <c r="C164" s="6"/>
      <c r="D164" s="6"/>
      <c r="E164" s="6"/>
      <c r="F164" s="6"/>
    </row>
    <row r="165" spans="2:6" ht="15.75" customHeight="1" x14ac:dyDescent="0.2">
      <c r="B165" s="6"/>
      <c r="C165" s="6"/>
      <c r="D165" s="6"/>
      <c r="E165" s="6"/>
      <c r="F165" s="6"/>
    </row>
    <row r="166" spans="2:6" ht="15.75" customHeight="1" x14ac:dyDescent="0.2">
      <c r="B166" s="6"/>
      <c r="C166" s="6"/>
      <c r="D166" s="6"/>
      <c r="E166" s="6"/>
      <c r="F166" s="6"/>
    </row>
    <row r="167" spans="2:6" ht="15.75" customHeight="1" x14ac:dyDescent="0.2">
      <c r="B167" s="6"/>
      <c r="C167" s="6"/>
      <c r="D167" s="6"/>
      <c r="E167" s="6"/>
      <c r="F167" s="6"/>
    </row>
    <row r="168" spans="2:6" ht="15.75" customHeight="1" x14ac:dyDescent="0.2">
      <c r="B168" s="6"/>
      <c r="C168" s="6"/>
      <c r="D168" s="6"/>
      <c r="E168" s="6"/>
      <c r="F168" s="6"/>
    </row>
    <row r="169" spans="2:6" ht="15.75" customHeight="1" x14ac:dyDescent="0.2">
      <c r="B169" s="6"/>
      <c r="C169" s="6"/>
      <c r="D169" s="6"/>
      <c r="E169" s="6"/>
      <c r="F169" s="6"/>
    </row>
    <row r="170" spans="2:6" ht="15.75" customHeight="1" x14ac:dyDescent="0.2">
      <c r="B170" s="6"/>
      <c r="C170" s="6"/>
      <c r="D170" s="6"/>
      <c r="E170" s="6"/>
      <c r="F170" s="6"/>
    </row>
    <row r="171" spans="2:6" ht="15.75" customHeight="1" x14ac:dyDescent="0.2">
      <c r="B171" s="6"/>
      <c r="C171" s="6"/>
      <c r="D171" s="6"/>
      <c r="E171" s="6"/>
      <c r="F171" s="6"/>
    </row>
    <row r="172" spans="2:6" ht="15.75" customHeight="1" x14ac:dyDescent="0.2">
      <c r="B172" s="6"/>
      <c r="C172" s="6"/>
      <c r="D172" s="6"/>
      <c r="E172" s="6"/>
      <c r="F172" s="6"/>
    </row>
    <row r="173" spans="2:6" ht="15.75" customHeight="1" x14ac:dyDescent="0.2">
      <c r="B173" s="6"/>
      <c r="C173" s="6"/>
      <c r="D173" s="6"/>
      <c r="E173" s="6"/>
      <c r="F173" s="6"/>
    </row>
    <row r="174" spans="2:6" ht="15.75" customHeight="1" x14ac:dyDescent="0.2">
      <c r="B174" s="6"/>
      <c r="C174" s="6"/>
      <c r="D174" s="6"/>
      <c r="E174" s="6"/>
      <c r="F174" s="6"/>
    </row>
    <row r="175" spans="2:6" ht="15.75" customHeight="1" x14ac:dyDescent="0.2">
      <c r="B175" s="6"/>
      <c r="C175" s="6"/>
      <c r="D175" s="6"/>
      <c r="E175" s="6"/>
      <c r="F175" s="6"/>
    </row>
    <row r="176" spans="2:6" ht="15.75" customHeight="1" x14ac:dyDescent="0.2">
      <c r="B176" s="6"/>
      <c r="C176" s="6"/>
      <c r="D176" s="6"/>
      <c r="E176" s="6"/>
      <c r="F176" s="6"/>
    </row>
    <row r="177" spans="2:6" ht="15.75" customHeight="1" x14ac:dyDescent="0.2">
      <c r="B177" s="6"/>
      <c r="C177" s="6"/>
      <c r="D177" s="6"/>
      <c r="E177" s="6"/>
      <c r="F177" s="6"/>
    </row>
    <row r="178" spans="2:6" ht="15.75" customHeight="1" x14ac:dyDescent="0.2">
      <c r="B178" s="6"/>
      <c r="C178" s="6"/>
      <c r="D178" s="6"/>
      <c r="E178" s="6"/>
      <c r="F178" s="6"/>
    </row>
    <row r="179" spans="2:6" ht="15.75" customHeight="1" x14ac:dyDescent="0.2">
      <c r="B179" s="6"/>
      <c r="C179" s="6"/>
      <c r="D179" s="6"/>
      <c r="E179" s="6"/>
      <c r="F179" s="6"/>
    </row>
    <row r="180" spans="2:6" ht="15.75" customHeight="1" x14ac:dyDescent="0.2">
      <c r="B180" s="6"/>
      <c r="C180" s="6"/>
      <c r="D180" s="6"/>
      <c r="E180" s="6"/>
      <c r="F180" s="6"/>
    </row>
    <row r="181" spans="2:6" ht="15.75" customHeight="1" x14ac:dyDescent="0.2">
      <c r="B181" s="6"/>
      <c r="C181" s="6"/>
      <c r="D181" s="6"/>
      <c r="E181" s="6"/>
      <c r="F181" s="6"/>
    </row>
    <row r="182" spans="2:6" ht="15.75" customHeight="1" x14ac:dyDescent="0.2">
      <c r="B182" s="6"/>
      <c r="C182" s="6"/>
      <c r="D182" s="6"/>
      <c r="E182" s="6"/>
      <c r="F182" s="6"/>
    </row>
    <row r="183" spans="2:6" ht="15.75" customHeight="1" x14ac:dyDescent="0.2">
      <c r="B183" s="6"/>
      <c r="C183" s="6"/>
      <c r="D183" s="6"/>
      <c r="E183" s="6"/>
      <c r="F183" s="6"/>
    </row>
    <row r="184" spans="2:6" ht="15.75" customHeight="1" x14ac:dyDescent="0.2">
      <c r="B184" s="6"/>
      <c r="C184" s="6"/>
      <c r="D184" s="6"/>
      <c r="E184" s="6"/>
      <c r="F184" s="6"/>
    </row>
    <row r="185" spans="2:6" ht="15.75" customHeight="1" x14ac:dyDescent="0.2">
      <c r="B185" s="6"/>
      <c r="C185" s="6"/>
      <c r="D185" s="6"/>
      <c r="E185" s="6"/>
      <c r="F185" s="6"/>
    </row>
    <row r="186" spans="2:6" ht="15.75" customHeight="1" x14ac:dyDescent="0.2">
      <c r="B186" s="6"/>
      <c r="C186" s="6"/>
      <c r="D186" s="6"/>
      <c r="E186" s="6"/>
      <c r="F186" s="6"/>
    </row>
    <row r="187" spans="2:6" ht="15.75" customHeight="1" x14ac:dyDescent="0.2">
      <c r="B187" s="6"/>
      <c r="C187" s="6"/>
      <c r="D187" s="6"/>
      <c r="E187" s="6"/>
      <c r="F187" s="6"/>
    </row>
    <row r="188" spans="2:6" ht="15.75" customHeight="1" x14ac:dyDescent="0.2">
      <c r="B188" s="6"/>
      <c r="C188" s="6"/>
      <c r="D188" s="6"/>
      <c r="E188" s="6"/>
      <c r="F188" s="6"/>
    </row>
    <row r="189" spans="2:6" ht="15.75" customHeight="1" x14ac:dyDescent="0.2">
      <c r="B189" s="6"/>
      <c r="C189" s="6"/>
      <c r="D189" s="6"/>
      <c r="E189" s="6"/>
      <c r="F189" s="6"/>
    </row>
    <row r="190" spans="2:6" ht="15.75" customHeight="1" x14ac:dyDescent="0.2">
      <c r="B190" s="6"/>
      <c r="C190" s="6"/>
      <c r="D190" s="6"/>
      <c r="E190" s="6"/>
      <c r="F190" s="6"/>
    </row>
    <row r="191" spans="2:6" ht="15.75" customHeight="1" x14ac:dyDescent="0.2">
      <c r="B191" s="6"/>
      <c r="C191" s="6"/>
      <c r="D191" s="6"/>
      <c r="E191" s="6"/>
      <c r="F191" s="6"/>
    </row>
    <row r="192" spans="2:6" ht="15.75" customHeight="1" x14ac:dyDescent="0.2">
      <c r="B192" s="6"/>
      <c r="C192" s="6"/>
      <c r="D192" s="6"/>
      <c r="E192" s="6"/>
      <c r="F192" s="6"/>
    </row>
    <row r="193" spans="2:6" ht="15.75" customHeight="1" x14ac:dyDescent="0.2">
      <c r="B193" s="6"/>
      <c r="C193" s="6"/>
      <c r="D193" s="6"/>
      <c r="E193" s="6"/>
      <c r="F193" s="6"/>
    </row>
    <row r="194" spans="2:6" ht="15.75" customHeight="1" x14ac:dyDescent="0.2">
      <c r="B194" s="6"/>
      <c r="C194" s="6"/>
      <c r="D194" s="6"/>
      <c r="E194" s="6"/>
      <c r="F194" s="6"/>
    </row>
    <row r="195" spans="2:6" ht="15.75" customHeight="1" x14ac:dyDescent="0.2">
      <c r="B195" s="6"/>
      <c r="C195" s="6"/>
      <c r="D195" s="6"/>
      <c r="E195" s="6"/>
      <c r="F195" s="6"/>
    </row>
    <row r="196" spans="2:6" ht="15.75" customHeight="1" x14ac:dyDescent="0.2">
      <c r="B196" s="6"/>
      <c r="C196" s="6"/>
      <c r="D196" s="6"/>
      <c r="E196" s="6"/>
      <c r="F196" s="6"/>
    </row>
    <row r="197" spans="2:6" ht="15.75" customHeight="1" x14ac:dyDescent="0.2">
      <c r="B197" s="6"/>
      <c r="C197" s="6"/>
      <c r="D197" s="6"/>
      <c r="E197" s="6"/>
      <c r="F197" s="6"/>
    </row>
    <row r="198" spans="2:6" ht="15.75" customHeight="1" x14ac:dyDescent="0.2">
      <c r="B198" s="6"/>
      <c r="C198" s="6"/>
      <c r="D198" s="6"/>
      <c r="E198" s="6"/>
      <c r="F198" s="6"/>
    </row>
    <row r="199" spans="2:6" ht="15.75" customHeight="1" x14ac:dyDescent="0.2">
      <c r="B199" s="6"/>
      <c r="C199" s="6"/>
      <c r="D199" s="6"/>
      <c r="E199" s="6"/>
      <c r="F199" s="6"/>
    </row>
    <row r="200" spans="2:6" ht="15.75" customHeight="1" x14ac:dyDescent="0.2">
      <c r="B200" s="6"/>
      <c r="C200" s="6"/>
      <c r="D200" s="6"/>
      <c r="E200" s="6"/>
      <c r="F200" s="6"/>
    </row>
    <row r="201" spans="2:6" ht="15.75" customHeight="1" x14ac:dyDescent="0.2">
      <c r="B201" s="6"/>
      <c r="C201" s="6"/>
      <c r="D201" s="6"/>
      <c r="E201" s="6"/>
      <c r="F201" s="6"/>
    </row>
    <row r="202" spans="2:6" ht="15.75" customHeight="1" x14ac:dyDescent="0.2">
      <c r="B202" s="6"/>
      <c r="C202" s="6"/>
      <c r="D202" s="6"/>
      <c r="E202" s="6"/>
      <c r="F202" s="6"/>
    </row>
    <row r="203" spans="2:6" ht="15.75" customHeight="1" x14ac:dyDescent="0.2">
      <c r="B203" s="6"/>
      <c r="C203" s="6"/>
      <c r="D203" s="6"/>
      <c r="E203" s="6"/>
      <c r="F203" s="6"/>
    </row>
    <row r="204" spans="2:6" ht="15.75" customHeight="1" x14ac:dyDescent="0.2">
      <c r="B204" s="6"/>
      <c r="C204" s="6"/>
      <c r="D204" s="6"/>
      <c r="E204" s="6"/>
      <c r="F204" s="6"/>
    </row>
    <row r="205" spans="2:6" ht="15.75" customHeight="1" x14ac:dyDescent="0.2">
      <c r="B205" s="6"/>
      <c r="C205" s="6"/>
      <c r="D205" s="6"/>
      <c r="E205" s="6"/>
      <c r="F205" s="6"/>
    </row>
    <row r="206" spans="2:6" ht="15.75" customHeight="1" x14ac:dyDescent="0.2">
      <c r="B206" s="6"/>
      <c r="C206" s="6"/>
      <c r="D206" s="6"/>
      <c r="E206" s="6"/>
      <c r="F206" s="6"/>
    </row>
    <row r="207" spans="2:6" ht="15.75" customHeight="1" x14ac:dyDescent="0.2">
      <c r="B207" s="6"/>
      <c r="C207" s="6"/>
      <c r="D207" s="6"/>
      <c r="E207" s="6"/>
      <c r="F207" s="6"/>
    </row>
    <row r="208" spans="2:6" ht="15.75" customHeight="1" x14ac:dyDescent="0.2">
      <c r="B208" s="6"/>
      <c r="C208" s="6"/>
      <c r="D208" s="6"/>
      <c r="E208" s="6"/>
      <c r="F208" s="6"/>
    </row>
    <row r="209" spans="2:6" ht="15.75" customHeight="1" x14ac:dyDescent="0.2">
      <c r="B209" s="6"/>
      <c r="C209" s="6"/>
      <c r="D209" s="6"/>
      <c r="E209" s="6"/>
      <c r="F209" s="6"/>
    </row>
    <row r="210" spans="2:6" ht="15.75" customHeight="1" x14ac:dyDescent="0.2">
      <c r="B210" s="6"/>
      <c r="C210" s="6"/>
      <c r="D210" s="6"/>
      <c r="E210" s="6"/>
      <c r="F210" s="6"/>
    </row>
    <row r="211" spans="2:6" ht="15.75" customHeight="1" x14ac:dyDescent="0.2">
      <c r="B211" s="6"/>
      <c r="C211" s="6"/>
      <c r="D211" s="6"/>
      <c r="E211" s="6"/>
      <c r="F211" s="6"/>
    </row>
    <row r="212" spans="2:6" ht="15.75" customHeight="1" x14ac:dyDescent="0.2">
      <c r="B212" s="6"/>
      <c r="C212" s="6"/>
      <c r="D212" s="6"/>
      <c r="E212" s="6"/>
      <c r="F212" s="6"/>
    </row>
    <row r="213" spans="2:6" ht="15.75" customHeight="1" x14ac:dyDescent="0.2">
      <c r="B213" s="6"/>
      <c r="C213" s="6"/>
      <c r="D213" s="6"/>
      <c r="E213" s="6"/>
      <c r="F213" s="6"/>
    </row>
    <row r="214" spans="2:6" ht="15.75" customHeight="1" x14ac:dyDescent="0.2">
      <c r="B214" s="6"/>
      <c r="C214" s="6"/>
      <c r="D214" s="6"/>
      <c r="E214" s="6"/>
      <c r="F214" s="6"/>
    </row>
    <row r="215" spans="2:6" ht="15.75" customHeight="1" x14ac:dyDescent="0.2">
      <c r="B215" s="6"/>
      <c r="C215" s="6"/>
      <c r="D215" s="6"/>
      <c r="E215" s="6"/>
      <c r="F215" s="6"/>
    </row>
    <row r="216" spans="2:6" ht="15.75" customHeight="1" x14ac:dyDescent="0.2">
      <c r="B216" s="6"/>
      <c r="C216" s="6"/>
      <c r="D216" s="6"/>
      <c r="E216" s="6"/>
      <c r="F216" s="6"/>
    </row>
    <row r="217" spans="2:6" ht="15.75" customHeight="1" x14ac:dyDescent="0.2">
      <c r="B217" s="6"/>
      <c r="C217" s="6"/>
      <c r="D217" s="6"/>
      <c r="E217" s="6"/>
      <c r="F217" s="6"/>
    </row>
    <row r="218" spans="2:6" ht="15.75" customHeight="1" x14ac:dyDescent="0.2">
      <c r="B218" s="6"/>
      <c r="C218" s="6"/>
      <c r="D218" s="6"/>
      <c r="E218" s="6"/>
      <c r="F218" s="6"/>
    </row>
    <row r="219" spans="2:6" ht="15.75" customHeight="1" x14ac:dyDescent="0.2">
      <c r="B219" s="6"/>
      <c r="C219" s="6"/>
      <c r="D219" s="6"/>
      <c r="E219" s="6"/>
      <c r="F219" s="6"/>
    </row>
    <row r="220" spans="2:6" ht="15.75" customHeight="1" x14ac:dyDescent="0.2">
      <c r="B220" s="6"/>
      <c r="C220" s="6"/>
      <c r="D220" s="6"/>
      <c r="E220" s="6"/>
      <c r="F220" s="6"/>
    </row>
    <row r="221" spans="2:6" ht="15.75" customHeight="1" x14ac:dyDescent="0.2">
      <c r="B221" s="6"/>
      <c r="C221" s="6"/>
      <c r="D221" s="6"/>
      <c r="E221" s="6"/>
      <c r="F221" s="6"/>
    </row>
    <row r="222" spans="2:6" ht="15.75" customHeight="1" x14ac:dyDescent="0.2">
      <c r="B222" s="6"/>
      <c r="C222" s="6"/>
      <c r="D222" s="6"/>
      <c r="E222" s="6"/>
      <c r="F222" s="6"/>
    </row>
    <row r="223" spans="2:6" ht="15.75" customHeight="1" x14ac:dyDescent="0.2">
      <c r="B223" s="6"/>
      <c r="C223" s="6"/>
      <c r="D223" s="6"/>
      <c r="E223" s="6"/>
      <c r="F223" s="6"/>
    </row>
    <row r="224" spans="2:6" ht="15.75" customHeight="1" x14ac:dyDescent="0.2">
      <c r="B224" s="6"/>
      <c r="C224" s="6"/>
      <c r="D224" s="6"/>
      <c r="E224" s="6"/>
      <c r="F224" s="6"/>
    </row>
    <row r="225" spans="2:6" ht="15.75" customHeight="1" x14ac:dyDescent="0.2">
      <c r="B225" s="6"/>
      <c r="C225" s="6"/>
      <c r="D225" s="6"/>
      <c r="E225" s="6"/>
      <c r="F225" s="6"/>
    </row>
    <row r="226" spans="2:6" ht="15.75" customHeight="1" x14ac:dyDescent="0.2">
      <c r="B226" s="6"/>
      <c r="C226" s="6"/>
      <c r="D226" s="6"/>
      <c r="E226" s="6"/>
      <c r="F226" s="6"/>
    </row>
    <row r="227" spans="2:6" ht="15.75" customHeight="1" x14ac:dyDescent="0.2">
      <c r="B227" s="6"/>
      <c r="C227" s="6"/>
      <c r="D227" s="6"/>
      <c r="E227" s="6"/>
      <c r="F227" s="6"/>
    </row>
    <row r="228" spans="2:6" ht="15.75" customHeight="1" x14ac:dyDescent="0.2">
      <c r="B228" s="6"/>
      <c r="C228" s="6"/>
      <c r="D228" s="6"/>
      <c r="E228" s="6"/>
      <c r="F228" s="6"/>
    </row>
    <row r="229" spans="2:6" ht="15.75" customHeight="1" x14ac:dyDescent="0.2">
      <c r="B229" s="6"/>
      <c r="C229" s="6"/>
      <c r="D229" s="6"/>
      <c r="E229" s="6"/>
      <c r="F229" s="6"/>
    </row>
    <row r="230" spans="2:6" ht="15.75" customHeight="1" x14ac:dyDescent="0.2">
      <c r="B230" s="6"/>
      <c r="C230" s="6"/>
      <c r="D230" s="6"/>
      <c r="E230" s="6"/>
      <c r="F230" s="6"/>
    </row>
    <row r="231" spans="2:6" ht="15.75" customHeight="1" x14ac:dyDescent="0.2">
      <c r="B231" s="6"/>
      <c r="C231" s="6"/>
      <c r="D231" s="6"/>
      <c r="E231" s="6"/>
      <c r="F231" s="6"/>
    </row>
    <row r="232" spans="2:6" ht="15.75" customHeight="1" x14ac:dyDescent="0.2">
      <c r="B232" s="6"/>
      <c r="C232" s="6"/>
      <c r="D232" s="6"/>
      <c r="E232" s="6"/>
      <c r="F232" s="6"/>
    </row>
    <row r="233" spans="2:6" ht="15.75" customHeight="1" x14ac:dyDescent="0.2">
      <c r="B233" s="6"/>
      <c r="C233" s="6"/>
      <c r="D233" s="6"/>
      <c r="E233" s="6"/>
      <c r="F233" s="6"/>
    </row>
    <row r="234" spans="2:6" ht="15.75" customHeight="1" x14ac:dyDescent="0.2">
      <c r="B234" s="6"/>
      <c r="C234" s="6"/>
      <c r="D234" s="6"/>
      <c r="E234" s="6"/>
      <c r="F234" s="6"/>
    </row>
    <row r="235" spans="2:6" ht="15.75" customHeight="1" x14ac:dyDescent="0.2">
      <c r="B235" s="6"/>
      <c r="C235" s="6"/>
      <c r="D235" s="6"/>
      <c r="E235" s="6"/>
      <c r="F235" s="6"/>
    </row>
    <row r="236" spans="2:6" ht="15.75" customHeight="1" x14ac:dyDescent="0.2">
      <c r="B236" s="6"/>
      <c r="C236" s="6"/>
      <c r="D236" s="6"/>
      <c r="E236" s="6"/>
      <c r="F236" s="6"/>
    </row>
    <row r="237" spans="2:6" ht="15.75" customHeight="1" x14ac:dyDescent="0.2">
      <c r="B237" s="6"/>
      <c r="C237" s="6"/>
      <c r="D237" s="6"/>
      <c r="E237" s="6"/>
      <c r="F237" s="6"/>
    </row>
    <row r="238" spans="2:6" ht="15.75" customHeight="1" x14ac:dyDescent="0.2">
      <c r="B238" s="6"/>
      <c r="C238" s="6"/>
      <c r="D238" s="6"/>
      <c r="E238" s="6"/>
      <c r="F238" s="6"/>
    </row>
    <row r="239" spans="2:6" ht="15.75" customHeight="1" x14ac:dyDescent="0.2">
      <c r="B239" s="6"/>
      <c r="C239" s="6"/>
      <c r="D239" s="6"/>
      <c r="E239" s="6"/>
      <c r="F239" s="6"/>
    </row>
    <row r="240" spans="2:6" ht="15.75" customHeight="1" x14ac:dyDescent="0.2">
      <c r="B240" s="6"/>
      <c r="C240" s="6"/>
      <c r="D240" s="6"/>
      <c r="E240" s="6"/>
      <c r="F240" s="6"/>
    </row>
    <row r="241" spans="2:6" ht="15.75" customHeight="1" x14ac:dyDescent="0.2">
      <c r="B241" s="6"/>
      <c r="C241" s="6"/>
      <c r="D241" s="6"/>
      <c r="E241" s="6"/>
      <c r="F241" s="6"/>
    </row>
    <row r="242" spans="2:6" ht="15.75" customHeight="1" x14ac:dyDescent="0.2">
      <c r="B242" s="6"/>
      <c r="C242" s="6"/>
      <c r="D242" s="6"/>
      <c r="E242" s="6"/>
      <c r="F242" s="6"/>
    </row>
    <row r="243" spans="2:6" ht="15.75" customHeight="1" x14ac:dyDescent="0.2">
      <c r="B243" s="6"/>
      <c r="C243" s="6"/>
      <c r="D243" s="6"/>
      <c r="E243" s="6"/>
      <c r="F243" s="6"/>
    </row>
    <row r="244" spans="2:6" ht="15.75" customHeight="1" x14ac:dyDescent="0.2">
      <c r="B244" s="6"/>
      <c r="C244" s="6"/>
      <c r="D244" s="6"/>
      <c r="E244" s="6"/>
      <c r="F244" s="6"/>
    </row>
    <row r="245" spans="2:6" ht="15.75" customHeight="1" x14ac:dyDescent="0.2">
      <c r="B245" s="6"/>
      <c r="C245" s="6"/>
      <c r="D245" s="6"/>
      <c r="E245" s="6"/>
      <c r="F245" s="6"/>
    </row>
    <row r="246" spans="2:6" ht="15.75" customHeight="1" x14ac:dyDescent="0.2">
      <c r="B246" s="6"/>
      <c r="C246" s="6"/>
      <c r="D246" s="6"/>
      <c r="E246" s="6"/>
      <c r="F246" s="6"/>
    </row>
    <row r="247" spans="2:6" ht="15.75" customHeight="1" x14ac:dyDescent="0.2">
      <c r="B247" s="6"/>
      <c r="C247" s="6"/>
      <c r="D247" s="6"/>
      <c r="E247" s="6"/>
      <c r="F247" s="6"/>
    </row>
    <row r="248" spans="2:6" ht="15.75" customHeight="1" x14ac:dyDescent="0.2">
      <c r="B248" s="6"/>
      <c r="C248" s="6"/>
      <c r="D248" s="6"/>
      <c r="E248" s="6"/>
      <c r="F248" s="6"/>
    </row>
    <row r="249" spans="2:6" ht="15.75" customHeight="1" x14ac:dyDescent="0.2">
      <c r="B249" s="6"/>
      <c r="C249" s="6"/>
      <c r="D249" s="6"/>
      <c r="E249" s="6"/>
      <c r="F249" s="6"/>
    </row>
    <row r="250" spans="2:6" ht="15.75" customHeight="1" x14ac:dyDescent="0.2">
      <c r="B250" s="6"/>
      <c r="C250" s="6"/>
      <c r="D250" s="6"/>
      <c r="E250" s="6"/>
      <c r="F250" s="6"/>
    </row>
    <row r="251" spans="2:6" ht="15.75" customHeight="1" x14ac:dyDescent="0.2">
      <c r="B251" s="6"/>
      <c r="C251" s="6"/>
      <c r="D251" s="6"/>
      <c r="E251" s="6"/>
      <c r="F251" s="6"/>
    </row>
    <row r="252" spans="2:6" ht="15.75" customHeight="1" x14ac:dyDescent="0.2">
      <c r="B252" s="6"/>
      <c r="C252" s="6"/>
      <c r="D252" s="6"/>
      <c r="E252" s="6"/>
      <c r="F252" s="6"/>
    </row>
    <row r="253" spans="2:6" ht="15.75" customHeight="1" x14ac:dyDescent="0.2">
      <c r="B253" s="6"/>
      <c r="C253" s="6"/>
      <c r="D253" s="6"/>
      <c r="E253" s="6"/>
      <c r="F253" s="6"/>
    </row>
    <row r="254" spans="2:6" ht="15.75" customHeight="1" x14ac:dyDescent="0.2">
      <c r="B254" s="6"/>
      <c r="C254" s="6"/>
      <c r="D254" s="6"/>
      <c r="E254" s="6"/>
      <c r="F254" s="6"/>
    </row>
    <row r="255" spans="2:6" ht="15.75" customHeight="1" x14ac:dyDescent="0.2">
      <c r="B255" s="6"/>
      <c r="C255" s="6"/>
      <c r="D255" s="6"/>
      <c r="E255" s="6"/>
      <c r="F255" s="6"/>
    </row>
    <row r="256" spans="2:6" ht="15.75" customHeight="1" x14ac:dyDescent="0.2">
      <c r="B256" s="6"/>
      <c r="C256" s="6"/>
      <c r="D256" s="6"/>
      <c r="E256" s="6"/>
      <c r="F256" s="6"/>
    </row>
    <row r="257" spans="2:6" ht="15.75" customHeight="1" x14ac:dyDescent="0.2">
      <c r="B257" s="6"/>
      <c r="C257" s="6"/>
      <c r="D257" s="6"/>
      <c r="E257" s="6"/>
      <c r="F257" s="6"/>
    </row>
    <row r="258" spans="2:6" ht="15.75" customHeight="1" x14ac:dyDescent="0.2">
      <c r="B258" s="6"/>
      <c r="C258" s="6"/>
      <c r="D258" s="6"/>
      <c r="E258" s="6"/>
      <c r="F258" s="6"/>
    </row>
    <row r="259" spans="2:6" ht="15.75" customHeight="1" x14ac:dyDescent="0.2">
      <c r="B259" s="6"/>
      <c r="C259" s="6"/>
      <c r="D259" s="6"/>
      <c r="E259" s="6"/>
      <c r="F259" s="6"/>
    </row>
    <row r="260" spans="2:6" ht="15.75" customHeight="1" x14ac:dyDescent="0.2">
      <c r="B260" s="6"/>
      <c r="C260" s="6"/>
      <c r="D260" s="6"/>
      <c r="E260" s="6"/>
      <c r="F260" s="6"/>
    </row>
    <row r="261" spans="2:6" ht="15.75" customHeight="1" x14ac:dyDescent="0.2">
      <c r="B261" s="6"/>
      <c r="C261" s="6"/>
      <c r="D261" s="6"/>
      <c r="E261" s="6"/>
      <c r="F261" s="6"/>
    </row>
    <row r="262" spans="2:6" ht="15.75" customHeight="1" x14ac:dyDescent="0.2">
      <c r="B262" s="6"/>
      <c r="C262" s="6"/>
      <c r="D262" s="6"/>
      <c r="E262" s="6"/>
      <c r="F262" s="6"/>
    </row>
    <row r="263" spans="2:6" ht="15.75" customHeight="1" x14ac:dyDescent="0.2">
      <c r="B263" s="6"/>
      <c r="C263" s="6"/>
      <c r="D263" s="6"/>
      <c r="E263" s="6"/>
      <c r="F263" s="6"/>
    </row>
    <row r="264" spans="2:6" ht="15.75" customHeight="1" x14ac:dyDescent="0.2">
      <c r="B264" s="6"/>
      <c r="C264" s="6"/>
      <c r="D264" s="6"/>
      <c r="E264" s="6"/>
      <c r="F264" s="6"/>
    </row>
    <row r="265" spans="2:6" ht="15.75" customHeight="1" x14ac:dyDescent="0.2">
      <c r="B265" s="6"/>
      <c r="C265" s="6"/>
      <c r="D265" s="6"/>
      <c r="E265" s="6"/>
      <c r="F265" s="6"/>
    </row>
    <row r="266" spans="2:6" ht="15.75" customHeight="1" x14ac:dyDescent="0.2">
      <c r="B266" s="6"/>
      <c r="C266" s="6"/>
      <c r="D266" s="6"/>
      <c r="E266" s="6"/>
      <c r="F266" s="6"/>
    </row>
    <row r="267" spans="2:6" ht="15.75" customHeight="1" x14ac:dyDescent="0.2">
      <c r="B267" s="6"/>
      <c r="C267" s="6"/>
      <c r="D267" s="6"/>
      <c r="E267" s="6"/>
      <c r="F267" s="6"/>
    </row>
    <row r="268" spans="2:6" ht="15.75" customHeight="1" x14ac:dyDescent="0.2">
      <c r="B268" s="6"/>
      <c r="C268" s="6"/>
      <c r="D268" s="6"/>
      <c r="E268" s="6"/>
      <c r="F268" s="6"/>
    </row>
    <row r="269" spans="2:6" ht="15.75" customHeight="1" x14ac:dyDescent="0.2">
      <c r="B269" s="6"/>
      <c r="C269" s="6"/>
      <c r="D269" s="6"/>
      <c r="E269" s="6"/>
      <c r="F269" s="6"/>
    </row>
    <row r="270" spans="2:6" ht="15.75" customHeight="1" x14ac:dyDescent="0.2">
      <c r="B270" s="6"/>
      <c r="C270" s="6"/>
      <c r="D270" s="6"/>
      <c r="E270" s="6"/>
      <c r="F270" s="6"/>
    </row>
    <row r="271" spans="2:6" ht="15.75" customHeight="1" x14ac:dyDescent="0.2">
      <c r="B271" s="6"/>
      <c r="C271" s="6"/>
      <c r="D271" s="6"/>
      <c r="E271" s="6"/>
      <c r="F271" s="6"/>
    </row>
    <row r="272" spans="2:6" ht="15.75" customHeight="1" x14ac:dyDescent="0.2">
      <c r="B272" s="6"/>
      <c r="C272" s="6"/>
      <c r="D272" s="6"/>
      <c r="E272" s="6"/>
      <c r="F272" s="6"/>
    </row>
    <row r="273" spans="2:6" ht="15.75" customHeight="1" x14ac:dyDescent="0.2">
      <c r="B273" s="6"/>
      <c r="C273" s="6"/>
      <c r="D273" s="6"/>
      <c r="E273" s="6"/>
      <c r="F273" s="6"/>
    </row>
    <row r="274" spans="2:6" ht="15.75" customHeight="1" x14ac:dyDescent="0.2">
      <c r="B274" s="6"/>
      <c r="C274" s="6"/>
      <c r="D274" s="6"/>
      <c r="E274" s="6"/>
      <c r="F274" s="6"/>
    </row>
    <row r="275" spans="2:6" ht="15.75" customHeight="1" x14ac:dyDescent="0.2">
      <c r="B275" s="6"/>
      <c r="C275" s="6"/>
      <c r="D275" s="6"/>
      <c r="E275" s="6"/>
      <c r="F275" s="6"/>
    </row>
    <row r="276" spans="2:6" ht="15.75" customHeight="1" x14ac:dyDescent="0.2">
      <c r="B276" s="6"/>
      <c r="C276" s="6"/>
      <c r="D276" s="6"/>
      <c r="E276" s="6"/>
      <c r="F276" s="6"/>
    </row>
    <row r="277" spans="2:6" ht="15.75" customHeight="1" x14ac:dyDescent="0.2">
      <c r="B277" s="6"/>
      <c r="C277" s="6"/>
      <c r="D277" s="6"/>
      <c r="E277" s="6"/>
      <c r="F277" s="6"/>
    </row>
    <row r="278" spans="2:6" ht="15.75" customHeight="1" x14ac:dyDescent="0.2">
      <c r="B278" s="6"/>
      <c r="C278" s="6"/>
      <c r="D278" s="6"/>
      <c r="E278" s="6"/>
      <c r="F278" s="6"/>
    </row>
    <row r="279" spans="2:6" ht="15.75" customHeight="1" x14ac:dyDescent="0.2">
      <c r="B279" s="6"/>
      <c r="C279" s="6"/>
      <c r="D279" s="6"/>
      <c r="E279" s="6"/>
      <c r="F279" s="6"/>
    </row>
    <row r="280" spans="2:6" ht="15.75" customHeight="1" x14ac:dyDescent="0.2">
      <c r="B280" s="6"/>
      <c r="C280" s="6"/>
      <c r="D280" s="6"/>
      <c r="E280" s="6"/>
      <c r="F280" s="6"/>
    </row>
    <row r="281" spans="2:6" ht="15.75" customHeight="1" x14ac:dyDescent="0.2">
      <c r="B281" s="6"/>
      <c r="C281" s="6"/>
      <c r="D281" s="6"/>
      <c r="E281" s="6"/>
      <c r="F281" s="6"/>
    </row>
    <row r="282" spans="2:6" ht="15.75" customHeight="1" x14ac:dyDescent="0.2">
      <c r="B282" s="6"/>
      <c r="C282" s="6"/>
      <c r="D282" s="6"/>
      <c r="E282" s="6"/>
      <c r="F282" s="6"/>
    </row>
    <row r="283" spans="2:6" ht="15.75" customHeight="1" x14ac:dyDescent="0.2">
      <c r="B283" s="6"/>
      <c r="C283" s="6"/>
      <c r="D283" s="6"/>
      <c r="E283" s="6"/>
      <c r="F283" s="6"/>
    </row>
    <row r="284" spans="2:6" ht="15.75" customHeight="1" x14ac:dyDescent="0.2">
      <c r="B284" s="6"/>
      <c r="C284" s="6"/>
      <c r="D284" s="6"/>
      <c r="E284" s="6"/>
      <c r="F284" s="6"/>
    </row>
    <row r="285" spans="2:6" ht="15.75" customHeight="1" x14ac:dyDescent="0.2">
      <c r="B285" s="6"/>
      <c r="C285" s="6"/>
      <c r="D285" s="6"/>
      <c r="E285" s="6"/>
      <c r="F285" s="6"/>
    </row>
    <row r="286" spans="2:6" ht="15.75" customHeight="1" x14ac:dyDescent="0.2">
      <c r="B286" s="6"/>
      <c r="C286" s="6"/>
      <c r="D286" s="6"/>
      <c r="E286" s="6"/>
      <c r="F286" s="6"/>
    </row>
    <row r="287" spans="2:6" ht="15.75" customHeight="1" x14ac:dyDescent="0.2">
      <c r="B287" s="6"/>
      <c r="C287" s="6"/>
      <c r="D287" s="6"/>
      <c r="E287" s="6"/>
      <c r="F287" s="6"/>
    </row>
    <row r="288" spans="2:6" ht="15.75" customHeight="1" x14ac:dyDescent="0.2">
      <c r="B288" s="6"/>
      <c r="C288" s="6"/>
      <c r="D288" s="6"/>
      <c r="E288" s="6"/>
      <c r="F288" s="6"/>
    </row>
    <row r="289" spans="2:6" ht="15.75" customHeight="1" x14ac:dyDescent="0.2">
      <c r="B289" s="6"/>
      <c r="C289" s="6"/>
      <c r="D289" s="6"/>
      <c r="E289" s="6"/>
      <c r="F289" s="6"/>
    </row>
    <row r="290" spans="2:6" ht="15.75" customHeight="1" x14ac:dyDescent="0.2">
      <c r="B290" s="6"/>
      <c r="C290" s="6"/>
      <c r="D290" s="6"/>
      <c r="E290" s="6"/>
      <c r="F290" s="6"/>
    </row>
    <row r="291" spans="2:6" ht="15.75" customHeight="1" x14ac:dyDescent="0.2">
      <c r="B291" s="6"/>
      <c r="C291" s="6"/>
      <c r="D291" s="6"/>
      <c r="E291" s="6"/>
      <c r="F291" s="6"/>
    </row>
    <row r="292" spans="2:6" ht="15.75" customHeight="1" x14ac:dyDescent="0.2">
      <c r="B292" s="6"/>
      <c r="C292" s="6"/>
      <c r="D292" s="6"/>
      <c r="E292" s="6"/>
      <c r="F292" s="6"/>
    </row>
    <row r="293" spans="2:6" ht="15.75" customHeight="1" x14ac:dyDescent="0.2">
      <c r="B293" s="6"/>
      <c r="C293" s="6"/>
      <c r="D293" s="6"/>
      <c r="E293" s="6"/>
      <c r="F293" s="6"/>
    </row>
    <row r="294" spans="2:6" ht="15.75" customHeight="1" x14ac:dyDescent="0.2">
      <c r="B294" s="6"/>
      <c r="C294" s="6"/>
      <c r="D294" s="6"/>
      <c r="E294" s="6"/>
      <c r="F294" s="6"/>
    </row>
    <row r="295" spans="2:6" ht="15.75" customHeight="1" x14ac:dyDescent="0.2">
      <c r="B295" s="6"/>
      <c r="C295" s="6"/>
      <c r="D295" s="6"/>
      <c r="E295" s="6"/>
      <c r="F295" s="6"/>
    </row>
    <row r="296" spans="2:6" ht="15.75" customHeight="1" x14ac:dyDescent="0.2">
      <c r="B296" s="6"/>
      <c r="C296" s="6"/>
      <c r="D296" s="6"/>
      <c r="E296" s="6"/>
      <c r="F296" s="6"/>
    </row>
    <row r="297" spans="2:6" ht="15.75" customHeight="1" x14ac:dyDescent="0.2">
      <c r="B297" s="6"/>
      <c r="C297" s="6"/>
      <c r="D297" s="6"/>
      <c r="E297" s="6"/>
      <c r="F297" s="6"/>
    </row>
    <row r="298" spans="2:6" ht="15.75" customHeight="1" x14ac:dyDescent="0.2">
      <c r="B298" s="6"/>
      <c r="C298" s="6"/>
      <c r="D298" s="6"/>
      <c r="E298" s="6"/>
      <c r="F298" s="6"/>
    </row>
    <row r="299" spans="2:6" ht="15.75" customHeight="1" x14ac:dyDescent="0.2">
      <c r="B299" s="6"/>
      <c r="C299" s="6"/>
      <c r="D299" s="6"/>
      <c r="E299" s="6"/>
      <c r="F299" s="6"/>
    </row>
    <row r="300" spans="2:6" ht="15.75" customHeight="1" x14ac:dyDescent="0.2">
      <c r="B300" s="6"/>
      <c r="C300" s="6"/>
      <c r="D300" s="6"/>
      <c r="E300" s="6"/>
      <c r="F300" s="6"/>
    </row>
    <row r="301" spans="2:6" ht="15.75" customHeight="1" x14ac:dyDescent="0.2">
      <c r="B301" s="6"/>
      <c r="C301" s="6"/>
      <c r="D301" s="6"/>
      <c r="E301" s="6"/>
      <c r="F301" s="6"/>
    </row>
    <row r="302" spans="2:6" ht="15.75" customHeight="1" x14ac:dyDescent="0.2">
      <c r="B302" s="6"/>
      <c r="C302" s="6"/>
      <c r="D302" s="6"/>
      <c r="E302" s="6"/>
      <c r="F302" s="6"/>
    </row>
    <row r="303" spans="2:6" ht="15.75" customHeight="1" x14ac:dyDescent="0.2">
      <c r="B303" s="6"/>
      <c r="C303" s="6"/>
      <c r="D303" s="6"/>
      <c r="E303" s="6"/>
      <c r="F303" s="6"/>
    </row>
    <row r="304" spans="2:6" ht="15.75" customHeight="1" x14ac:dyDescent="0.2">
      <c r="B304" s="6"/>
      <c r="C304" s="6"/>
      <c r="D304" s="6"/>
      <c r="E304" s="6"/>
      <c r="F304" s="6"/>
    </row>
    <row r="305" spans="2:6" ht="15.75" customHeight="1" x14ac:dyDescent="0.2">
      <c r="B305" s="6"/>
      <c r="C305" s="6"/>
      <c r="D305" s="6"/>
      <c r="E305" s="6"/>
      <c r="F305" s="6"/>
    </row>
    <row r="306" spans="2:6" ht="15.75" customHeight="1" x14ac:dyDescent="0.2">
      <c r="B306" s="6"/>
      <c r="C306" s="6"/>
      <c r="D306" s="6"/>
      <c r="E306" s="6"/>
      <c r="F306" s="6"/>
    </row>
    <row r="307" spans="2:6" ht="15.75" customHeight="1" x14ac:dyDescent="0.2">
      <c r="B307" s="6"/>
      <c r="C307" s="6"/>
      <c r="D307" s="6"/>
      <c r="E307" s="6"/>
      <c r="F307" s="6"/>
    </row>
    <row r="308" spans="2:6" ht="15.75" customHeight="1" x14ac:dyDescent="0.2">
      <c r="B308" s="6"/>
      <c r="C308" s="6"/>
      <c r="D308" s="6"/>
      <c r="E308" s="6"/>
      <c r="F308" s="6"/>
    </row>
    <row r="309" spans="2:6" ht="15.75" customHeight="1" x14ac:dyDescent="0.2">
      <c r="B309" s="6"/>
      <c r="C309" s="6"/>
      <c r="D309" s="6"/>
      <c r="E309" s="6"/>
      <c r="F309" s="6"/>
    </row>
    <row r="310" spans="2:6" ht="15.75" customHeight="1" x14ac:dyDescent="0.2">
      <c r="B310" s="6"/>
      <c r="C310" s="6"/>
      <c r="D310" s="6"/>
      <c r="E310" s="6"/>
      <c r="F310" s="6"/>
    </row>
    <row r="311" spans="2:6" ht="15.75" customHeight="1" x14ac:dyDescent="0.2">
      <c r="B311" s="6"/>
      <c r="C311" s="6"/>
      <c r="D311" s="6"/>
      <c r="E311" s="6"/>
      <c r="F311" s="6"/>
    </row>
    <row r="312" spans="2:6" ht="15.75" customHeight="1" x14ac:dyDescent="0.2">
      <c r="B312" s="6"/>
      <c r="C312" s="6"/>
      <c r="D312" s="6"/>
      <c r="E312" s="6"/>
      <c r="F312" s="6"/>
    </row>
    <row r="313" spans="2:6" ht="15.75" customHeight="1" x14ac:dyDescent="0.2">
      <c r="B313" s="6"/>
      <c r="C313" s="6"/>
      <c r="D313" s="6"/>
      <c r="E313" s="6"/>
      <c r="F313" s="6"/>
    </row>
    <row r="314" spans="2:6" ht="15.75" customHeight="1" x14ac:dyDescent="0.2">
      <c r="B314" s="6"/>
      <c r="C314" s="6"/>
      <c r="D314" s="6"/>
      <c r="E314" s="6"/>
      <c r="F314" s="6"/>
    </row>
    <row r="315" spans="2:6" ht="15.75" customHeight="1" x14ac:dyDescent="0.2">
      <c r="B315" s="6"/>
      <c r="C315" s="6"/>
      <c r="D315" s="6"/>
      <c r="E315" s="6"/>
      <c r="F315" s="6"/>
    </row>
    <row r="316" spans="2:6" ht="15.75" customHeight="1" x14ac:dyDescent="0.2">
      <c r="B316" s="6"/>
      <c r="C316" s="6"/>
      <c r="D316" s="6"/>
      <c r="E316" s="6"/>
      <c r="F316" s="6"/>
    </row>
    <row r="317" spans="2:6" ht="15.75" customHeight="1" x14ac:dyDescent="0.2">
      <c r="B317" s="6"/>
      <c r="C317" s="6"/>
      <c r="D317" s="6"/>
      <c r="E317" s="6"/>
      <c r="F317" s="6"/>
    </row>
    <row r="318" spans="2:6" ht="15.75" customHeight="1" x14ac:dyDescent="0.2">
      <c r="B318" s="6"/>
      <c r="C318" s="6"/>
      <c r="D318" s="6"/>
      <c r="E318" s="6"/>
      <c r="F318" s="6"/>
    </row>
    <row r="319" spans="2:6" ht="15.75" customHeight="1" x14ac:dyDescent="0.2">
      <c r="B319" s="6"/>
      <c r="C319" s="6"/>
      <c r="D319" s="6"/>
      <c r="E319" s="6"/>
      <c r="F319" s="6"/>
    </row>
    <row r="320" spans="2:6" ht="15.75" customHeight="1" x14ac:dyDescent="0.2">
      <c r="B320" s="6"/>
      <c r="C320" s="6"/>
      <c r="D320" s="6"/>
      <c r="E320" s="6"/>
      <c r="F320" s="6"/>
    </row>
    <row r="321" spans="2:6" ht="15.75" customHeight="1" x14ac:dyDescent="0.2">
      <c r="B321" s="6"/>
      <c r="C321" s="6"/>
      <c r="D321" s="6"/>
      <c r="E321" s="6"/>
      <c r="F321" s="6"/>
    </row>
    <row r="322" spans="2:6" ht="15.75" customHeight="1" x14ac:dyDescent="0.2">
      <c r="B322" s="6"/>
      <c r="C322" s="6"/>
      <c r="D322" s="6"/>
      <c r="E322" s="6"/>
      <c r="F322" s="6"/>
    </row>
    <row r="323" spans="2:6" ht="15.75" customHeight="1" x14ac:dyDescent="0.2">
      <c r="B323" s="6"/>
      <c r="C323" s="6"/>
      <c r="D323" s="6"/>
      <c r="E323" s="6"/>
      <c r="F323" s="6"/>
    </row>
    <row r="324" spans="2:6" ht="15.75" customHeight="1" x14ac:dyDescent="0.2">
      <c r="B324" s="6"/>
      <c r="C324" s="6"/>
      <c r="D324" s="6"/>
      <c r="E324" s="6"/>
      <c r="F324" s="6"/>
    </row>
    <row r="325" spans="2:6" ht="15.75" customHeight="1" x14ac:dyDescent="0.2">
      <c r="B325" s="6"/>
      <c r="C325" s="6"/>
      <c r="D325" s="6"/>
      <c r="E325" s="6"/>
      <c r="F325" s="6"/>
    </row>
    <row r="326" spans="2:6" ht="15.75" customHeight="1" x14ac:dyDescent="0.2">
      <c r="B326" s="6"/>
      <c r="C326" s="6"/>
      <c r="D326" s="6"/>
      <c r="E326" s="6"/>
      <c r="F326" s="6"/>
    </row>
    <row r="327" spans="2:6" ht="15.75" customHeight="1" x14ac:dyDescent="0.2">
      <c r="B327" s="6"/>
      <c r="C327" s="6"/>
      <c r="D327" s="6"/>
      <c r="E327" s="6"/>
      <c r="F327" s="6"/>
    </row>
    <row r="328" spans="2:6" ht="15.75" customHeight="1" x14ac:dyDescent="0.2">
      <c r="B328" s="6"/>
      <c r="C328" s="6"/>
      <c r="D328" s="6"/>
      <c r="E328" s="6"/>
      <c r="F328" s="6"/>
    </row>
    <row r="329" spans="2:6" ht="15.75" customHeight="1" x14ac:dyDescent="0.2">
      <c r="B329" s="6"/>
      <c r="C329" s="6"/>
      <c r="D329" s="6"/>
      <c r="E329" s="6"/>
      <c r="F329" s="6"/>
    </row>
    <row r="330" spans="2:6" ht="15.75" customHeight="1" x14ac:dyDescent="0.2">
      <c r="B330" s="6"/>
      <c r="C330" s="6"/>
      <c r="D330" s="6"/>
      <c r="E330" s="6"/>
      <c r="F330" s="6"/>
    </row>
    <row r="331" spans="2:6" ht="15.75" customHeight="1" x14ac:dyDescent="0.2">
      <c r="B331" s="6"/>
      <c r="C331" s="6"/>
      <c r="D331" s="6"/>
      <c r="E331" s="6"/>
      <c r="F331" s="6"/>
    </row>
    <row r="332" spans="2:6" ht="15.75" customHeight="1" x14ac:dyDescent="0.2">
      <c r="B332" s="6"/>
      <c r="C332" s="6"/>
      <c r="D332" s="6"/>
      <c r="E332" s="6"/>
      <c r="F332" s="6"/>
    </row>
    <row r="333" spans="2:6" ht="15.75" customHeight="1" x14ac:dyDescent="0.2">
      <c r="B333" s="6"/>
      <c r="C333" s="6"/>
      <c r="D333" s="6"/>
      <c r="E333" s="6"/>
      <c r="F333" s="6"/>
    </row>
    <row r="334" spans="2:6" ht="15.75" customHeight="1" x14ac:dyDescent="0.2">
      <c r="B334" s="6"/>
      <c r="C334" s="6"/>
      <c r="D334" s="6"/>
      <c r="E334" s="6"/>
      <c r="F334" s="6"/>
    </row>
    <row r="335" spans="2:6" ht="15.75" customHeight="1" x14ac:dyDescent="0.2">
      <c r="B335" s="6"/>
      <c r="C335" s="6"/>
      <c r="D335" s="6"/>
      <c r="E335" s="6"/>
      <c r="F335" s="6"/>
    </row>
    <row r="336" spans="2:6" ht="15.75" customHeight="1" x14ac:dyDescent="0.2">
      <c r="B336" s="6"/>
      <c r="C336" s="6"/>
      <c r="D336" s="6"/>
      <c r="E336" s="6"/>
      <c r="F336" s="6"/>
    </row>
    <row r="337" spans="2:6" ht="15.75" customHeight="1" x14ac:dyDescent="0.2">
      <c r="B337" s="6"/>
      <c r="C337" s="6"/>
      <c r="D337" s="6"/>
      <c r="E337" s="6"/>
      <c r="F337" s="6"/>
    </row>
    <row r="338" spans="2:6" ht="15.75" customHeight="1" x14ac:dyDescent="0.2">
      <c r="B338" s="6"/>
      <c r="C338" s="6"/>
      <c r="D338" s="6"/>
      <c r="E338" s="6"/>
      <c r="F338" s="6"/>
    </row>
    <row r="339" spans="2:6" ht="15.75" customHeight="1" x14ac:dyDescent="0.2">
      <c r="B339" s="6"/>
      <c r="C339" s="6"/>
      <c r="D339" s="6"/>
      <c r="E339" s="6"/>
      <c r="F339" s="6"/>
    </row>
    <row r="340" spans="2:6" ht="15.75" customHeight="1" x14ac:dyDescent="0.2">
      <c r="B340" s="6"/>
      <c r="C340" s="6"/>
      <c r="D340" s="6"/>
      <c r="E340" s="6"/>
      <c r="F340" s="6"/>
    </row>
    <row r="341" spans="2:6" ht="15.75" customHeight="1" x14ac:dyDescent="0.2">
      <c r="B341" s="6"/>
      <c r="C341" s="6"/>
      <c r="D341" s="6"/>
      <c r="E341" s="6"/>
      <c r="F341" s="6"/>
    </row>
    <row r="342" spans="2:6" ht="15.75" customHeight="1" x14ac:dyDescent="0.2">
      <c r="B342" s="6"/>
      <c r="C342" s="6"/>
      <c r="D342" s="6"/>
      <c r="E342" s="6"/>
      <c r="F342" s="6"/>
    </row>
    <row r="343" spans="2:6" ht="15.75" customHeight="1" x14ac:dyDescent="0.2">
      <c r="B343" s="6"/>
      <c r="C343" s="6"/>
      <c r="D343" s="6"/>
      <c r="E343" s="6"/>
      <c r="F343" s="6"/>
    </row>
    <row r="344" spans="2:6" ht="15.75" customHeight="1" x14ac:dyDescent="0.2">
      <c r="B344" s="6"/>
      <c r="C344" s="6"/>
      <c r="D344" s="6"/>
      <c r="E344" s="6"/>
      <c r="F344" s="6"/>
    </row>
    <row r="345" spans="2:6" ht="15.75" customHeight="1" x14ac:dyDescent="0.2">
      <c r="B345" s="6"/>
      <c r="C345" s="6"/>
      <c r="D345" s="6"/>
      <c r="E345" s="6"/>
      <c r="F345" s="6"/>
    </row>
    <row r="346" spans="2:6" ht="15.75" customHeight="1" x14ac:dyDescent="0.2">
      <c r="B346" s="6"/>
      <c r="C346" s="6"/>
      <c r="D346" s="6"/>
      <c r="E346" s="6"/>
      <c r="F346" s="6"/>
    </row>
    <row r="347" spans="2:6" ht="15.75" customHeight="1" x14ac:dyDescent="0.2">
      <c r="B347" s="6"/>
      <c r="C347" s="6"/>
      <c r="D347" s="6"/>
      <c r="E347" s="6"/>
      <c r="F347" s="6"/>
    </row>
    <row r="348" spans="2:6" ht="15.75" customHeight="1" x14ac:dyDescent="0.2">
      <c r="B348" s="6"/>
      <c r="C348" s="6"/>
      <c r="D348" s="6"/>
      <c r="E348" s="6"/>
      <c r="F348" s="6"/>
    </row>
    <row r="349" spans="2:6" ht="15.75" customHeight="1" x14ac:dyDescent="0.2">
      <c r="B349" s="6"/>
      <c r="C349" s="6"/>
      <c r="D349" s="6"/>
      <c r="E349" s="6"/>
      <c r="F349" s="6"/>
    </row>
    <row r="350" spans="2:6" ht="15.75" customHeight="1" x14ac:dyDescent="0.2">
      <c r="B350" s="6"/>
      <c r="C350" s="6"/>
      <c r="D350" s="6"/>
      <c r="E350" s="6"/>
      <c r="F350" s="6"/>
    </row>
    <row r="351" spans="2:6" ht="15.75" customHeight="1" x14ac:dyDescent="0.2">
      <c r="B351" s="6"/>
      <c r="C351" s="6"/>
      <c r="D351" s="6"/>
      <c r="E351" s="6"/>
      <c r="F351" s="6"/>
    </row>
    <row r="352" spans="2:6" ht="15.75" customHeight="1" x14ac:dyDescent="0.2">
      <c r="B352" s="6"/>
      <c r="C352" s="6"/>
      <c r="D352" s="6"/>
      <c r="E352" s="6"/>
      <c r="F352" s="6"/>
    </row>
    <row r="353" spans="2:6" ht="15.75" customHeight="1" x14ac:dyDescent="0.2">
      <c r="B353" s="6"/>
      <c r="C353" s="6"/>
      <c r="D353" s="6"/>
      <c r="E353" s="6"/>
      <c r="F353" s="6"/>
    </row>
    <row r="354" spans="2:6" ht="15.75" customHeight="1" x14ac:dyDescent="0.2">
      <c r="B354" s="6"/>
      <c r="C354" s="6"/>
      <c r="D354" s="6"/>
      <c r="E354" s="6"/>
      <c r="F354" s="6"/>
    </row>
    <row r="355" spans="2:6" ht="15.75" customHeight="1" x14ac:dyDescent="0.2">
      <c r="B355" s="6"/>
      <c r="C355" s="6"/>
      <c r="D355" s="6"/>
      <c r="E355" s="6"/>
      <c r="F355" s="6"/>
    </row>
    <row r="356" spans="2:6" ht="15.75" customHeight="1" x14ac:dyDescent="0.2">
      <c r="B356" s="6"/>
      <c r="C356" s="6"/>
      <c r="D356" s="6"/>
      <c r="E356" s="6"/>
      <c r="F356" s="6"/>
    </row>
    <row r="357" spans="2:6" ht="15.75" customHeight="1" x14ac:dyDescent="0.2">
      <c r="B357" s="6"/>
      <c r="C357" s="6"/>
      <c r="D357" s="6"/>
      <c r="E357" s="6"/>
      <c r="F357" s="6"/>
    </row>
    <row r="358" spans="2:6" ht="15.75" customHeight="1" x14ac:dyDescent="0.2">
      <c r="B358" s="6"/>
      <c r="C358" s="6"/>
      <c r="D358" s="6"/>
      <c r="E358" s="6"/>
      <c r="F358" s="6"/>
    </row>
    <row r="359" spans="2:6" ht="15.75" customHeight="1" x14ac:dyDescent="0.2">
      <c r="B359" s="6"/>
      <c r="C359" s="6"/>
      <c r="D359" s="6"/>
      <c r="E359" s="6"/>
      <c r="F359" s="6"/>
    </row>
    <row r="360" spans="2:6" ht="15.75" customHeight="1" x14ac:dyDescent="0.2">
      <c r="B360" s="6"/>
      <c r="C360" s="6"/>
      <c r="D360" s="6"/>
      <c r="E360" s="6"/>
      <c r="F360" s="6"/>
    </row>
    <row r="361" spans="2:6" ht="15.75" customHeight="1" x14ac:dyDescent="0.2">
      <c r="B361" s="6"/>
      <c r="C361" s="6"/>
      <c r="D361" s="6"/>
      <c r="E361" s="6"/>
      <c r="F361" s="6"/>
    </row>
    <row r="362" spans="2:6" ht="15.75" customHeight="1" x14ac:dyDescent="0.2">
      <c r="B362" s="6"/>
      <c r="C362" s="6"/>
      <c r="D362" s="6"/>
      <c r="E362" s="6"/>
      <c r="F362" s="6"/>
    </row>
    <row r="363" spans="2:6" ht="15.75" customHeight="1" x14ac:dyDescent="0.2">
      <c r="B363" s="6"/>
      <c r="C363" s="6"/>
      <c r="D363" s="6"/>
      <c r="E363" s="6"/>
      <c r="F363" s="6"/>
    </row>
    <row r="364" spans="2:6" ht="15.75" customHeight="1" x14ac:dyDescent="0.2">
      <c r="B364" s="6"/>
      <c r="C364" s="6"/>
      <c r="D364" s="6"/>
      <c r="E364" s="6"/>
      <c r="F364" s="6"/>
    </row>
    <row r="365" spans="2:6" ht="15.75" customHeight="1" x14ac:dyDescent="0.2">
      <c r="B365" s="6"/>
      <c r="C365" s="6"/>
      <c r="D365" s="6"/>
      <c r="E365" s="6"/>
      <c r="F365" s="6"/>
    </row>
    <row r="366" spans="2:6" ht="15.75" customHeight="1" x14ac:dyDescent="0.2">
      <c r="B366" s="6"/>
      <c r="C366" s="6"/>
      <c r="D366" s="6"/>
      <c r="E366" s="6"/>
      <c r="F366" s="6"/>
    </row>
    <row r="367" spans="2:6" ht="15.75" customHeight="1" x14ac:dyDescent="0.2">
      <c r="B367" s="6"/>
      <c r="C367" s="6"/>
      <c r="D367" s="6"/>
      <c r="E367" s="6"/>
      <c r="F367" s="6"/>
    </row>
    <row r="368" spans="2:6" ht="15.75" customHeight="1" x14ac:dyDescent="0.2">
      <c r="B368" s="6"/>
      <c r="C368" s="6"/>
      <c r="D368" s="6"/>
      <c r="E368" s="6"/>
      <c r="F368" s="6"/>
    </row>
    <row r="369" spans="2:6" ht="15.75" customHeight="1" x14ac:dyDescent="0.2">
      <c r="B369" s="6"/>
      <c r="C369" s="6"/>
      <c r="D369" s="6"/>
      <c r="E369" s="6"/>
      <c r="F369" s="6"/>
    </row>
    <row r="370" spans="2:6" ht="15.75" customHeight="1" x14ac:dyDescent="0.2">
      <c r="B370" s="6"/>
      <c r="C370" s="6"/>
      <c r="D370" s="6"/>
      <c r="E370" s="6"/>
      <c r="F370" s="6"/>
    </row>
    <row r="371" spans="2:6" ht="15.75" customHeight="1" x14ac:dyDescent="0.2">
      <c r="B371" s="6"/>
      <c r="C371" s="6"/>
      <c r="D371" s="6"/>
      <c r="E371" s="6"/>
      <c r="F371" s="6"/>
    </row>
    <row r="372" spans="2:6" ht="15.75" customHeight="1" x14ac:dyDescent="0.2">
      <c r="B372" s="6"/>
      <c r="C372" s="6"/>
      <c r="D372" s="6"/>
      <c r="E372" s="6"/>
      <c r="F372" s="6"/>
    </row>
    <row r="373" spans="2:6" ht="15.75" customHeight="1" x14ac:dyDescent="0.2">
      <c r="B373" s="6"/>
      <c r="C373" s="6"/>
      <c r="D373" s="6"/>
      <c r="E373" s="6"/>
      <c r="F373" s="6"/>
    </row>
    <row r="374" spans="2:6" ht="15.75" customHeight="1" x14ac:dyDescent="0.2">
      <c r="B374" s="6"/>
      <c r="C374" s="6"/>
      <c r="D374" s="6"/>
      <c r="E374" s="6"/>
      <c r="F374" s="6"/>
    </row>
    <row r="375" spans="2:6" ht="15.75" customHeight="1" x14ac:dyDescent="0.2">
      <c r="B375" s="6"/>
      <c r="C375" s="6"/>
      <c r="D375" s="6"/>
      <c r="E375" s="6"/>
      <c r="F375" s="6"/>
    </row>
    <row r="376" spans="2:6" ht="15.75" customHeight="1" x14ac:dyDescent="0.2">
      <c r="B376" s="6"/>
      <c r="C376" s="6"/>
      <c r="D376" s="6"/>
      <c r="E376" s="6"/>
      <c r="F376" s="6"/>
    </row>
    <row r="377" spans="2:6" ht="15.75" customHeight="1" x14ac:dyDescent="0.2">
      <c r="B377" s="6"/>
      <c r="C377" s="6"/>
      <c r="D377" s="6"/>
      <c r="E377" s="6"/>
      <c r="F377" s="6"/>
    </row>
    <row r="378" spans="2:6" ht="15.75" customHeight="1" x14ac:dyDescent="0.2">
      <c r="B378" s="6"/>
      <c r="C378" s="6"/>
      <c r="D378" s="6"/>
      <c r="E378" s="6"/>
      <c r="F378" s="6"/>
    </row>
    <row r="379" spans="2:6" ht="15.75" customHeight="1" x14ac:dyDescent="0.2">
      <c r="B379" s="6"/>
      <c r="C379" s="6"/>
      <c r="D379" s="6"/>
      <c r="E379" s="6"/>
      <c r="F379" s="6"/>
    </row>
    <row r="380" spans="2:6" ht="15.75" customHeight="1" x14ac:dyDescent="0.2">
      <c r="B380" s="6"/>
      <c r="C380" s="6"/>
      <c r="D380" s="6"/>
      <c r="E380" s="6"/>
      <c r="F380" s="6"/>
    </row>
    <row r="381" spans="2:6" ht="15.75" customHeight="1" x14ac:dyDescent="0.2">
      <c r="B381" s="6"/>
      <c r="C381" s="6"/>
      <c r="D381" s="6"/>
      <c r="E381" s="6"/>
      <c r="F381" s="6"/>
    </row>
    <row r="382" spans="2:6" ht="15.75" customHeight="1" x14ac:dyDescent="0.2">
      <c r="B382" s="6"/>
      <c r="C382" s="6"/>
      <c r="D382" s="6"/>
      <c r="E382" s="6"/>
      <c r="F382" s="6"/>
    </row>
    <row r="383" spans="2:6" ht="15.75" customHeight="1" x14ac:dyDescent="0.2">
      <c r="B383" s="6"/>
      <c r="C383" s="6"/>
      <c r="D383" s="6"/>
      <c r="E383" s="6"/>
      <c r="F383" s="6"/>
    </row>
    <row r="384" spans="2:6" ht="15.75" customHeight="1" x14ac:dyDescent="0.2">
      <c r="B384" s="6"/>
      <c r="C384" s="6"/>
      <c r="D384" s="6"/>
      <c r="E384" s="6"/>
      <c r="F384" s="6"/>
    </row>
    <row r="385" spans="2:6" ht="15.75" customHeight="1" x14ac:dyDescent="0.2">
      <c r="B385" s="6"/>
      <c r="C385" s="6"/>
      <c r="D385" s="6"/>
      <c r="E385" s="6"/>
      <c r="F385" s="6"/>
    </row>
    <row r="386" spans="2:6" ht="15.75" customHeight="1" x14ac:dyDescent="0.2">
      <c r="B386" s="6"/>
      <c r="C386" s="6"/>
      <c r="D386" s="6"/>
      <c r="E386" s="6"/>
      <c r="F386" s="6"/>
    </row>
    <row r="387" spans="2:6" ht="15.75" customHeight="1" x14ac:dyDescent="0.2">
      <c r="B387" s="6"/>
      <c r="C387" s="6"/>
      <c r="D387" s="6"/>
      <c r="E387" s="6"/>
      <c r="F387" s="6"/>
    </row>
    <row r="388" spans="2:6" ht="15.75" customHeight="1" x14ac:dyDescent="0.2">
      <c r="B388" s="6"/>
      <c r="C388" s="6"/>
      <c r="D388" s="6"/>
      <c r="E388" s="6"/>
      <c r="F388" s="6"/>
    </row>
    <row r="389" spans="2:6" ht="15.75" customHeight="1" x14ac:dyDescent="0.2">
      <c r="B389" s="6"/>
      <c r="C389" s="6"/>
      <c r="D389" s="6"/>
      <c r="E389" s="6"/>
      <c r="F389" s="6"/>
    </row>
    <row r="390" spans="2:6" ht="15.75" customHeight="1" x14ac:dyDescent="0.2">
      <c r="B390" s="6"/>
      <c r="C390" s="6"/>
      <c r="D390" s="6"/>
      <c r="E390" s="6"/>
      <c r="F390" s="6"/>
    </row>
    <row r="391" spans="2:6" ht="15.75" customHeight="1" x14ac:dyDescent="0.2">
      <c r="B391" s="6"/>
      <c r="C391" s="6"/>
      <c r="D391" s="6"/>
      <c r="E391" s="6"/>
      <c r="F391" s="6"/>
    </row>
    <row r="392" spans="2:6" ht="15.75" customHeight="1" x14ac:dyDescent="0.2">
      <c r="B392" s="6"/>
      <c r="C392" s="6"/>
      <c r="D392" s="6"/>
      <c r="E392" s="6"/>
      <c r="F392" s="6"/>
    </row>
    <row r="393" spans="2:6" ht="15.75" customHeight="1" x14ac:dyDescent="0.2">
      <c r="B393" s="6"/>
      <c r="C393" s="6"/>
      <c r="D393" s="6"/>
      <c r="E393" s="6"/>
      <c r="F393" s="6"/>
    </row>
    <row r="394" spans="2:6" ht="15.75" customHeight="1" x14ac:dyDescent="0.2">
      <c r="B394" s="6"/>
      <c r="C394" s="6"/>
      <c r="D394" s="6"/>
      <c r="E394" s="6"/>
      <c r="F394" s="6"/>
    </row>
    <row r="395" spans="2:6" ht="15.75" customHeight="1" x14ac:dyDescent="0.2">
      <c r="B395" s="6"/>
      <c r="C395" s="6"/>
      <c r="D395" s="6"/>
      <c r="E395" s="6"/>
      <c r="F395" s="6"/>
    </row>
    <row r="396" spans="2:6" ht="15.75" customHeight="1" x14ac:dyDescent="0.2">
      <c r="B396" s="6"/>
      <c r="C396" s="6"/>
      <c r="D396" s="6"/>
      <c r="E396" s="6"/>
      <c r="F396" s="6"/>
    </row>
    <row r="397" spans="2:6" ht="15.75" customHeight="1" x14ac:dyDescent="0.2">
      <c r="B397" s="6"/>
      <c r="C397" s="6"/>
      <c r="D397" s="6"/>
      <c r="E397" s="6"/>
      <c r="F397" s="6"/>
    </row>
    <row r="398" spans="2:6" ht="15.75" customHeight="1" x14ac:dyDescent="0.2">
      <c r="B398" s="6"/>
      <c r="C398" s="6"/>
      <c r="D398" s="6"/>
      <c r="E398" s="6"/>
      <c r="F398" s="6"/>
    </row>
    <row r="399" spans="2:6" ht="15.75" customHeight="1" x14ac:dyDescent="0.2">
      <c r="B399" s="6"/>
      <c r="C399" s="6"/>
      <c r="D399" s="6"/>
      <c r="E399" s="6"/>
      <c r="F399" s="6"/>
    </row>
    <row r="400" spans="2:6" ht="15.75" customHeight="1" x14ac:dyDescent="0.2">
      <c r="B400" s="6"/>
      <c r="C400" s="6"/>
      <c r="D400" s="6"/>
      <c r="E400" s="6"/>
      <c r="F400" s="6"/>
    </row>
    <row r="401" spans="2:6" ht="15.75" customHeight="1" x14ac:dyDescent="0.2">
      <c r="B401" s="6"/>
      <c r="C401" s="6"/>
      <c r="D401" s="6"/>
      <c r="E401" s="6"/>
      <c r="F401" s="6"/>
    </row>
    <row r="402" spans="2:6" ht="15.75" customHeight="1" x14ac:dyDescent="0.2">
      <c r="B402" s="6"/>
      <c r="C402" s="6"/>
      <c r="D402" s="6"/>
      <c r="E402" s="6"/>
      <c r="F402" s="6"/>
    </row>
    <row r="403" spans="2:6" ht="15.75" customHeight="1" x14ac:dyDescent="0.2">
      <c r="B403" s="6"/>
      <c r="C403" s="6"/>
      <c r="D403" s="6"/>
      <c r="E403" s="6"/>
      <c r="F403" s="6"/>
    </row>
    <row r="404" spans="2:6" ht="15.75" customHeight="1" x14ac:dyDescent="0.2">
      <c r="B404" s="6"/>
      <c r="C404" s="6"/>
      <c r="D404" s="6"/>
      <c r="E404" s="6"/>
      <c r="F404" s="6"/>
    </row>
    <row r="405" spans="2:6" ht="15.75" customHeight="1" x14ac:dyDescent="0.2">
      <c r="B405" s="6"/>
      <c r="C405" s="6"/>
      <c r="D405" s="6"/>
      <c r="E405" s="6"/>
      <c r="F405" s="6"/>
    </row>
    <row r="406" spans="2:6" ht="15.75" customHeight="1" x14ac:dyDescent="0.2">
      <c r="B406" s="6"/>
      <c r="C406" s="6"/>
      <c r="D406" s="6"/>
      <c r="E406" s="6"/>
      <c r="F406" s="6"/>
    </row>
    <row r="407" spans="2:6" ht="15.75" customHeight="1" x14ac:dyDescent="0.2">
      <c r="B407" s="6"/>
      <c r="C407" s="6"/>
      <c r="D407" s="6"/>
      <c r="E407" s="6"/>
      <c r="F407" s="6"/>
    </row>
    <row r="408" spans="2:6" ht="15.75" customHeight="1" x14ac:dyDescent="0.2">
      <c r="B408" s="6"/>
      <c r="C408" s="6"/>
      <c r="D408" s="6"/>
      <c r="E408" s="6"/>
      <c r="F408" s="6"/>
    </row>
    <row r="409" spans="2:6" ht="15.75" customHeight="1" x14ac:dyDescent="0.2">
      <c r="B409" s="6"/>
      <c r="C409" s="6"/>
      <c r="D409" s="6"/>
      <c r="E409" s="6"/>
      <c r="F409" s="6"/>
    </row>
    <row r="410" spans="2:6" ht="15.75" customHeight="1" x14ac:dyDescent="0.2">
      <c r="B410" s="6"/>
      <c r="C410" s="6"/>
      <c r="D410" s="6"/>
      <c r="E410" s="6"/>
      <c r="F410" s="6"/>
    </row>
    <row r="411" spans="2:6" ht="15.75" customHeight="1" x14ac:dyDescent="0.2">
      <c r="B411" s="6"/>
      <c r="C411" s="6"/>
      <c r="D411" s="6"/>
      <c r="E411" s="6"/>
      <c r="F411" s="6"/>
    </row>
    <row r="412" spans="2:6" ht="15.75" customHeight="1" x14ac:dyDescent="0.2">
      <c r="B412" s="6"/>
      <c r="C412" s="6"/>
      <c r="D412" s="6"/>
      <c r="E412" s="6"/>
      <c r="F412" s="6"/>
    </row>
    <row r="413" spans="2:6" ht="15.75" customHeight="1" x14ac:dyDescent="0.2">
      <c r="B413" s="6"/>
      <c r="C413" s="6"/>
      <c r="D413" s="6"/>
      <c r="E413" s="6"/>
      <c r="F413" s="6"/>
    </row>
    <row r="414" spans="2:6" ht="15.75" customHeight="1" x14ac:dyDescent="0.2">
      <c r="B414" s="6"/>
      <c r="C414" s="6"/>
      <c r="D414" s="6"/>
      <c r="E414" s="6"/>
      <c r="F414" s="6"/>
    </row>
    <row r="415" spans="2:6" ht="15.75" customHeight="1" x14ac:dyDescent="0.2">
      <c r="B415" s="6"/>
      <c r="C415" s="6"/>
      <c r="D415" s="6"/>
      <c r="E415" s="6"/>
      <c r="F415" s="6"/>
    </row>
    <row r="416" spans="2:6" ht="15.75" customHeight="1" x14ac:dyDescent="0.2">
      <c r="B416" s="6"/>
      <c r="C416" s="6"/>
      <c r="D416" s="6"/>
      <c r="E416" s="6"/>
      <c r="F416" s="6"/>
    </row>
    <row r="417" spans="2:6" ht="15.75" customHeight="1" x14ac:dyDescent="0.2">
      <c r="B417" s="6"/>
      <c r="C417" s="6"/>
      <c r="D417" s="6"/>
      <c r="E417" s="6"/>
      <c r="F417" s="6"/>
    </row>
    <row r="418" spans="2:6" ht="15.75" customHeight="1" x14ac:dyDescent="0.2">
      <c r="B418" s="6"/>
      <c r="C418" s="6"/>
      <c r="D418" s="6"/>
      <c r="E418" s="6"/>
      <c r="F418" s="6"/>
    </row>
    <row r="419" spans="2:6" ht="15.75" customHeight="1" x14ac:dyDescent="0.2">
      <c r="B419" s="6"/>
      <c r="C419" s="6"/>
      <c r="D419" s="6"/>
      <c r="E419" s="6"/>
      <c r="F419" s="6"/>
    </row>
    <row r="420" spans="2:6" ht="15.75" customHeight="1" x14ac:dyDescent="0.2">
      <c r="B420" s="6"/>
      <c r="C420" s="6"/>
      <c r="D420" s="6"/>
      <c r="E420" s="6"/>
      <c r="F420" s="6"/>
    </row>
    <row r="421" spans="2:6" ht="15.75" customHeight="1" x14ac:dyDescent="0.2">
      <c r="B421" s="6"/>
      <c r="C421" s="6"/>
      <c r="D421" s="6"/>
      <c r="E421" s="6"/>
      <c r="F421" s="6"/>
    </row>
    <row r="422" spans="2:6" ht="15.75" customHeight="1" x14ac:dyDescent="0.2">
      <c r="B422" s="6"/>
      <c r="C422" s="6"/>
      <c r="D422" s="6"/>
      <c r="E422" s="6"/>
      <c r="F422" s="6"/>
    </row>
    <row r="423" spans="2:6" ht="15.75" customHeight="1" x14ac:dyDescent="0.2">
      <c r="B423" s="6"/>
      <c r="C423" s="6"/>
      <c r="D423" s="6"/>
      <c r="E423" s="6"/>
      <c r="F423" s="6"/>
    </row>
    <row r="424" spans="2:6" ht="15.75" customHeight="1" x14ac:dyDescent="0.2">
      <c r="B424" s="6"/>
      <c r="C424" s="6"/>
      <c r="D424" s="6"/>
      <c r="E424" s="6"/>
      <c r="F424" s="6"/>
    </row>
    <row r="425" spans="2:6" ht="15.75" customHeight="1" x14ac:dyDescent="0.2">
      <c r="B425" s="6"/>
      <c r="C425" s="6"/>
      <c r="D425" s="6"/>
      <c r="E425" s="6"/>
      <c r="F425" s="6"/>
    </row>
    <row r="426" spans="2:6" ht="15.75" customHeight="1" x14ac:dyDescent="0.2">
      <c r="B426" s="6"/>
      <c r="C426" s="6"/>
      <c r="D426" s="6"/>
      <c r="E426" s="6"/>
      <c r="F426" s="6"/>
    </row>
    <row r="427" spans="2:6" ht="15.75" customHeight="1" x14ac:dyDescent="0.2">
      <c r="B427" s="6"/>
      <c r="C427" s="6"/>
      <c r="D427" s="6"/>
      <c r="E427" s="6"/>
      <c r="F427" s="6"/>
    </row>
    <row r="428" spans="2:6" ht="15.75" customHeight="1" x14ac:dyDescent="0.2">
      <c r="B428" s="6"/>
      <c r="C428" s="6"/>
      <c r="D428" s="6"/>
      <c r="E428" s="6"/>
      <c r="F428" s="6"/>
    </row>
    <row r="429" spans="2:6" ht="15.75" customHeight="1" x14ac:dyDescent="0.2">
      <c r="B429" s="6"/>
      <c r="C429" s="6"/>
      <c r="D429" s="6"/>
      <c r="E429" s="6"/>
      <c r="F429" s="6"/>
    </row>
    <row r="430" spans="2:6" ht="15.75" customHeight="1" x14ac:dyDescent="0.2">
      <c r="B430" s="6"/>
      <c r="C430" s="6"/>
      <c r="D430" s="6"/>
      <c r="E430" s="6"/>
      <c r="F430" s="6"/>
    </row>
    <row r="431" spans="2:6" ht="15.75" customHeight="1" x14ac:dyDescent="0.2">
      <c r="B431" s="6"/>
      <c r="C431" s="6"/>
      <c r="D431" s="6"/>
      <c r="E431" s="6"/>
      <c r="F431" s="6"/>
    </row>
    <row r="432" spans="2:6" ht="15.75" customHeight="1" x14ac:dyDescent="0.2">
      <c r="B432" s="6"/>
      <c r="C432" s="6"/>
      <c r="D432" s="6"/>
      <c r="E432" s="6"/>
      <c r="F432" s="6"/>
    </row>
    <row r="433" spans="2:6" ht="15.75" customHeight="1" x14ac:dyDescent="0.2">
      <c r="B433" s="6"/>
      <c r="C433" s="6"/>
      <c r="D433" s="6"/>
      <c r="E433" s="6"/>
      <c r="F433" s="6"/>
    </row>
    <row r="434" spans="2:6" ht="15.75" customHeight="1" x14ac:dyDescent="0.2">
      <c r="B434" s="6"/>
      <c r="C434" s="6"/>
      <c r="D434" s="6"/>
      <c r="E434" s="6"/>
      <c r="F434" s="6"/>
    </row>
    <row r="435" spans="2:6" ht="15.75" customHeight="1" x14ac:dyDescent="0.2">
      <c r="B435" s="6"/>
      <c r="C435" s="6"/>
      <c r="D435" s="6"/>
      <c r="E435" s="6"/>
      <c r="F435" s="6"/>
    </row>
    <row r="436" spans="2:6" ht="15.75" customHeight="1" x14ac:dyDescent="0.2">
      <c r="B436" s="6"/>
      <c r="C436" s="6"/>
      <c r="D436" s="6"/>
      <c r="E436" s="6"/>
      <c r="F436" s="6"/>
    </row>
    <row r="437" spans="2:6" ht="15.75" customHeight="1" x14ac:dyDescent="0.2">
      <c r="B437" s="6"/>
      <c r="C437" s="6"/>
      <c r="D437" s="6"/>
      <c r="E437" s="6"/>
      <c r="F437" s="6"/>
    </row>
    <row r="438" spans="2:6" ht="15.75" customHeight="1" x14ac:dyDescent="0.2">
      <c r="B438" s="6"/>
      <c r="C438" s="6"/>
      <c r="D438" s="6"/>
      <c r="E438" s="6"/>
      <c r="F438" s="6"/>
    </row>
    <row r="439" spans="2:6" ht="15.75" customHeight="1" x14ac:dyDescent="0.2">
      <c r="B439" s="6"/>
      <c r="C439" s="6"/>
      <c r="D439" s="6"/>
      <c r="E439" s="6"/>
      <c r="F439" s="6"/>
    </row>
    <row r="440" spans="2:6" ht="15.75" customHeight="1" x14ac:dyDescent="0.2">
      <c r="B440" s="6"/>
      <c r="C440" s="6"/>
      <c r="D440" s="6"/>
      <c r="E440" s="6"/>
      <c r="F440" s="6"/>
    </row>
    <row r="441" spans="2:6" ht="15.75" customHeight="1" x14ac:dyDescent="0.2">
      <c r="B441" s="6"/>
      <c r="C441" s="6"/>
      <c r="D441" s="6"/>
      <c r="E441" s="6"/>
      <c r="F441" s="6"/>
    </row>
    <row r="442" spans="2:6" ht="15.75" customHeight="1" x14ac:dyDescent="0.2">
      <c r="B442" s="6"/>
      <c r="C442" s="6"/>
      <c r="D442" s="6"/>
      <c r="E442" s="6"/>
      <c r="F442" s="6"/>
    </row>
    <row r="443" spans="2:6" ht="15.75" customHeight="1" x14ac:dyDescent="0.2">
      <c r="B443" s="6"/>
      <c r="C443" s="6"/>
      <c r="D443" s="6"/>
      <c r="E443" s="6"/>
      <c r="F443" s="6"/>
    </row>
    <row r="444" spans="2:6" ht="15.75" customHeight="1" x14ac:dyDescent="0.2">
      <c r="B444" s="6"/>
      <c r="C444" s="6"/>
      <c r="D444" s="6"/>
      <c r="E444" s="6"/>
      <c r="F444" s="6"/>
    </row>
    <row r="445" spans="2:6" ht="15.75" customHeight="1" x14ac:dyDescent="0.2">
      <c r="B445" s="6"/>
      <c r="C445" s="6"/>
      <c r="D445" s="6"/>
      <c r="E445" s="6"/>
      <c r="F445" s="6"/>
    </row>
    <row r="446" spans="2:6" ht="15.75" customHeight="1" x14ac:dyDescent="0.2">
      <c r="B446" s="6"/>
      <c r="C446" s="6"/>
      <c r="D446" s="6"/>
      <c r="E446" s="6"/>
      <c r="F446" s="6"/>
    </row>
    <row r="447" spans="2:6" ht="15.75" customHeight="1" x14ac:dyDescent="0.2">
      <c r="B447" s="6"/>
      <c r="C447" s="6"/>
      <c r="D447" s="6"/>
      <c r="E447" s="6"/>
      <c r="F447" s="6"/>
    </row>
    <row r="448" spans="2:6" ht="15.75" customHeight="1" x14ac:dyDescent="0.2">
      <c r="B448" s="6"/>
      <c r="C448" s="6"/>
      <c r="D448" s="6"/>
      <c r="E448" s="6"/>
      <c r="F448" s="6"/>
    </row>
    <row r="449" spans="2:6" ht="15.75" customHeight="1" x14ac:dyDescent="0.2">
      <c r="B449" s="6"/>
      <c r="C449" s="6"/>
      <c r="D449" s="6"/>
      <c r="E449" s="6"/>
      <c r="F449" s="6"/>
    </row>
    <row r="450" spans="2:6" ht="15.75" customHeight="1" x14ac:dyDescent="0.2">
      <c r="B450" s="6"/>
      <c r="C450" s="6"/>
      <c r="D450" s="6"/>
      <c r="E450" s="6"/>
      <c r="F450" s="6"/>
    </row>
    <row r="451" spans="2:6" ht="15.75" customHeight="1" x14ac:dyDescent="0.2">
      <c r="B451" s="6"/>
      <c r="C451" s="6"/>
      <c r="D451" s="6"/>
      <c r="E451" s="6"/>
      <c r="F451" s="6"/>
    </row>
    <row r="452" spans="2:6" ht="15.75" customHeight="1" x14ac:dyDescent="0.2">
      <c r="B452" s="6"/>
      <c r="C452" s="6"/>
      <c r="D452" s="6"/>
      <c r="E452" s="6"/>
      <c r="F452" s="6"/>
    </row>
    <row r="453" spans="2:6" ht="15.75" customHeight="1" x14ac:dyDescent="0.2">
      <c r="B453" s="6"/>
      <c r="C453" s="6"/>
      <c r="D453" s="6"/>
      <c r="E453" s="6"/>
      <c r="F453" s="6"/>
    </row>
    <row r="454" spans="2:6" ht="15.75" customHeight="1" x14ac:dyDescent="0.2">
      <c r="B454" s="6"/>
      <c r="C454" s="6"/>
      <c r="D454" s="6"/>
      <c r="E454" s="6"/>
      <c r="F454" s="6"/>
    </row>
    <row r="455" spans="2:6" ht="15.75" customHeight="1" x14ac:dyDescent="0.2">
      <c r="B455" s="6"/>
      <c r="C455" s="6"/>
      <c r="D455" s="6"/>
      <c r="E455" s="6"/>
      <c r="F455" s="6"/>
    </row>
    <row r="456" spans="2:6" ht="15.75" customHeight="1" x14ac:dyDescent="0.2">
      <c r="B456" s="6"/>
      <c r="C456" s="6"/>
      <c r="D456" s="6"/>
      <c r="E456" s="6"/>
      <c r="F456" s="6"/>
    </row>
    <row r="457" spans="2:6" ht="15.75" customHeight="1" x14ac:dyDescent="0.2">
      <c r="B457" s="6"/>
      <c r="C457" s="6"/>
      <c r="D457" s="6"/>
      <c r="E457" s="6"/>
      <c r="F457" s="6"/>
    </row>
    <row r="458" spans="2:6" ht="15.75" customHeight="1" x14ac:dyDescent="0.2">
      <c r="B458" s="6"/>
      <c r="C458" s="6"/>
      <c r="D458" s="6"/>
      <c r="E458" s="6"/>
      <c r="F458" s="6"/>
    </row>
    <row r="459" spans="2:6" ht="15.75" customHeight="1" x14ac:dyDescent="0.2">
      <c r="B459" s="6"/>
      <c r="C459" s="6"/>
      <c r="D459" s="6"/>
      <c r="E459" s="6"/>
      <c r="F459" s="6"/>
    </row>
    <row r="460" spans="2:6" ht="15.75" customHeight="1" x14ac:dyDescent="0.2">
      <c r="B460" s="6"/>
      <c r="C460" s="6"/>
      <c r="D460" s="6"/>
      <c r="E460" s="6"/>
      <c r="F460" s="6"/>
    </row>
    <row r="461" spans="2:6" ht="15.75" customHeight="1" x14ac:dyDescent="0.2">
      <c r="B461" s="6"/>
      <c r="C461" s="6"/>
      <c r="D461" s="6"/>
      <c r="E461" s="6"/>
      <c r="F461" s="6"/>
    </row>
    <row r="462" spans="2:6" ht="15.75" customHeight="1" x14ac:dyDescent="0.2">
      <c r="B462" s="6"/>
      <c r="C462" s="6"/>
      <c r="D462" s="6"/>
      <c r="E462" s="6"/>
      <c r="F462" s="6"/>
    </row>
    <row r="463" spans="2:6" ht="15.75" customHeight="1" x14ac:dyDescent="0.2">
      <c r="B463" s="6"/>
      <c r="C463" s="6"/>
      <c r="D463" s="6"/>
      <c r="E463" s="6"/>
      <c r="F463" s="6"/>
    </row>
    <row r="464" spans="2:6" ht="15.75" customHeight="1" x14ac:dyDescent="0.2">
      <c r="B464" s="6"/>
      <c r="C464" s="6"/>
      <c r="D464" s="6"/>
      <c r="E464" s="6"/>
      <c r="F464" s="6"/>
    </row>
    <row r="465" spans="2:6" ht="15.75" customHeight="1" x14ac:dyDescent="0.2">
      <c r="B465" s="6"/>
      <c r="C465" s="6"/>
      <c r="D465" s="6"/>
      <c r="E465" s="6"/>
      <c r="F465" s="6"/>
    </row>
    <row r="466" spans="2:6" ht="15.75" customHeight="1" x14ac:dyDescent="0.2">
      <c r="B466" s="6"/>
      <c r="C466" s="6"/>
      <c r="D466" s="6"/>
      <c r="E466" s="6"/>
      <c r="F466" s="6"/>
    </row>
    <row r="467" spans="2:6" ht="15.75" customHeight="1" x14ac:dyDescent="0.2">
      <c r="B467" s="6"/>
      <c r="C467" s="6"/>
      <c r="D467" s="6"/>
      <c r="E467" s="6"/>
      <c r="F467" s="6"/>
    </row>
    <row r="468" spans="2:6" ht="15.75" customHeight="1" x14ac:dyDescent="0.2">
      <c r="B468" s="6"/>
      <c r="C468" s="6"/>
      <c r="D468" s="6"/>
      <c r="E468" s="6"/>
      <c r="F468" s="6"/>
    </row>
    <row r="469" spans="2:6" ht="15.75" customHeight="1" x14ac:dyDescent="0.2">
      <c r="B469" s="6"/>
      <c r="C469" s="6"/>
      <c r="D469" s="6"/>
      <c r="E469" s="6"/>
      <c r="F469" s="6"/>
    </row>
    <row r="470" spans="2:6" ht="15.75" customHeight="1" x14ac:dyDescent="0.2">
      <c r="B470" s="6"/>
      <c r="C470" s="6"/>
      <c r="D470" s="6"/>
      <c r="E470" s="6"/>
      <c r="F470" s="6"/>
    </row>
    <row r="471" spans="2:6" ht="15.75" customHeight="1" x14ac:dyDescent="0.2">
      <c r="B471" s="6"/>
      <c r="C471" s="6"/>
      <c r="D471" s="6"/>
      <c r="E471" s="6"/>
      <c r="F471" s="6"/>
    </row>
    <row r="472" spans="2:6" ht="15.75" customHeight="1" x14ac:dyDescent="0.2">
      <c r="B472" s="6"/>
      <c r="C472" s="6"/>
      <c r="D472" s="6"/>
      <c r="E472" s="6"/>
      <c r="F472" s="6"/>
    </row>
    <row r="473" spans="2:6" ht="15.75" customHeight="1" x14ac:dyDescent="0.2">
      <c r="B473" s="6"/>
      <c r="C473" s="6"/>
      <c r="D473" s="6"/>
      <c r="E473" s="6"/>
      <c r="F473" s="6"/>
    </row>
    <row r="474" spans="2:6" ht="15.75" customHeight="1" x14ac:dyDescent="0.2">
      <c r="B474" s="6"/>
      <c r="C474" s="6"/>
      <c r="D474" s="6"/>
      <c r="E474" s="6"/>
      <c r="F474" s="6"/>
    </row>
    <row r="475" spans="2:6" ht="15.75" customHeight="1" x14ac:dyDescent="0.2">
      <c r="B475" s="6"/>
      <c r="C475" s="6"/>
      <c r="D475" s="6"/>
      <c r="E475" s="6"/>
      <c r="F475" s="6"/>
    </row>
    <row r="476" spans="2:6" ht="15.75" customHeight="1" x14ac:dyDescent="0.2">
      <c r="B476" s="6"/>
      <c r="C476" s="6"/>
      <c r="D476" s="6"/>
      <c r="E476" s="6"/>
      <c r="F476" s="6"/>
    </row>
    <row r="477" spans="2:6" ht="15.75" customHeight="1" x14ac:dyDescent="0.2">
      <c r="B477" s="6"/>
      <c r="C477" s="6"/>
      <c r="D477" s="6"/>
      <c r="E477" s="6"/>
      <c r="F477" s="6"/>
    </row>
    <row r="478" spans="2:6" ht="15.75" customHeight="1" x14ac:dyDescent="0.2">
      <c r="B478" s="6"/>
      <c r="C478" s="6"/>
      <c r="D478" s="6"/>
      <c r="E478" s="6"/>
      <c r="F478" s="6"/>
    </row>
    <row r="479" spans="2:6" ht="15.75" customHeight="1" x14ac:dyDescent="0.2">
      <c r="B479" s="6"/>
      <c r="C479" s="6"/>
      <c r="D479" s="6"/>
      <c r="E479" s="6"/>
      <c r="F479" s="6"/>
    </row>
    <row r="480" spans="2:6" ht="15.75" customHeight="1" x14ac:dyDescent="0.2">
      <c r="B480" s="6"/>
      <c r="C480" s="6"/>
      <c r="D480" s="6"/>
      <c r="E480" s="6"/>
      <c r="F480" s="6"/>
    </row>
    <row r="481" spans="2:6" ht="15.75" customHeight="1" x14ac:dyDescent="0.2">
      <c r="B481" s="6"/>
      <c r="C481" s="6"/>
      <c r="D481" s="6"/>
      <c r="E481" s="6"/>
      <c r="F481" s="6"/>
    </row>
    <row r="482" spans="2:6" ht="15.75" customHeight="1" x14ac:dyDescent="0.2">
      <c r="B482" s="6"/>
      <c r="C482" s="6"/>
      <c r="D482" s="6"/>
      <c r="E482" s="6"/>
      <c r="F482" s="6"/>
    </row>
    <row r="483" spans="2:6" ht="15.75" customHeight="1" x14ac:dyDescent="0.2">
      <c r="B483" s="6"/>
      <c r="C483" s="6"/>
      <c r="D483" s="6"/>
      <c r="E483" s="6"/>
      <c r="F483" s="6"/>
    </row>
    <row r="484" spans="2:6" ht="15.75" customHeight="1" x14ac:dyDescent="0.2">
      <c r="B484" s="6"/>
      <c r="C484" s="6"/>
      <c r="D484" s="6"/>
      <c r="E484" s="6"/>
      <c r="F484" s="6"/>
    </row>
    <row r="485" spans="2:6" ht="15.75" customHeight="1" x14ac:dyDescent="0.2">
      <c r="B485" s="6"/>
      <c r="C485" s="6"/>
      <c r="D485" s="6"/>
      <c r="E485" s="6"/>
      <c r="F485" s="6"/>
    </row>
    <row r="486" spans="2:6" ht="15.75" customHeight="1" x14ac:dyDescent="0.2">
      <c r="B486" s="6"/>
      <c r="C486" s="6"/>
      <c r="D486" s="6"/>
      <c r="E486" s="6"/>
      <c r="F486" s="6"/>
    </row>
    <row r="487" spans="2:6" ht="15.75" customHeight="1" x14ac:dyDescent="0.2">
      <c r="B487" s="6"/>
      <c r="C487" s="6"/>
      <c r="D487" s="6"/>
      <c r="E487" s="6"/>
      <c r="F487" s="6"/>
    </row>
    <row r="488" spans="2:6" ht="15.75" customHeight="1" x14ac:dyDescent="0.2">
      <c r="B488" s="6"/>
      <c r="C488" s="6"/>
      <c r="D488" s="6"/>
      <c r="E488" s="6"/>
      <c r="F488" s="6"/>
    </row>
    <row r="489" spans="2:6" ht="15.75" customHeight="1" x14ac:dyDescent="0.2">
      <c r="B489" s="6"/>
      <c r="C489" s="6"/>
      <c r="D489" s="6"/>
      <c r="E489" s="6"/>
      <c r="F489" s="6"/>
    </row>
    <row r="490" spans="2:6" ht="15.75" customHeight="1" x14ac:dyDescent="0.2">
      <c r="B490" s="6"/>
      <c r="C490" s="6"/>
      <c r="D490" s="6"/>
      <c r="E490" s="6"/>
      <c r="F490" s="6"/>
    </row>
    <row r="491" spans="2:6" ht="15.75" customHeight="1" x14ac:dyDescent="0.2">
      <c r="B491" s="6"/>
      <c r="C491" s="6"/>
      <c r="D491" s="6"/>
      <c r="E491" s="6"/>
      <c r="F491" s="6"/>
    </row>
    <row r="492" spans="2:6" ht="15.75" customHeight="1" x14ac:dyDescent="0.2">
      <c r="B492" s="6"/>
      <c r="C492" s="6"/>
      <c r="D492" s="6"/>
      <c r="E492" s="6"/>
      <c r="F492" s="6"/>
    </row>
    <row r="493" spans="2:6" ht="15.75" customHeight="1" x14ac:dyDescent="0.2">
      <c r="B493" s="6"/>
      <c r="C493" s="6"/>
      <c r="D493" s="6"/>
      <c r="E493" s="6"/>
      <c r="F493" s="6"/>
    </row>
    <row r="494" spans="2:6" ht="15.75" customHeight="1" x14ac:dyDescent="0.2">
      <c r="B494" s="6"/>
      <c r="C494" s="6"/>
      <c r="D494" s="6"/>
      <c r="E494" s="6"/>
      <c r="F494" s="6"/>
    </row>
    <row r="495" spans="2:6" ht="15.75" customHeight="1" x14ac:dyDescent="0.2">
      <c r="B495" s="6"/>
      <c r="C495" s="6"/>
      <c r="D495" s="6"/>
      <c r="E495" s="6"/>
      <c r="F495" s="6"/>
    </row>
    <row r="496" spans="2:6" ht="15.75" customHeight="1" x14ac:dyDescent="0.2">
      <c r="B496" s="6"/>
      <c r="C496" s="6"/>
      <c r="D496" s="6"/>
      <c r="E496" s="6"/>
      <c r="F496" s="6"/>
    </row>
    <row r="497" spans="2:6" ht="15.75" customHeight="1" x14ac:dyDescent="0.2">
      <c r="B497" s="6"/>
      <c r="C497" s="6"/>
      <c r="D497" s="6"/>
      <c r="E497" s="6"/>
      <c r="F497" s="6"/>
    </row>
    <row r="498" spans="2:6" ht="15.75" customHeight="1" x14ac:dyDescent="0.2">
      <c r="B498" s="6"/>
      <c r="C498" s="6"/>
      <c r="D498" s="6"/>
      <c r="E498" s="6"/>
      <c r="F498" s="6"/>
    </row>
    <row r="499" spans="2:6" ht="15.75" customHeight="1" x14ac:dyDescent="0.2">
      <c r="B499" s="6"/>
      <c r="C499" s="6"/>
      <c r="D499" s="6"/>
      <c r="E499" s="6"/>
      <c r="F499" s="6"/>
    </row>
    <row r="500" spans="2:6" ht="15.75" customHeight="1" x14ac:dyDescent="0.2">
      <c r="B500" s="6"/>
      <c r="C500" s="6"/>
      <c r="D500" s="6"/>
      <c r="E500" s="6"/>
      <c r="F500" s="6"/>
    </row>
    <row r="501" spans="2:6" ht="15.75" customHeight="1" x14ac:dyDescent="0.2">
      <c r="B501" s="6"/>
      <c r="C501" s="6"/>
      <c r="D501" s="6"/>
      <c r="E501" s="6"/>
      <c r="F501" s="6"/>
    </row>
    <row r="502" spans="2:6" ht="15.75" customHeight="1" x14ac:dyDescent="0.2">
      <c r="B502" s="6"/>
      <c r="C502" s="6"/>
      <c r="D502" s="6"/>
      <c r="E502" s="6"/>
      <c r="F502" s="6"/>
    </row>
    <row r="503" spans="2:6" ht="15.75" customHeight="1" x14ac:dyDescent="0.2">
      <c r="B503" s="6"/>
      <c r="C503" s="6"/>
      <c r="D503" s="6"/>
      <c r="E503" s="6"/>
      <c r="F503" s="6"/>
    </row>
    <row r="504" spans="2:6" ht="15.75" customHeight="1" x14ac:dyDescent="0.2">
      <c r="B504" s="6"/>
      <c r="C504" s="6"/>
      <c r="D504" s="6"/>
      <c r="E504" s="6"/>
      <c r="F504" s="6"/>
    </row>
    <row r="505" spans="2:6" ht="15.75" customHeight="1" x14ac:dyDescent="0.2">
      <c r="B505" s="6"/>
      <c r="C505" s="6"/>
      <c r="D505" s="6"/>
      <c r="E505" s="6"/>
      <c r="F505" s="6"/>
    </row>
    <row r="506" spans="2:6" ht="15.75" customHeight="1" x14ac:dyDescent="0.2">
      <c r="B506" s="6"/>
      <c r="C506" s="6"/>
      <c r="D506" s="6"/>
      <c r="E506" s="6"/>
      <c r="F506" s="6"/>
    </row>
    <row r="507" spans="2:6" ht="15.75" customHeight="1" x14ac:dyDescent="0.2">
      <c r="B507" s="6"/>
      <c r="C507" s="6"/>
      <c r="D507" s="6"/>
      <c r="E507" s="6"/>
      <c r="F507" s="6"/>
    </row>
    <row r="508" spans="2:6" ht="15.75" customHeight="1" x14ac:dyDescent="0.2">
      <c r="B508" s="6"/>
      <c r="C508" s="6"/>
      <c r="D508" s="6"/>
      <c r="E508" s="6"/>
      <c r="F508" s="6"/>
    </row>
    <row r="509" spans="2:6" ht="15.75" customHeight="1" x14ac:dyDescent="0.2">
      <c r="B509" s="6"/>
      <c r="C509" s="6"/>
      <c r="D509" s="6"/>
      <c r="E509" s="6"/>
      <c r="F509" s="6"/>
    </row>
    <row r="510" spans="2:6" ht="15.75" customHeight="1" x14ac:dyDescent="0.2">
      <c r="B510" s="6"/>
      <c r="C510" s="6"/>
      <c r="D510" s="6"/>
      <c r="E510" s="6"/>
      <c r="F510" s="6"/>
    </row>
    <row r="511" spans="2:6" ht="15.75" customHeight="1" x14ac:dyDescent="0.2">
      <c r="B511" s="6"/>
      <c r="C511" s="6"/>
      <c r="D511" s="6"/>
      <c r="E511" s="6"/>
      <c r="F511" s="6"/>
    </row>
    <row r="512" spans="2:6" ht="15.75" customHeight="1" x14ac:dyDescent="0.2">
      <c r="B512" s="6"/>
      <c r="C512" s="6"/>
      <c r="D512" s="6"/>
      <c r="E512" s="6"/>
      <c r="F512" s="6"/>
    </row>
    <row r="513" spans="2:6" ht="15.75" customHeight="1" x14ac:dyDescent="0.2">
      <c r="B513" s="6"/>
      <c r="C513" s="6"/>
      <c r="D513" s="6"/>
      <c r="E513" s="6"/>
      <c r="F513" s="6"/>
    </row>
    <row r="514" spans="2:6" ht="15.75" customHeight="1" x14ac:dyDescent="0.2">
      <c r="B514" s="6"/>
      <c r="C514" s="6"/>
      <c r="D514" s="6"/>
      <c r="E514" s="6"/>
      <c r="F514" s="6"/>
    </row>
    <row r="515" spans="2:6" ht="15.75" customHeight="1" x14ac:dyDescent="0.2">
      <c r="B515" s="6"/>
      <c r="C515" s="6"/>
      <c r="D515" s="6"/>
      <c r="E515" s="6"/>
      <c r="F515" s="6"/>
    </row>
    <row r="516" spans="2:6" ht="15.75" customHeight="1" x14ac:dyDescent="0.2">
      <c r="B516" s="6"/>
      <c r="C516" s="6"/>
      <c r="D516" s="6"/>
      <c r="E516" s="6"/>
      <c r="F516" s="6"/>
    </row>
    <row r="517" spans="2:6" ht="15.75" customHeight="1" x14ac:dyDescent="0.2">
      <c r="B517" s="6"/>
      <c r="C517" s="6"/>
      <c r="D517" s="6"/>
      <c r="E517" s="6"/>
      <c r="F517" s="6"/>
    </row>
    <row r="518" spans="2:6" ht="15.75" customHeight="1" x14ac:dyDescent="0.2">
      <c r="B518" s="6"/>
      <c r="C518" s="6"/>
      <c r="D518" s="6"/>
      <c r="E518" s="6"/>
      <c r="F518" s="6"/>
    </row>
    <row r="519" spans="2:6" ht="15.75" customHeight="1" x14ac:dyDescent="0.2">
      <c r="B519" s="6"/>
      <c r="C519" s="6"/>
      <c r="D519" s="6"/>
      <c r="E519" s="6"/>
      <c r="F519" s="6"/>
    </row>
    <row r="520" spans="2:6" ht="15.75" customHeight="1" x14ac:dyDescent="0.2">
      <c r="B520" s="6"/>
      <c r="C520" s="6"/>
      <c r="D520" s="6"/>
      <c r="E520" s="6"/>
      <c r="F520" s="6"/>
    </row>
    <row r="521" spans="2:6" ht="15.75" customHeight="1" x14ac:dyDescent="0.2">
      <c r="B521" s="6"/>
      <c r="C521" s="6"/>
      <c r="D521" s="6"/>
      <c r="E521" s="6"/>
      <c r="F521" s="6"/>
    </row>
    <row r="522" spans="2:6" ht="15.75" customHeight="1" x14ac:dyDescent="0.2">
      <c r="B522" s="6"/>
      <c r="C522" s="6"/>
      <c r="D522" s="6"/>
      <c r="E522" s="6"/>
      <c r="F522" s="6"/>
    </row>
    <row r="523" spans="2:6" ht="15.75" customHeight="1" x14ac:dyDescent="0.2">
      <c r="B523" s="6"/>
      <c r="C523" s="6"/>
      <c r="D523" s="6"/>
      <c r="E523" s="6"/>
      <c r="F523" s="6"/>
    </row>
    <row r="524" spans="2:6" ht="15.75" customHeight="1" x14ac:dyDescent="0.2">
      <c r="B524" s="6"/>
      <c r="C524" s="6"/>
      <c r="D524" s="6"/>
      <c r="E524" s="6"/>
      <c r="F524" s="6"/>
    </row>
    <row r="525" spans="2:6" ht="15.75" customHeight="1" x14ac:dyDescent="0.2">
      <c r="B525" s="6"/>
      <c r="C525" s="6"/>
      <c r="D525" s="6"/>
      <c r="E525" s="6"/>
      <c r="F525" s="6"/>
    </row>
    <row r="526" spans="2:6" ht="15.75" customHeight="1" x14ac:dyDescent="0.2">
      <c r="B526" s="6"/>
      <c r="C526" s="6"/>
      <c r="D526" s="6"/>
      <c r="E526" s="6"/>
      <c r="F526" s="6"/>
    </row>
    <row r="527" spans="2:6" ht="15.75" customHeight="1" x14ac:dyDescent="0.2">
      <c r="B527" s="6"/>
      <c r="C527" s="6"/>
      <c r="D527" s="6"/>
      <c r="E527" s="6"/>
      <c r="F527" s="6"/>
    </row>
    <row r="528" spans="2:6" ht="15.75" customHeight="1" x14ac:dyDescent="0.2">
      <c r="B528" s="6"/>
      <c r="C528" s="6"/>
      <c r="D528" s="6"/>
      <c r="E528" s="6"/>
      <c r="F528" s="6"/>
    </row>
    <row r="529" spans="2:6" ht="15.75" customHeight="1" x14ac:dyDescent="0.2">
      <c r="B529" s="6"/>
      <c r="C529" s="6"/>
      <c r="D529" s="6"/>
      <c r="E529" s="6"/>
      <c r="F529" s="6"/>
    </row>
    <row r="530" spans="2:6" ht="15.75" customHeight="1" x14ac:dyDescent="0.2">
      <c r="B530" s="6"/>
      <c r="C530" s="6"/>
      <c r="D530" s="6"/>
      <c r="E530" s="6"/>
      <c r="F530" s="6"/>
    </row>
    <row r="531" spans="2:6" ht="15.75" customHeight="1" x14ac:dyDescent="0.2">
      <c r="B531" s="6"/>
      <c r="C531" s="6"/>
      <c r="D531" s="6"/>
      <c r="E531" s="6"/>
      <c r="F531" s="6"/>
    </row>
    <row r="532" spans="2:6" ht="15.75" customHeight="1" x14ac:dyDescent="0.2">
      <c r="B532" s="6"/>
      <c r="C532" s="6"/>
      <c r="D532" s="6"/>
      <c r="E532" s="6"/>
      <c r="F532" s="6"/>
    </row>
    <row r="533" spans="2:6" ht="15.75" customHeight="1" x14ac:dyDescent="0.2">
      <c r="B533" s="6"/>
      <c r="C533" s="6"/>
      <c r="D533" s="6"/>
      <c r="E533" s="6"/>
      <c r="F533" s="6"/>
    </row>
    <row r="534" spans="2:6" ht="15.75" customHeight="1" x14ac:dyDescent="0.2">
      <c r="B534" s="6"/>
      <c r="C534" s="6"/>
      <c r="D534" s="6"/>
      <c r="E534" s="6"/>
      <c r="F534" s="6"/>
    </row>
    <row r="535" spans="2:6" ht="15.75" customHeight="1" x14ac:dyDescent="0.2">
      <c r="B535" s="6"/>
      <c r="C535" s="6"/>
      <c r="D535" s="6"/>
      <c r="E535" s="6"/>
      <c r="F535" s="6"/>
    </row>
    <row r="536" spans="2:6" ht="15.75" customHeight="1" x14ac:dyDescent="0.2">
      <c r="B536" s="6"/>
      <c r="C536" s="6"/>
      <c r="D536" s="6"/>
      <c r="E536" s="6"/>
      <c r="F536" s="6"/>
    </row>
    <row r="537" spans="2:6" ht="15.75" customHeight="1" x14ac:dyDescent="0.2">
      <c r="B537" s="6"/>
      <c r="C537" s="6"/>
      <c r="D537" s="6"/>
      <c r="E537" s="6"/>
      <c r="F537" s="6"/>
    </row>
    <row r="538" spans="2:6" ht="15.75" customHeight="1" x14ac:dyDescent="0.2">
      <c r="B538" s="6"/>
      <c r="C538" s="6"/>
      <c r="D538" s="6"/>
      <c r="E538" s="6"/>
      <c r="F538" s="6"/>
    </row>
    <row r="539" spans="2:6" ht="15.75" customHeight="1" x14ac:dyDescent="0.2">
      <c r="B539" s="6"/>
      <c r="C539" s="6"/>
      <c r="D539" s="6"/>
      <c r="E539" s="6"/>
      <c r="F539" s="6"/>
    </row>
    <row r="540" spans="2:6" ht="15.75" customHeight="1" x14ac:dyDescent="0.2">
      <c r="B540" s="6"/>
      <c r="C540" s="6"/>
      <c r="D540" s="6"/>
      <c r="E540" s="6"/>
      <c r="F540" s="6"/>
    </row>
    <row r="541" spans="2:6" ht="15.75" customHeight="1" x14ac:dyDescent="0.2">
      <c r="B541" s="6"/>
      <c r="C541" s="6"/>
      <c r="D541" s="6"/>
      <c r="E541" s="6"/>
      <c r="F541" s="6"/>
    </row>
    <row r="542" spans="2:6" ht="15.75" customHeight="1" x14ac:dyDescent="0.2">
      <c r="B542" s="6"/>
      <c r="C542" s="6"/>
      <c r="D542" s="6"/>
      <c r="E542" s="6"/>
      <c r="F542" s="6"/>
    </row>
    <row r="543" spans="2:6" ht="15.75" customHeight="1" x14ac:dyDescent="0.2">
      <c r="B543" s="6"/>
      <c r="C543" s="6"/>
      <c r="D543" s="6"/>
      <c r="E543" s="6"/>
      <c r="F543" s="6"/>
    </row>
    <row r="544" spans="2:6" ht="15.75" customHeight="1" x14ac:dyDescent="0.2">
      <c r="B544" s="6"/>
      <c r="C544" s="6"/>
      <c r="D544" s="6"/>
      <c r="E544" s="6"/>
      <c r="F544" s="6"/>
    </row>
    <row r="545" spans="2:6" ht="15.75" customHeight="1" x14ac:dyDescent="0.2">
      <c r="B545" s="6"/>
      <c r="C545" s="6"/>
      <c r="D545" s="6"/>
      <c r="E545" s="6"/>
      <c r="F545" s="6"/>
    </row>
    <row r="546" spans="2:6" ht="15.75" customHeight="1" x14ac:dyDescent="0.2">
      <c r="B546" s="6"/>
      <c r="C546" s="6"/>
      <c r="D546" s="6"/>
      <c r="E546" s="6"/>
      <c r="F546" s="6"/>
    </row>
    <row r="547" spans="2:6" ht="15.75" customHeight="1" x14ac:dyDescent="0.2">
      <c r="B547" s="6"/>
      <c r="C547" s="6"/>
      <c r="D547" s="6"/>
      <c r="E547" s="6"/>
      <c r="F547" s="6"/>
    </row>
    <row r="548" spans="2:6" ht="15.75" customHeight="1" x14ac:dyDescent="0.2">
      <c r="B548" s="6"/>
      <c r="C548" s="6"/>
      <c r="D548" s="6"/>
      <c r="E548" s="6"/>
      <c r="F548" s="6"/>
    </row>
    <row r="549" spans="2:6" ht="15.75" customHeight="1" x14ac:dyDescent="0.2">
      <c r="B549" s="6"/>
      <c r="C549" s="6"/>
      <c r="D549" s="6"/>
      <c r="E549" s="6"/>
      <c r="F549" s="6"/>
    </row>
    <row r="550" spans="2:6" ht="15.75" customHeight="1" x14ac:dyDescent="0.2">
      <c r="B550" s="6"/>
      <c r="C550" s="6"/>
      <c r="D550" s="6"/>
      <c r="E550" s="6"/>
      <c r="F550" s="6"/>
    </row>
    <row r="551" spans="2:6" ht="15.75" customHeight="1" x14ac:dyDescent="0.2">
      <c r="B551" s="6"/>
      <c r="C551" s="6"/>
      <c r="D551" s="6"/>
      <c r="E551" s="6"/>
      <c r="F551" s="6"/>
    </row>
    <row r="552" spans="2:6" ht="15.75" customHeight="1" x14ac:dyDescent="0.2">
      <c r="B552" s="6"/>
      <c r="C552" s="6"/>
      <c r="D552" s="6"/>
      <c r="E552" s="6"/>
      <c r="F552" s="6"/>
    </row>
    <row r="553" spans="2:6" ht="15.75" customHeight="1" x14ac:dyDescent="0.2">
      <c r="B553" s="6"/>
      <c r="C553" s="6"/>
      <c r="D553" s="6"/>
      <c r="E553" s="6"/>
      <c r="F553" s="6"/>
    </row>
    <row r="554" spans="2:6" ht="15.75" customHeight="1" x14ac:dyDescent="0.2">
      <c r="B554" s="6"/>
      <c r="C554" s="6"/>
      <c r="D554" s="6"/>
      <c r="E554" s="6"/>
      <c r="F554" s="6"/>
    </row>
    <row r="555" spans="2:6" ht="15.75" customHeight="1" x14ac:dyDescent="0.2">
      <c r="B555" s="6"/>
      <c r="C555" s="6"/>
      <c r="D555" s="6"/>
      <c r="E555" s="6"/>
      <c r="F555" s="6"/>
    </row>
    <row r="556" spans="2:6" ht="15.75" customHeight="1" x14ac:dyDescent="0.2">
      <c r="B556" s="6"/>
      <c r="C556" s="6"/>
      <c r="D556" s="6"/>
      <c r="E556" s="6"/>
      <c r="F556" s="6"/>
    </row>
    <row r="557" spans="2:6" ht="15.75" customHeight="1" x14ac:dyDescent="0.2">
      <c r="B557" s="6"/>
      <c r="C557" s="6"/>
      <c r="D557" s="6"/>
      <c r="E557" s="6"/>
      <c r="F557" s="6"/>
    </row>
    <row r="558" spans="2:6" ht="15.75" customHeight="1" x14ac:dyDescent="0.2">
      <c r="B558" s="6"/>
      <c r="C558" s="6"/>
      <c r="D558" s="6"/>
      <c r="E558" s="6"/>
      <c r="F558" s="6"/>
    </row>
    <row r="559" spans="2:6" ht="15.75" customHeight="1" x14ac:dyDescent="0.2">
      <c r="B559" s="6"/>
      <c r="C559" s="6"/>
      <c r="D559" s="6"/>
      <c r="E559" s="6"/>
      <c r="F559" s="6"/>
    </row>
    <row r="560" spans="2:6" ht="15.75" customHeight="1" x14ac:dyDescent="0.2">
      <c r="B560" s="6"/>
      <c r="C560" s="6"/>
      <c r="D560" s="6"/>
      <c r="E560" s="6"/>
      <c r="F560" s="6"/>
    </row>
    <row r="561" spans="2:6" ht="15.75" customHeight="1" x14ac:dyDescent="0.2">
      <c r="B561" s="6"/>
      <c r="C561" s="6"/>
      <c r="D561" s="6"/>
      <c r="E561" s="6"/>
      <c r="F561" s="6"/>
    </row>
    <row r="562" spans="2:6" ht="15.75" customHeight="1" x14ac:dyDescent="0.2">
      <c r="B562" s="6"/>
      <c r="C562" s="6"/>
      <c r="D562" s="6"/>
      <c r="E562" s="6"/>
      <c r="F562" s="6"/>
    </row>
    <row r="563" spans="2:6" ht="15.75" customHeight="1" x14ac:dyDescent="0.2">
      <c r="B563" s="6"/>
      <c r="C563" s="6"/>
      <c r="D563" s="6"/>
      <c r="E563" s="6"/>
      <c r="F563" s="6"/>
    </row>
    <row r="564" spans="2:6" ht="15.75" customHeight="1" x14ac:dyDescent="0.2">
      <c r="B564" s="6"/>
      <c r="C564" s="6"/>
      <c r="D564" s="6"/>
      <c r="E564" s="6"/>
      <c r="F564" s="6"/>
    </row>
    <row r="565" spans="2:6" ht="15.75" customHeight="1" x14ac:dyDescent="0.2">
      <c r="B565" s="6"/>
      <c r="C565" s="6"/>
      <c r="D565" s="6"/>
      <c r="E565" s="6"/>
      <c r="F565" s="6"/>
    </row>
    <row r="566" spans="2:6" ht="15.75" customHeight="1" x14ac:dyDescent="0.2">
      <c r="B566" s="6"/>
      <c r="C566" s="6"/>
      <c r="D566" s="6"/>
      <c r="E566" s="6"/>
      <c r="F566" s="6"/>
    </row>
    <row r="567" spans="2:6" ht="15.75" customHeight="1" x14ac:dyDescent="0.2">
      <c r="B567" s="6"/>
      <c r="C567" s="6"/>
      <c r="D567" s="6"/>
      <c r="E567" s="6"/>
      <c r="F567" s="6"/>
    </row>
    <row r="568" spans="2:6" ht="15.75" customHeight="1" x14ac:dyDescent="0.2">
      <c r="B568" s="6"/>
      <c r="C568" s="6"/>
      <c r="D568" s="6"/>
      <c r="E568" s="6"/>
      <c r="F568" s="6"/>
    </row>
    <row r="569" spans="2:6" ht="15.75" customHeight="1" x14ac:dyDescent="0.2">
      <c r="B569" s="6"/>
      <c r="C569" s="6"/>
      <c r="D569" s="6"/>
      <c r="E569" s="6"/>
      <c r="F569" s="6"/>
    </row>
    <row r="570" spans="2:6" ht="15.75" customHeight="1" x14ac:dyDescent="0.2">
      <c r="B570" s="6"/>
      <c r="C570" s="6"/>
      <c r="D570" s="6"/>
      <c r="E570" s="6"/>
      <c r="F570" s="6"/>
    </row>
    <row r="571" spans="2:6" ht="15.75" customHeight="1" x14ac:dyDescent="0.2">
      <c r="B571" s="6"/>
      <c r="C571" s="6"/>
      <c r="D571" s="6"/>
      <c r="E571" s="6"/>
      <c r="F571" s="6"/>
    </row>
    <row r="572" spans="2:6" ht="15.75" customHeight="1" x14ac:dyDescent="0.2">
      <c r="B572" s="6"/>
      <c r="C572" s="6"/>
      <c r="D572" s="6"/>
      <c r="E572" s="6"/>
      <c r="F572" s="6"/>
    </row>
    <row r="573" spans="2:6" ht="15.75" customHeight="1" x14ac:dyDescent="0.2">
      <c r="B573" s="6"/>
      <c r="C573" s="6"/>
      <c r="D573" s="6"/>
      <c r="E573" s="6"/>
      <c r="F573" s="6"/>
    </row>
    <row r="574" spans="2:6" ht="15.75" customHeight="1" x14ac:dyDescent="0.2">
      <c r="B574" s="6"/>
      <c r="C574" s="6"/>
      <c r="D574" s="6"/>
      <c r="E574" s="6"/>
      <c r="F574" s="6"/>
    </row>
    <row r="575" spans="2:6" ht="15.75" customHeight="1" x14ac:dyDescent="0.2">
      <c r="B575" s="6"/>
      <c r="C575" s="6"/>
      <c r="D575" s="6"/>
      <c r="E575" s="6"/>
      <c r="F575" s="6"/>
    </row>
    <row r="576" spans="2:6" ht="15.75" customHeight="1" x14ac:dyDescent="0.2">
      <c r="B576" s="6"/>
      <c r="C576" s="6"/>
      <c r="D576" s="6"/>
      <c r="E576" s="6"/>
      <c r="F576" s="6"/>
    </row>
    <row r="577" spans="2:6" ht="15.75" customHeight="1" x14ac:dyDescent="0.2">
      <c r="B577" s="6"/>
      <c r="C577" s="6"/>
      <c r="D577" s="6"/>
      <c r="E577" s="6"/>
      <c r="F577" s="6"/>
    </row>
    <row r="578" spans="2:6" ht="15.75" customHeight="1" x14ac:dyDescent="0.2">
      <c r="B578" s="6"/>
      <c r="C578" s="6"/>
      <c r="D578" s="6"/>
      <c r="E578" s="6"/>
      <c r="F578" s="6"/>
    </row>
    <row r="579" spans="2:6" ht="15.75" customHeight="1" x14ac:dyDescent="0.2">
      <c r="B579" s="6"/>
      <c r="C579" s="6"/>
      <c r="D579" s="6"/>
      <c r="E579" s="6"/>
      <c r="F579" s="6"/>
    </row>
    <row r="580" spans="2:6" ht="15.75" customHeight="1" x14ac:dyDescent="0.2">
      <c r="B580" s="6"/>
      <c r="C580" s="6"/>
      <c r="D580" s="6"/>
      <c r="E580" s="6"/>
      <c r="F580" s="6"/>
    </row>
    <row r="581" spans="2:6" ht="15.75" customHeight="1" x14ac:dyDescent="0.2">
      <c r="B581" s="6"/>
      <c r="C581" s="6"/>
      <c r="D581" s="6"/>
      <c r="E581" s="6"/>
      <c r="F581" s="6"/>
    </row>
    <row r="582" spans="2:6" ht="15.75" customHeight="1" x14ac:dyDescent="0.2">
      <c r="B582" s="6"/>
      <c r="C582" s="6"/>
      <c r="D582" s="6"/>
      <c r="E582" s="6"/>
      <c r="F582" s="6"/>
    </row>
    <row r="583" spans="2:6" ht="15.75" customHeight="1" x14ac:dyDescent="0.2">
      <c r="B583" s="6"/>
      <c r="C583" s="6"/>
      <c r="D583" s="6"/>
      <c r="E583" s="6"/>
      <c r="F583" s="6"/>
    </row>
    <row r="584" spans="2:6" ht="15.75" customHeight="1" x14ac:dyDescent="0.2">
      <c r="B584" s="6"/>
      <c r="C584" s="6"/>
      <c r="D584" s="6"/>
      <c r="E584" s="6"/>
      <c r="F584" s="6"/>
    </row>
    <row r="585" spans="2:6" ht="15.75" customHeight="1" x14ac:dyDescent="0.2">
      <c r="B585" s="6"/>
      <c r="C585" s="6"/>
      <c r="D585" s="6"/>
      <c r="E585" s="6"/>
      <c r="F585" s="6"/>
    </row>
    <row r="586" spans="2:6" ht="15.75" customHeight="1" x14ac:dyDescent="0.2">
      <c r="B586" s="6"/>
      <c r="C586" s="6"/>
      <c r="D586" s="6"/>
      <c r="E586" s="6"/>
      <c r="F586" s="6"/>
    </row>
    <row r="587" spans="2:6" ht="15.75" customHeight="1" x14ac:dyDescent="0.2">
      <c r="B587" s="6"/>
      <c r="C587" s="6"/>
      <c r="D587" s="6"/>
      <c r="E587" s="6"/>
      <c r="F587" s="6"/>
    </row>
    <row r="588" spans="2:6" ht="15.75" customHeight="1" x14ac:dyDescent="0.2">
      <c r="B588" s="6"/>
      <c r="C588" s="6"/>
      <c r="D588" s="6"/>
      <c r="E588" s="6"/>
      <c r="F588" s="6"/>
    </row>
    <row r="589" spans="2:6" ht="15.75" customHeight="1" x14ac:dyDescent="0.2">
      <c r="B589" s="6"/>
      <c r="C589" s="6"/>
      <c r="D589" s="6"/>
      <c r="E589" s="6"/>
      <c r="F589" s="6"/>
    </row>
    <row r="590" spans="2:6" ht="15.75" customHeight="1" x14ac:dyDescent="0.2">
      <c r="B590" s="6"/>
      <c r="C590" s="6"/>
      <c r="D590" s="6"/>
      <c r="E590" s="6"/>
      <c r="F590" s="6"/>
    </row>
    <row r="591" spans="2:6" ht="15.75" customHeight="1" x14ac:dyDescent="0.2">
      <c r="B591" s="6"/>
      <c r="C591" s="6"/>
      <c r="D591" s="6"/>
      <c r="E591" s="6"/>
      <c r="F591" s="6"/>
    </row>
    <row r="592" spans="2:6" ht="15.75" customHeight="1" x14ac:dyDescent="0.2">
      <c r="B592" s="6"/>
      <c r="C592" s="6"/>
      <c r="D592" s="6"/>
      <c r="E592" s="6"/>
      <c r="F592" s="6"/>
    </row>
    <row r="593" spans="2:6" ht="15.75" customHeight="1" x14ac:dyDescent="0.2">
      <c r="B593" s="6"/>
      <c r="C593" s="6"/>
      <c r="D593" s="6"/>
      <c r="E593" s="6"/>
      <c r="F593" s="6"/>
    </row>
    <row r="594" spans="2:6" ht="15.75" customHeight="1" x14ac:dyDescent="0.2">
      <c r="B594" s="6"/>
      <c r="C594" s="6"/>
      <c r="D594" s="6"/>
      <c r="E594" s="6"/>
      <c r="F594" s="6"/>
    </row>
    <row r="595" spans="2:6" ht="15.75" customHeight="1" x14ac:dyDescent="0.2">
      <c r="B595" s="6"/>
      <c r="C595" s="6"/>
      <c r="D595" s="6"/>
      <c r="E595" s="6"/>
      <c r="F595" s="6"/>
    </row>
    <row r="596" spans="2:6" ht="15.75" customHeight="1" x14ac:dyDescent="0.2">
      <c r="B596" s="6"/>
      <c r="C596" s="6"/>
      <c r="D596" s="6"/>
      <c r="E596" s="6"/>
      <c r="F596" s="6"/>
    </row>
    <row r="597" spans="2:6" ht="15.75" customHeight="1" x14ac:dyDescent="0.2">
      <c r="B597" s="6"/>
      <c r="C597" s="6"/>
      <c r="D597" s="6"/>
      <c r="E597" s="6"/>
      <c r="F597" s="6"/>
    </row>
    <row r="598" spans="2:6" ht="15.75" customHeight="1" x14ac:dyDescent="0.2">
      <c r="B598" s="6"/>
      <c r="C598" s="6"/>
      <c r="D598" s="6"/>
      <c r="E598" s="6"/>
      <c r="F598" s="6"/>
    </row>
    <row r="599" spans="2:6" ht="15.75" customHeight="1" x14ac:dyDescent="0.2">
      <c r="B599" s="6"/>
      <c r="C599" s="6"/>
      <c r="D599" s="6"/>
      <c r="E599" s="6"/>
      <c r="F599" s="6"/>
    </row>
    <row r="600" spans="2:6" ht="15.75" customHeight="1" x14ac:dyDescent="0.2">
      <c r="B600" s="6"/>
      <c r="C600" s="6"/>
      <c r="D600" s="6"/>
      <c r="E600" s="6"/>
      <c r="F600" s="6"/>
    </row>
    <row r="601" spans="2:6" ht="15.75" customHeight="1" x14ac:dyDescent="0.2">
      <c r="B601" s="6"/>
      <c r="C601" s="6"/>
      <c r="D601" s="6"/>
      <c r="E601" s="6"/>
      <c r="F601" s="6"/>
    </row>
    <row r="602" spans="2:6" ht="15.75" customHeight="1" x14ac:dyDescent="0.2">
      <c r="B602" s="6"/>
      <c r="C602" s="6"/>
      <c r="D602" s="6"/>
      <c r="E602" s="6"/>
      <c r="F602" s="6"/>
    </row>
    <row r="603" spans="2:6" ht="15.75" customHeight="1" x14ac:dyDescent="0.2">
      <c r="B603" s="6"/>
      <c r="C603" s="6"/>
      <c r="D603" s="6"/>
      <c r="E603" s="6"/>
      <c r="F603" s="6"/>
    </row>
    <row r="604" spans="2:6" ht="15.75" customHeight="1" x14ac:dyDescent="0.2">
      <c r="B604" s="6"/>
      <c r="C604" s="6"/>
      <c r="D604" s="6"/>
      <c r="E604" s="6"/>
      <c r="F604" s="6"/>
    </row>
    <row r="605" spans="2:6" ht="15.75" customHeight="1" x14ac:dyDescent="0.2">
      <c r="B605" s="6"/>
      <c r="C605" s="6"/>
      <c r="D605" s="6"/>
      <c r="E605" s="6"/>
      <c r="F605" s="6"/>
    </row>
    <row r="606" spans="2:6" ht="15.75" customHeight="1" x14ac:dyDescent="0.2">
      <c r="B606" s="6"/>
      <c r="C606" s="6"/>
      <c r="D606" s="6"/>
      <c r="E606" s="6"/>
      <c r="F606" s="6"/>
    </row>
    <row r="607" spans="2:6" ht="15.75" customHeight="1" x14ac:dyDescent="0.2">
      <c r="B607" s="6"/>
      <c r="C607" s="6"/>
      <c r="D607" s="6"/>
      <c r="E607" s="6"/>
      <c r="F607" s="6"/>
    </row>
    <row r="608" spans="2:6" ht="15.75" customHeight="1" x14ac:dyDescent="0.2">
      <c r="B608" s="6"/>
      <c r="C608" s="6"/>
      <c r="D608" s="6"/>
      <c r="E608" s="6"/>
      <c r="F608" s="6"/>
    </row>
    <row r="609" spans="2:6" ht="15.75" customHeight="1" x14ac:dyDescent="0.2">
      <c r="B609" s="6"/>
      <c r="C609" s="6"/>
      <c r="D609" s="6"/>
      <c r="E609" s="6"/>
      <c r="F609" s="6"/>
    </row>
    <row r="610" spans="2:6" ht="15.75" customHeight="1" x14ac:dyDescent="0.2">
      <c r="B610" s="6"/>
      <c r="C610" s="6"/>
      <c r="D610" s="6"/>
      <c r="E610" s="6"/>
      <c r="F610" s="6"/>
    </row>
    <row r="611" spans="2:6" ht="15.75" customHeight="1" x14ac:dyDescent="0.2">
      <c r="B611" s="6"/>
      <c r="C611" s="6"/>
      <c r="D611" s="6"/>
      <c r="E611" s="6"/>
      <c r="F611" s="6"/>
    </row>
    <row r="612" spans="2:6" ht="15.75" customHeight="1" x14ac:dyDescent="0.2">
      <c r="B612" s="6"/>
      <c r="C612" s="6"/>
      <c r="D612" s="6"/>
      <c r="E612" s="6"/>
      <c r="F612" s="6"/>
    </row>
    <row r="613" spans="2:6" ht="15.75" customHeight="1" x14ac:dyDescent="0.2">
      <c r="B613" s="6"/>
      <c r="C613" s="6"/>
      <c r="D613" s="6"/>
      <c r="E613" s="6"/>
      <c r="F613" s="6"/>
    </row>
    <row r="614" spans="2:6" ht="15.75" customHeight="1" x14ac:dyDescent="0.2">
      <c r="B614" s="6"/>
      <c r="C614" s="6"/>
      <c r="D614" s="6"/>
      <c r="E614" s="6"/>
      <c r="F614" s="6"/>
    </row>
    <row r="615" spans="2:6" ht="15.75" customHeight="1" x14ac:dyDescent="0.2">
      <c r="B615" s="6"/>
      <c r="C615" s="6"/>
      <c r="D615" s="6"/>
      <c r="E615" s="6"/>
      <c r="F615" s="6"/>
    </row>
    <row r="616" spans="2:6" ht="15.75" customHeight="1" x14ac:dyDescent="0.2">
      <c r="B616" s="6"/>
      <c r="C616" s="6"/>
      <c r="D616" s="6"/>
      <c r="E616" s="6"/>
      <c r="F616" s="6"/>
    </row>
    <row r="617" spans="2:6" ht="15.75" customHeight="1" x14ac:dyDescent="0.2">
      <c r="B617" s="6"/>
      <c r="C617" s="6"/>
      <c r="D617" s="6"/>
      <c r="E617" s="6"/>
      <c r="F617" s="6"/>
    </row>
    <row r="618" spans="2:6" ht="15.75" customHeight="1" x14ac:dyDescent="0.2">
      <c r="B618" s="6"/>
      <c r="C618" s="6"/>
      <c r="D618" s="6"/>
      <c r="E618" s="6"/>
      <c r="F618" s="6"/>
    </row>
    <row r="619" spans="2:6" ht="15.75" customHeight="1" x14ac:dyDescent="0.2">
      <c r="B619" s="6"/>
      <c r="C619" s="6"/>
      <c r="D619" s="6"/>
      <c r="E619" s="6"/>
      <c r="F619" s="6"/>
    </row>
    <row r="620" spans="2:6" ht="15.75" customHeight="1" x14ac:dyDescent="0.2">
      <c r="B620" s="6"/>
      <c r="C620" s="6"/>
      <c r="D620" s="6"/>
      <c r="E620" s="6"/>
      <c r="F620" s="6"/>
    </row>
    <row r="621" spans="2:6" ht="15.75" customHeight="1" x14ac:dyDescent="0.2">
      <c r="B621" s="6"/>
      <c r="C621" s="6"/>
      <c r="D621" s="6"/>
      <c r="E621" s="6"/>
      <c r="F621" s="6"/>
    </row>
    <row r="622" spans="2:6" ht="15.75" customHeight="1" x14ac:dyDescent="0.2">
      <c r="B622" s="6"/>
      <c r="C622" s="6"/>
      <c r="D622" s="6"/>
      <c r="E622" s="6"/>
      <c r="F622" s="6"/>
    </row>
    <row r="623" spans="2:6" ht="15.75" customHeight="1" x14ac:dyDescent="0.2">
      <c r="B623" s="6"/>
      <c r="C623" s="6"/>
      <c r="D623" s="6"/>
      <c r="E623" s="6"/>
      <c r="F623" s="6"/>
    </row>
    <row r="624" spans="2:6" ht="15.75" customHeight="1" x14ac:dyDescent="0.2">
      <c r="B624" s="6"/>
      <c r="C624" s="6"/>
      <c r="D624" s="6"/>
      <c r="E624" s="6"/>
      <c r="F624" s="6"/>
    </row>
    <row r="625" spans="2:6" ht="15.75" customHeight="1" x14ac:dyDescent="0.2">
      <c r="B625" s="6"/>
      <c r="C625" s="6"/>
      <c r="D625" s="6"/>
      <c r="E625" s="6"/>
      <c r="F625" s="6"/>
    </row>
    <row r="626" spans="2:6" ht="15.75" customHeight="1" x14ac:dyDescent="0.2">
      <c r="B626" s="6"/>
      <c r="C626" s="6"/>
      <c r="D626" s="6"/>
      <c r="E626" s="6"/>
      <c r="F626" s="6"/>
    </row>
    <row r="627" spans="2:6" ht="15.75" customHeight="1" x14ac:dyDescent="0.2">
      <c r="B627" s="6"/>
      <c r="C627" s="6"/>
      <c r="D627" s="6"/>
      <c r="E627" s="6"/>
      <c r="F627" s="6"/>
    </row>
    <row r="628" spans="2:6" ht="15.75" customHeight="1" x14ac:dyDescent="0.2">
      <c r="B628" s="6"/>
      <c r="C628" s="6"/>
      <c r="D628" s="6"/>
      <c r="E628" s="6"/>
      <c r="F628" s="6"/>
    </row>
    <row r="629" spans="2:6" ht="15.75" customHeight="1" x14ac:dyDescent="0.2">
      <c r="B629" s="6"/>
      <c r="C629" s="6"/>
      <c r="D629" s="6"/>
      <c r="E629" s="6"/>
      <c r="F629" s="6"/>
    </row>
    <row r="630" spans="2:6" ht="15.75" customHeight="1" x14ac:dyDescent="0.2">
      <c r="B630" s="6"/>
      <c r="C630" s="6"/>
      <c r="D630" s="6"/>
      <c r="E630" s="6"/>
      <c r="F630" s="6"/>
    </row>
    <row r="631" spans="2:6" ht="15.75" customHeight="1" x14ac:dyDescent="0.2">
      <c r="B631" s="6"/>
      <c r="C631" s="6"/>
      <c r="D631" s="6"/>
      <c r="E631" s="6"/>
      <c r="F631" s="6"/>
    </row>
    <row r="632" spans="2:6" ht="15.75" customHeight="1" x14ac:dyDescent="0.2">
      <c r="B632" s="6"/>
      <c r="C632" s="6"/>
      <c r="D632" s="6"/>
      <c r="E632" s="6"/>
      <c r="F632" s="6"/>
    </row>
    <row r="633" spans="2:6" ht="15.75" customHeight="1" x14ac:dyDescent="0.2">
      <c r="B633" s="6"/>
      <c r="C633" s="6"/>
      <c r="D633" s="6"/>
      <c r="E633" s="6"/>
      <c r="F633" s="6"/>
    </row>
    <row r="634" spans="2:6" ht="15.75" customHeight="1" x14ac:dyDescent="0.2">
      <c r="B634" s="6"/>
      <c r="C634" s="6"/>
      <c r="D634" s="6"/>
      <c r="E634" s="6"/>
      <c r="F634" s="6"/>
    </row>
    <row r="635" spans="2:6" ht="15.75" customHeight="1" x14ac:dyDescent="0.2">
      <c r="B635" s="6"/>
      <c r="C635" s="6"/>
      <c r="D635" s="6"/>
      <c r="E635" s="6"/>
      <c r="F635" s="6"/>
    </row>
    <row r="636" spans="2:6" ht="15.75" customHeight="1" x14ac:dyDescent="0.2">
      <c r="B636" s="6"/>
      <c r="C636" s="6"/>
      <c r="D636" s="6"/>
      <c r="E636" s="6"/>
      <c r="F636" s="6"/>
    </row>
    <row r="637" spans="2:6" ht="15.75" customHeight="1" x14ac:dyDescent="0.2">
      <c r="B637" s="6"/>
      <c r="C637" s="6"/>
      <c r="D637" s="6"/>
      <c r="E637" s="6"/>
      <c r="F637" s="6"/>
    </row>
    <row r="638" spans="2:6" ht="15.75" customHeight="1" x14ac:dyDescent="0.2">
      <c r="B638" s="6"/>
      <c r="C638" s="6"/>
      <c r="D638" s="6"/>
      <c r="E638" s="6"/>
      <c r="F638" s="6"/>
    </row>
    <row r="639" spans="2:6" ht="15.75" customHeight="1" x14ac:dyDescent="0.2">
      <c r="B639" s="6"/>
      <c r="C639" s="6"/>
      <c r="D639" s="6"/>
      <c r="E639" s="6"/>
      <c r="F639" s="6"/>
    </row>
    <row r="640" spans="2:6" ht="15.75" customHeight="1" x14ac:dyDescent="0.2">
      <c r="B640" s="6"/>
      <c r="C640" s="6"/>
      <c r="D640" s="6"/>
      <c r="E640" s="6"/>
      <c r="F640" s="6"/>
    </row>
    <row r="641" spans="2:6" ht="15.75" customHeight="1" x14ac:dyDescent="0.2">
      <c r="B641" s="6"/>
      <c r="C641" s="6"/>
      <c r="D641" s="6"/>
      <c r="E641" s="6"/>
      <c r="F641" s="6"/>
    </row>
    <row r="642" spans="2:6" ht="15.75" customHeight="1" x14ac:dyDescent="0.2">
      <c r="B642" s="6"/>
      <c r="C642" s="6"/>
      <c r="D642" s="6"/>
      <c r="E642" s="6"/>
      <c r="F642" s="6"/>
    </row>
    <row r="643" spans="2:6" ht="15.75" customHeight="1" x14ac:dyDescent="0.2">
      <c r="B643" s="6"/>
      <c r="C643" s="6"/>
      <c r="D643" s="6"/>
      <c r="E643" s="6"/>
      <c r="F643" s="6"/>
    </row>
    <row r="644" spans="2:6" ht="15.75" customHeight="1" x14ac:dyDescent="0.2">
      <c r="B644" s="6"/>
      <c r="C644" s="6"/>
      <c r="D644" s="6"/>
      <c r="E644" s="6"/>
      <c r="F644" s="6"/>
    </row>
    <row r="645" spans="2:6" ht="15.75" customHeight="1" x14ac:dyDescent="0.2">
      <c r="B645" s="6"/>
      <c r="C645" s="6"/>
      <c r="D645" s="6"/>
      <c r="E645" s="6"/>
      <c r="F645" s="6"/>
    </row>
    <row r="646" spans="2:6" ht="15.75" customHeight="1" x14ac:dyDescent="0.2">
      <c r="B646" s="6"/>
      <c r="C646" s="6"/>
      <c r="D646" s="6"/>
      <c r="E646" s="6"/>
      <c r="F646" s="6"/>
    </row>
    <row r="647" spans="2:6" ht="15.75" customHeight="1" x14ac:dyDescent="0.2">
      <c r="B647" s="6"/>
      <c r="C647" s="6"/>
      <c r="D647" s="6"/>
      <c r="E647" s="6"/>
      <c r="F647" s="6"/>
    </row>
    <row r="648" spans="2:6" ht="15.75" customHeight="1" x14ac:dyDescent="0.2">
      <c r="B648" s="6"/>
      <c r="C648" s="6"/>
      <c r="D648" s="6"/>
      <c r="E648" s="6"/>
      <c r="F648" s="6"/>
    </row>
    <row r="649" spans="2:6" ht="15.75" customHeight="1" x14ac:dyDescent="0.2">
      <c r="B649" s="6"/>
      <c r="C649" s="6"/>
      <c r="D649" s="6"/>
      <c r="E649" s="6"/>
      <c r="F649" s="6"/>
    </row>
    <row r="650" spans="2:6" ht="15.75" customHeight="1" x14ac:dyDescent="0.2">
      <c r="B650" s="6"/>
      <c r="C650" s="6"/>
      <c r="D650" s="6"/>
      <c r="E650" s="6"/>
      <c r="F650" s="6"/>
    </row>
    <row r="651" spans="2:6" ht="15.75" customHeight="1" x14ac:dyDescent="0.2">
      <c r="B651" s="6"/>
      <c r="C651" s="6"/>
      <c r="D651" s="6"/>
      <c r="E651" s="6"/>
      <c r="F651" s="6"/>
    </row>
    <row r="652" spans="2:6" ht="15.75" customHeight="1" x14ac:dyDescent="0.2">
      <c r="B652" s="6"/>
      <c r="C652" s="6"/>
      <c r="D652" s="6"/>
      <c r="E652" s="6"/>
      <c r="F652" s="6"/>
    </row>
    <row r="653" spans="2:6" ht="15.75" customHeight="1" x14ac:dyDescent="0.2">
      <c r="B653" s="6"/>
      <c r="C653" s="6"/>
      <c r="D653" s="6"/>
      <c r="E653" s="6"/>
      <c r="F653" s="6"/>
    </row>
    <row r="654" spans="2:6" ht="15.75" customHeight="1" x14ac:dyDescent="0.2">
      <c r="B654" s="6"/>
      <c r="C654" s="6"/>
      <c r="D654" s="6"/>
      <c r="E654" s="6"/>
      <c r="F654" s="6"/>
    </row>
    <row r="655" spans="2:6" ht="15.75" customHeight="1" x14ac:dyDescent="0.2">
      <c r="B655" s="6"/>
      <c r="C655" s="6"/>
      <c r="D655" s="6"/>
      <c r="E655" s="6"/>
      <c r="F655" s="6"/>
    </row>
    <row r="656" spans="2:6" ht="15.75" customHeight="1" x14ac:dyDescent="0.2">
      <c r="B656" s="6"/>
      <c r="C656" s="6"/>
      <c r="D656" s="6"/>
      <c r="E656" s="6"/>
      <c r="F656" s="6"/>
    </row>
    <row r="657" spans="2:6" ht="15.75" customHeight="1" x14ac:dyDescent="0.2">
      <c r="B657" s="6"/>
      <c r="C657" s="6"/>
      <c r="D657" s="6"/>
      <c r="E657" s="6"/>
      <c r="F657" s="6"/>
    </row>
    <row r="658" spans="2:6" ht="15.75" customHeight="1" x14ac:dyDescent="0.2">
      <c r="B658" s="6"/>
      <c r="C658" s="6"/>
      <c r="D658" s="6"/>
      <c r="E658" s="6"/>
      <c r="F658" s="6"/>
    </row>
    <row r="659" spans="2:6" ht="15.75" customHeight="1" x14ac:dyDescent="0.2">
      <c r="B659" s="6"/>
      <c r="C659" s="6"/>
      <c r="D659" s="6"/>
      <c r="E659" s="6"/>
      <c r="F659" s="6"/>
    </row>
    <row r="660" spans="2:6" ht="15.75" customHeight="1" x14ac:dyDescent="0.2">
      <c r="B660" s="6"/>
      <c r="C660" s="6"/>
      <c r="D660" s="6"/>
      <c r="E660" s="6"/>
      <c r="F660" s="6"/>
    </row>
    <row r="661" spans="2:6" ht="15.75" customHeight="1" x14ac:dyDescent="0.2">
      <c r="B661" s="6"/>
      <c r="C661" s="6"/>
      <c r="D661" s="6"/>
      <c r="E661" s="6"/>
      <c r="F661" s="6"/>
    </row>
    <row r="662" spans="2:6" ht="15.75" customHeight="1" x14ac:dyDescent="0.2">
      <c r="B662" s="6"/>
      <c r="C662" s="6"/>
      <c r="D662" s="6"/>
      <c r="E662" s="6"/>
      <c r="F662" s="6"/>
    </row>
    <row r="663" spans="2:6" ht="15.75" customHeight="1" x14ac:dyDescent="0.2">
      <c r="B663" s="6"/>
      <c r="C663" s="6"/>
      <c r="D663" s="6"/>
      <c r="E663" s="6"/>
      <c r="F663" s="6"/>
    </row>
    <row r="664" spans="2:6" ht="15.75" customHeight="1" x14ac:dyDescent="0.2">
      <c r="B664" s="6"/>
      <c r="C664" s="6"/>
      <c r="D664" s="6"/>
      <c r="E664" s="6"/>
      <c r="F664" s="6"/>
    </row>
    <row r="665" spans="2:6" ht="15.75" customHeight="1" x14ac:dyDescent="0.2">
      <c r="B665" s="6"/>
      <c r="C665" s="6"/>
      <c r="D665" s="6"/>
      <c r="E665" s="6"/>
      <c r="F665" s="6"/>
    </row>
    <row r="666" spans="2:6" ht="15.75" customHeight="1" x14ac:dyDescent="0.2">
      <c r="B666" s="6"/>
      <c r="C666" s="6"/>
      <c r="D666" s="6"/>
      <c r="E666" s="6"/>
      <c r="F666" s="6"/>
    </row>
    <row r="667" spans="2:6" ht="15.75" customHeight="1" x14ac:dyDescent="0.2">
      <c r="B667" s="6"/>
      <c r="C667" s="6"/>
      <c r="D667" s="6"/>
      <c r="E667" s="6"/>
      <c r="F667" s="6"/>
    </row>
    <row r="668" spans="2:6" ht="15.75" customHeight="1" x14ac:dyDescent="0.2">
      <c r="B668" s="6"/>
      <c r="C668" s="6"/>
      <c r="D668" s="6"/>
      <c r="E668" s="6"/>
      <c r="F668" s="6"/>
    </row>
    <row r="669" spans="2:6" ht="15.75" customHeight="1" x14ac:dyDescent="0.2">
      <c r="B669" s="6"/>
      <c r="C669" s="6"/>
      <c r="D669" s="6"/>
      <c r="E669" s="6"/>
      <c r="F669" s="6"/>
    </row>
    <row r="670" spans="2:6" ht="15.75" customHeight="1" x14ac:dyDescent="0.2">
      <c r="B670" s="6"/>
      <c r="C670" s="6"/>
      <c r="D670" s="6"/>
      <c r="E670" s="6"/>
      <c r="F670" s="6"/>
    </row>
    <row r="671" spans="2:6" ht="15.75" customHeight="1" x14ac:dyDescent="0.2">
      <c r="B671" s="6"/>
      <c r="C671" s="6"/>
      <c r="D671" s="6"/>
      <c r="E671" s="6"/>
      <c r="F671" s="6"/>
    </row>
    <row r="672" spans="2:6" ht="15.75" customHeight="1" x14ac:dyDescent="0.2">
      <c r="B672" s="6"/>
      <c r="C672" s="6"/>
      <c r="D672" s="6"/>
      <c r="E672" s="6"/>
      <c r="F672" s="6"/>
    </row>
    <row r="673" spans="2:6" ht="15.75" customHeight="1" x14ac:dyDescent="0.2">
      <c r="B673" s="6"/>
      <c r="C673" s="6"/>
      <c r="D673" s="6"/>
      <c r="E673" s="6"/>
      <c r="F673" s="6"/>
    </row>
    <row r="674" spans="2:6" ht="15.75" customHeight="1" x14ac:dyDescent="0.2">
      <c r="B674" s="6"/>
      <c r="C674" s="6"/>
      <c r="D674" s="6"/>
      <c r="E674" s="6"/>
      <c r="F674" s="6"/>
    </row>
    <row r="675" spans="2:6" ht="15.75" customHeight="1" x14ac:dyDescent="0.2">
      <c r="B675" s="6"/>
      <c r="C675" s="6"/>
      <c r="D675" s="6"/>
      <c r="E675" s="6"/>
      <c r="F675" s="6"/>
    </row>
    <row r="676" spans="2:6" ht="15.75" customHeight="1" x14ac:dyDescent="0.2">
      <c r="B676" s="6"/>
      <c r="C676" s="6"/>
      <c r="D676" s="6"/>
      <c r="E676" s="6"/>
      <c r="F676" s="6"/>
    </row>
    <row r="677" spans="2:6" ht="15.75" customHeight="1" x14ac:dyDescent="0.2">
      <c r="B677" s="6"/>
      <c r="C677" s="6"/>
      <c r="D677" s="6"/>
      <c r="E677" s="6"/>
      <c r="F677" s="6"/>
    </row>
    <row r="678" spans="2:6" ht="15.75" customHeight="1" x14ac:dyDescent="0.2">
      <c r="B678" s="6"/>
      <c r="C678" s="6"/>
      <c r="D678" s="6"/>
      <c r="E678" s="6"/>
      <c r="F678" s="6"/>
    </row>
    <row r="679" spans="2:6" ht="15.75" customHeight="1" x14ac:dyDescent="0.2">
      <c r="B679" s="6"/>
      <c r="C679" s="6"/>
      <c r="D679" s="6"/>
      <c r="E679" s="6"/>
      <c r="F679" s="6"/>
    </row>
    <row r="680" spans="2:6" ht="15.75" customHeight="1" x14ac:dyDescent="0.2">
      <c r="B680" s="6"/>
      <c r="C680" s="6"/>
      <c r="D680" s="6"/>
      <c r="E680" s="6"/>
      <c r="F680" s="6"/>
    </row>
    <row r="681" spans="2:6" ht="15.75" customHeight="1" x14ac:dyDescent="0.2">
      <c r="B681" s="6"/>
      <c r="C681" s="6"/>
      <c r="D681" s="6"/>
      <c r="E681" s="6"/>
      <c r="F681" s="6"/>
    </row>
    <row r="682" spans="2:6" ht="15.75" customHeight="1" x14ac:dyDescent="0.2">
      <c r="B682" s="6"/>
      <c r="C682" s="6"/>
      <c r="D682" s="6"/>
      <c r="E682" s="6"/>
      <c r="F682" s="6"/>
    </row>
    <row r="683" spans="2:6" ht="15.75" customHeight="1" x14ac:dyDescent="0.2">
      <c r="B683" s="6"/>
      <c r="C683" s="6"/>
      <c r="D683" s="6"/>
      <c r="E683" s="6"/>
      <c r="F683" s="6"/>
    </row>
    <row r="684" spans="2:6" ht="15.75" customHeight="1" x14ac:dyDescent="0.2">
      <c r="B684" s="6"/>
      <c r="C684" s="6"/>
      <c r="D684" s="6"/>
      <c r="E684" s="6"/>
      <c r="F684" s="6"/>
    </row>
    <row r="685" spans="2:6" ht="15.75" customHeight="1" x14ac:dyDescent="0.2">
      <c r="B685" s="6"/>
      <c r="C685" s="6"/>
      <c r="D685" s="6"/>
      <c r="E685" s="6"/>
      <c r="F685" s="6"/>
    </row>
    <row r="686" spans="2:6" ht="15.75" customHeight="1" x14ac:dyDescent="0.2">
      <c r="B686" s="6"/>
      <c r="C686" s="6"/>
      <c r="D686" s="6"/>
      <c r="E686" s="6"/>
      <c r="F686" s="6"/>
    </row>
    <row r="687" spans="2:6" ht="15.75" customHeight="1" x14ac:dyDescent="0.2">
      <c r="B687" s="6"/>
      <c r="C687" s="6"/>
      <c r="D687" s="6"/>
      <c r="E687" s="6"/>
      <c r="F687" s="6"/>
    </row>
    <row r="688" spans="2:6" ht="15.75" customHeight="1" x14ac:dyDescent="0.2">
      <c r="B688" s="6"/>
      <c r="C688" s="6"/>
      <c r="D688" s="6"/>
      <c r="E688" s="6"/>
      <c r="F688" s="6"/>
    </row>
    <row r="689" spans="2:6" ht="15.75" customHeight="1" x14ac:dyDescent="0.2">
      <c r="B689" s="6"/>
      <c r="C689" s="6"/>
      <c r="D689" s="6"/>
      <c r="E689" s="6"/>
      <c r="F689" s="6"/>
    </row>
    <row r="690" spans="2:6" ht="15.75" customHeight="1" x14ac:dyDescent="0.2">
      <c r="B690" s="6"/>
      <c r="C690" s="6"/>
      <c r="D690" s="6"/>
      <c r="E690" s="6"/>
      <c r="F690" s="6"/>
    </row>
    <row r="691" spans="2:6" ht="15.75" customHeight="1" x14ac:dyDescent="0.2">
      <c r="B691" s="6"/>
      <c r="C691" s="6"/>
      <c r="D691" s="6"/>
      <c r="E691" s="6"/>
      <c r="F691" s="6"/>
    </row>
    <row r="692" spans="2:6" ht="15.75" customHeight="1" x14ac:dyDescent="0.2">
      <c r="B692" s="6"/>
      <c r="C692" s="6"/>
      <c r="D692" s="6"/>
      <c r="E692" s="6"/>
      <c r="F692" s="6"/>
    </row>
    <row r="693" spans="2:6" ht="15.75" customHeight="1" x14ac:dyDescent="0.2">
      <c r="B693" s="6"/>
      <c r="C693" s="6"/>
      <c r="D693" s="6"/>
      <c r="E693" s="6"/>
      <c r="F693" s="6"/>
    </row>
    <row r="694" spans="2:6" ht="15.75" customHeight="1" x14ac:dyDescent="0.2">
      <c r="B694" s="6"/>
      <c r="C694" s="6"/>
      <c r="D694" s="6"/>
      <c r="E694" s="6"/>
      <c r="F694" s="6"/>
    </row>
    <row r="695" spans="2:6" ht="15.75" customHeight="1" x14ac:dyDescent="0.2">
      <c r="B695" s="6"/>
      <c r="C695" s="6"/>
      <c r="D695" s="6"/>
      <c r="E695" s="6"/>
      <c r="F695" s="6"/>
    </row>
    <row r="696" spans="2:6" ht="15.75" customHeight="1" x14ac:dyDescent="0.2">
      <c r="B696" s="6"/>
      <c r="C696" s="6"/>
      <c r="D696" s="6"/>
      <c r="E696" s="6"/>
      <c r="F696" s="6"/>
    </row>
    <row r="697" spans="2:6" ht="15.75" customHeight="1" x14ac:dyDescent="0.2">
      <c r="B697" s="6"/>
      <c r="C697" s="6"/>
      <c r="D697" s="6"/>
      <c r="E697" s="6"/>
      <c r="F697" s="6"/>
    </row>
    <row r="698" spans="2:6" ht="15.75" customHeight="1" x14ac:dyDescent="0.2">
      <c r="B698" s="6"/>
      <c r="C698" s="6"/>
      <c r="D698" s="6"/>
      <c r="E698" s="6"/>
      <c r="F698" s="6"/>
    </row>
    <row r="699" spans="2:6" ht="15.75" customHeight="1" x14ac:dyDescent="0.2">
      <c r="B699" s="6"/>
      <c r="C699" s="6"/>
      <c r="D699" s="6"/>
      <c r="E699" s="6"/>
      <c r="F699" s="6"/>
    </row>
    <row r="700" spans="2:6" ht="15.75" customHeight="1" x14ac:dyDescent="0.2">
      <c r="B700" s="6"/>
      <c r="C700" s="6"/>
      <c r="D700" s="6"/>
      <c r="E700" s="6"/>
      <c r="F700" s="6"/>
    </row>
    <row r="701" spans="2:6" ht="15.75" customHeight="1" x14ac:dyDescent="0.2">
      <c r="B701" s="6"/>
      <c r="C701" s="6"/>
      <c r="D701" s="6"/>
      <c r="E701" s="6"/>
      <c r="F701" s="6"/>
    </row>
    <row r="702" spans="2:6" ht="15.75" customHeight="1" x14ac:dyDescent="0.2">
      <c r="B702" s="6"/>
      <c r="C702" s="6"/>
      <c r="D702" s="6"/>
      <c r="E702" s="6"/>
      <c r="F702" s="6"/>
    </row>
    <row r="703" spans="2:6" ht="15.75" customHeight="1" x14ac:dyDescent="0.2">
      <c r="B703" s="6"/>
      <c r="C703" s="6"/>
      <c r="D703" s="6"/>
      <c r="E703" s="6"/>
      <c r="F703" s="6"/>
    </row>
    <row r="704" spans="2:6" ht="15.75" customHeight="1" x14ac:dyDescent="0.2">
      <c r="B704" s="6"/>
      <c r="C704" s="6"/>
      <c r="D704" s="6"/>
      <c r="E704" s="6"/>
      <c r="F704" s="6"/>
    </row>
    <row r="705" spans="2:6" ht="15.75" customHeight="1" x14ac:dyDescent="0.2">
      <c r="B705" s="6"/>
      <c r="C705" s="6"/>
      <c r="D705" s="6"/>
      <c r="E705" s="6"/>
      <c r="F705" s="6"/>
    </row>
    <row r="706" spans="2:6" ht="15.75" customHeight="1" x14ac:dyDescent="0.2">
      <c r="B706" s="6"/>
      <c r="C706" s="6"/>
      <c r="D706" s="6"/>
      <c r="E706" s="6"/>
      <c r="F706" s="6"/>
    </row>
    <row r="707" spans="2:6" ht="15.75" customHeight="1" x14ac:dyDescent="0.2">
      <c r="B707" s="6"/>
      <c r="C707" s="6"/>
      <c r="D707" s="6"/>
      <c r="E707" s="6"/>
      <c r="F707" s="6"/>
    </row>
    <row r="708" spans="2:6" ht="15.75" customHeight="1" x14ac:dyDescent="0.2">
      <c r="B708" s="6"/>
      <c r="C708" s="6"/>
      <c r="D708" s="6"/>
      <c r="E708" s="6"/>
      <c r="F708" s="6"/>
    </row>
    <row r="709" spans="2:6" ht="15.75" customHeight="1" x14ac:dyDescent="0.2">
      <c r="B709" s="6"/>
      <c r="C709" s="6"/>
      <c r="D709" s="6"/>
      <c r="E709" s="6"/>
      <c r="F709" s="6"/>
    </row>
    <row r="710" spans="2:6" ht="15.75" customHeight="1" x14ac:dyDescent="0.2">
      <c r="B710" s="6"/>
      <c r="C710" s="6"/>
      <c r="D710" s="6"/>
      <c r="E710" s="6"/>
      <c r="F710" s="6"/>
    </row>
    <row r="711" spans="2:6" ht="15.75" customHeight="1" x14ac:dyDescent="0.2">
      <c r="B711" s="6"/>
      <c r="C711" s="6"/>
      <c r="D711" s="6"/>
      <c r="E711" s="6"/>
      <c r="F711" s="6"/>
    </row>
    <row r="712" spans="2:6" ht="15.75" customHeight="1" x14ac:dyDescent="0.2">
      <c r="B712" s="6"/>
      <c r="C712" s="6"/>
      <c r="D712" s="6"/>
      <c r="E712" s="6"/>
      <c r="F712" s="6"/>
    </row>
    <row r="713" spans="2:6" ht="15.75" customHeight="1" x14ac:dyDescent="0.2">
      <c r="B713" s="6"/>
      <c r="C713" s="6"/>
      <c r="D713" s="6"/>
      <c r="E713" s="6"/>
      <c r="F713" s="6"/>
    </row>
    <row r="714" spans="2:6" ht="15.75" customHeight="1" x14ac:dyDescent="0.2">
      <c r="B714" s="6"/>
      <c r="C714" s="6"/>
      <c r="D714" s="6"/>
      <c r="E714" s="6"/>
      <c r="F714" s="6"/>
    </row>
    <row r="715" spans="2:6" ht="15.75" customHeight="1" x14ac:dyDescent="0.2">
      <c r="B715" s="6"/>
      <c r="C715" s="6"/>
      <c r="D715" s="6"/>
      <c r="E715" s="6"/>
      <c r="F715" s="6"/>
    </row>
    <row r="716" spans="2:6" ht="15.75" customHeight="1" x14ac:dyDescent="0.2">
      <c r="B716" s="6"/>
      <c r="C716" s="6"/>
      <c r="D716" s="6"/>
      <c r="E716" s="6"/>
      <c r="F716" s="6"/>
    </row>
    <row r="717" spans="2:6" ht="15.75" customHeight="1" x14ac:dyDescent="0.2">
      <c r="B717" s="6"/>
      <c r="C717" s="6"/>
      <c r="D717" s="6"/>
      <c r="E717" s="6"/>
      <c r="F717" s="6"/>
    </row>
    <row r="718" spans="2:6" ht="15.75" customHeight="1" x14ac:dyDescent="0.2">
      <c r="B718" s="6"/>
      <c r="C718" s="6"/>
      <c r="D718" s="6"/>
      <c r="E718" s="6"/>
      <c r="F718" s="6"/>
    </row>
    <row r="719" spans="2:6" ht="15.75" customHeight="1" x14ac:dyDescent="0.2">
      <c r="B719" s="6"/>
      <c r="C719" s="6"/>
      <c r="D719" s="6"/>
      <c r="E719" s="6"/>
      <c r="F719" s="6"/>
    </row>
    <row r="720" spans="2:6" ht="15.75" customHeight="1" x14ac:dyDescent="0.2">
      <c r="B720" s="6"/>
      <c r="C720" s="6"/>
      <c r="D720" s="6"/>
      <c r="E720" s="6"/>
      <c r="F720" s="6"/>
    </row>
    <row r="721" spans="2:6" ht="15.75" customHeight="1" x14ac:dyDescent="0.2">
      <c r="B721" s="6"/>
      <c r="C721" s="6"/>
      <c r="D721" s="6"/>
      <c r="E721" s="6"/>
      <c r="F721" s="6"/>
    </row>
    <row r="722" spans="2:6" ht="15.75" customHeight="1" x14ac:dyDescent="0.2">
      <c r="B722" s="6"/>
      <c r="C722" s="6"/>
      <c r="D722" s="6"/>
      <c r="E722" s="6"/>
      <c r="F722" s="6"/>
    </row>
    <row r="723" spans="2:6" ht="15.75" customHeight="1" x14ac:dyDescent="0.2">
      <c r="B723" s="6"/>
      <c r="C723" s="6"/>
      <c r="D723" s="6"/>
      <c r="E723" s="6"/>
      <c r="F723" s="6"/>
    </row>
    <row r="724" spans="2:6" ht="15.75" customHeight="1" x14ac:dyDescent="0.2">
      <c r="B724" s="6"/>
      <c r="C724" s="6"/>
      <c r="D724" s="6"/>
      <c r="E724" s="6"/>
      <c r="F724" s="6"/>
    </row>
    <row r="725" spans="2:6" ht="15.75" customHeight="1" x14ac:dyDescent="0.2">
      <c r="B725" s="6"/>
      <c r="C725" s="6"/>
      <c r="D725" s="6"/>
      <c r="E725" s="6"/>
      <c r="F725" s="6"/>
    </row>
    <row r="726" spans="2:6" ht="15.75" customHeight="1" x14ac:dyDescent="0.2">
      <c r="B726" s="6"/>
      <c r="C726" s="6"/>
      <c r="D726" s="6"/>
      <c r="E726" s="6"/>
      <c r="F726" s="6"/>
    </row>
    <row r="727" spans="2:6" ht="15.75" customHeight="1" x14ac:dyDescent="0.2">
      <c r="B727" s="6"/>
      <c r="C727" s="6"/>
      <c r="D727" s="6"/>
      <c r="E727" s="6"/>
      <c r="F727" s="6"/>
    </row>
    <row r="728" spans="2:6" ht="15.75" customHeight="1" x14ac:dyDescent="0.2">
      <c r="B728" s="6"/>
      <c r="C728" s="6"/>
      <c r="D728" s="6"/>
      <c r="E728" s="6"/>
      <c r="F728" s="6"/>
    </row>
    <row r="729" spans="2:6" ht="15.75" customHeight="1" x14ac:dyDescent="0.2">
      <c r="B729" s="6"/>
      <c r="C729" s="6"/>
      <c r="D729" s="6"/>
      <c r="E729" s="6"/>
      <c r="F729" s="6"/>
    </row>
    <row r="730" spans="2:6" ht="15.75" customHeight="1" x14ac:dyDescent="0.2">
      <c r="B730" s="6"/>
      <c r="C730" s="6"/>
      <c r="D730" s="6"/>
      <c r="E730" s="6"/>
      <c r="F730" s="6"/>
    </row>
    <row r="731" spans="2:6" ht="15.75" customHeight="1" x14ac:dyDescent="0.2">
      <c r="B731" s="6"/>
      <c r="C731" s="6"/>
      <c r="D731" s="6"/>
      <c r="E731" s="6"/>
      <c r="F731" s="6"/>
    </row>
    <row r="732" spans="2:6" ht="15.75" customHeight="1" x14ac:dyDescent="0.2">
      <c r="B732" s="6"/>
      <c r="C732" s="6"/>
      <c r="D732" s="6"/>
      <c r="E732" s="6"/>
      <c r="F732" s="6"/>
    </row>
    <row r="733" spans="2:6" ht="15.75" customHeight="1" x14ac:dyDescent="0.2">
      <c r="B733" s="6"/>
      <c r="C733" s="6"/>
      <c r="D733" s="6"/>
      <c r="E733" s="6"/>
      <c r="F733" s="6"/>
    </row>
    <row r="734" spans="2:6" ht="15.75" customHeight="1" x14ac:dyDescent="0.2">
      <c r="B734" s="6"/>
      <c r="C734" s="6"/>
      <c r="D734" s="6"/>
      <c r="E734" s="6"/>
      <c r="F734" s="6"/>
    </row>
    <row r="735" spans="2:6" ht="15.75" customHeight="1" x14ac:dyDescent="0.2">
      <c r="B735" s="6"/>
      <c r="C735" s="6"/>
      <c r="D735" s="6"/>
      <c r="E735" s="6"/>
      <c r="F735" s="6"/>
    </row>
    <row r="736" spans="2:6" ht="15.75" customHeight="1" x14ac:dyDescent="0.2">
      <c r="B736" s="6"/>
      <c r="C736" s="6"/>
      <c r="D736" s="6"/>
      <c r="E736" s="6"/>
      <c r="F736" s="6"/>
    </row>
    <row r="737" spans="2:6" ht="15.75" customHeight="1" x14ac:dyDescent="0.2">
      <c r="B737" s="6"/>
      <c r="C737" s="6"/>
      <c r="D737" s="6"/>
      <c r="E737" s="6"/>
      <c r="F737" s="6"/>
    </row>
    <row r="738" spans="2:6" ht="15.75" customHeight="1" x14ac:dyDescent="0.2">
      <c r="B738" s="6"/>
      <c r="C738" s="6"/>
      <c r="D738" s="6"/>
      <c r="E738" s="6"/>
      <c r="F738" s="6"/>
    </row>
    <row r="739" spans="2:6" ht="15.75" customHeight="1" x14ac:dyDescent="0.2">
      <c r="B739" s="6"/>
      <c r="C739" s="6"/>
      <c r="D739" s="6"/>
      <c r="E739" s="6"/>
      <c r="F739" s="6"/>
    </row>
    <row r="740" spans="2:6" ht="15.75" customHeight="1" x14ac:dyDescent="0.2">
      <c r="B740" s="6"/>
      <c r="C740" s="6"/>
      <c r="D740" s="6"/>
      <c r="E740" s="6"/>
      <c r="F740" s="6"/>
    </row>
    <row r="741" spans="2:6" ht="15.75" customHeight="1" x14ac:dyDescent="0.2">
      <c r="B741" s="6"/>
      <c r="C741" s="6"/>
      <c r="D741" s="6"/>
      <c r="E741" s="6"/>
      <c r="F741" s="6"/>
    </row>
    <row r="742" spans="2:6" ht="15.75" customHeight="1" x14ac:dyDescent="0.2">
      <c r="B742" s="6"/>
      <c r="C742" s="6"/>
      <c r="D742" s="6"/>
      <c r="E742" s="6"/>
      <c r="F742" s="6"/>
    </row>
    <row r="743" spans="2:6" ht="15.75" customHeight="1" x14ac:dyDescent="0.2">
      <c r="B743" s="6"/>
      <c r="C743" s="6"/>
      <c r="D743" s="6"/>
      <c r="E743" s="6"/>
      <c r="F743" s="6"/>
    </row>
    <row r="744" spans="2:6" ht="15.75" customHeight="1" x14ac:dyDescent="0.2">
      <c r="B744" s="6"/>
      <c r="C744" s="6"/>
      <c r="D744" s="6"/>
      <c r="E744" s="6"/>
      <c r="F744" s="6"/>
    </row>
    <row r="745" spans="2:6" ht="15.75" customHeight="1" x14ac:dyDescent="0.2">
      <c r="B745" s="6"/>
      <c r="C745" s="6"/>
      <c r="D745" s="6"/>
      <c r="E745" s="6"/>
      <c r="F745" s="6"/>
    </row>
    <row r="746" spans="2:6" ht="15.75" customHeight="1" x14ac:dyDescent="0.2">
      <c r="B746" s="6"/>
      <c r="C746" s="6"/>
      <c r="D746" s="6"/>
      <c r="E746" s="6"/>
      <c r="F746" s="6"/>
    </row>
    <row r="747" spans="2:6" ht="15.75" customHeight="1" x14ac:dyDescent="0.2">
      <c r="B747" s="6"/>
      <c r="C747" s="6"/>
      <c r="D747" s="6"/>
      <c r="E747" s="6"/>
      <c r="F747" s="6"/>
    </row>
    <row r="748" spans="2:6" ht="15.75" customHeight="1" x14ac:dyDescent="0.2">
      <c r="B748" s="6"/>
      <c r="C748" s="6"/>
      <c r="D748" s="6"/>
      <c r="E748" s="6"/>
      <c r="F748" s="6"/>
    </row>
    <row r="749" spans="2:6" ht="15.75" customHeight="1" x14ac:dyDescent="0.2">
      <c r="B749" s="6"/>
      <c r="C749" s="6"/>
      <c r="D749" s="6"/>
      <c r="E749" s="6"/>
      <c r="F749" s="6"/>
    </row>
    <row r="750" spans="2:6" ht="15.75" customHeight="1" x14ac:dyDescent="0.2">
      <c r="B750" s="6"/>
      <c r="C750" s="6"/>
      <c r="D750" s="6"/>
      <c r="E750" s="6"/>
      <c r="F750" s="6"/>
    </row>
    <row r="751" spans="2:6" ht="15.75" customHeight="1" x14ac:dyDescent="0.2">
      <c r="B751" s="6"/>
      <c r="C751" s="6"/>
      <c r="D751" s="6"/>
      <c r="E751" s="6"/>
      <c r="F751" s="6"/>
    </row>
    <row r="752" spans="2:6" ht="15.75" customHeight="1" x14ac:dyDescent="0.2">
      <c r="B752" s="6"/>
      <c r="C752" s="6"/>
      <c r="D752" s="6"/>
      <c r="E752" s="6"/>
      <c r="F752" s="6"/>
    </row>
    <row r="753" spans="2:6" ht="15.75" customHeight="1" x14ac:dyDescent="0.2">
      <c r="B753" s="6"/>
      <c r="C753" s="6"/>
      <c r="D753" s="6"/>
      <c r="E753" s="6"/>
      <c r="F753" s="6"/>
    </row>
    <row r="754" spans="2:6" ht="15.75" customHeight="1" x14ac:dyDescent="0.2">
      <c r="B754" s="6"/>
      <c r="C754" s="6"/>
      <c r="D754" s="6"/>
      <c r="E754" s="6"/>
      <c r="F754" s="6"/>
    </row>
    <row r="755" spans="2:6" ht="15.75" customHeight="1" x14ac:dyDescent="0.2">
      <c r="B755" s="6"/>
      <c r="C755" s="6"/>
      <c r="D755" s="6"/>
      <c r="E755" s="6"/>
      <c r="F755" s="6"/>
    </row>
    <row r="756" spans="2:6" ht="15.75" customHeight="1" x14ac:dyDescent="0.2">
      <c r="B756" s="6"/>
      <c r="C756" s="6"/>
      <c r="D756" s="6"/>
      <c r="E756" s="6"/>
      <c r="F756" s="6"/>
    </row>
    <row r="757" spans="2:6" ht="15.75" customHeight="1" x14ac:dyDescent="0.2">
      <c r="B757" s="6"/>
      <c r="C757" s="6"/>
      <c r="D757" s="6"/>
      <c r="E757" s="6"/>
      <c r="F757" s="6"/>
    </row>
    <row r="758" spans="2:6" ht="15.75" customHeight="1" x14ac:dyDescent="0.2">
      <c r="B758" s="6"/>
      <c r="C758" s="6"/>
      <c r="D758" s="6"/>
      <c r="E758" s="6"/>
      <c r="F758" s="6"/>
    </row>
    <row r="759" spans="2:6" ht="15.75" customHeight="1" x14ac:dyDescent="0.2">
      <c r="B759" s="6"/>
      <c r="C759" s="6"/>
      <c r="D759" s="6"/>
      <c r="E759" s="6"/>
      <c r="F759" s="6"/>
    </row>
    <row r="760" spans="2:6" ht="15.75" customHeight="1" x14ac:dyDescent="0.2">
      <c r="B760" s="6"/>
      <c r="C760" s="6"/>
      <c r="D760" s="6"/>
      <c r="E760" s="6"/>
      <c r="F760" s="6"/>
    </row>
    <row r="761" spans="2:6" ht="15.75" customHeight="1" x14ac:dyDescent="0.2">
      <c r="B761" s="6"/>
      <c r="C761" s="6"/>
      <c r="D761" s="6"/>
      <c r="E761" s="6"/>
      <c r="F761" s="6"/>
    </row>
    <row r="762" spans="2:6" ht="15.75" customHeight="1" x14ac:dyDescent="0.2">
      <c r="B762" s="6"/>
      <c r="C762" s="6"/>
      <c r="D762" s="6"/>
      <c r="E762" s="6"/>
      <c r="F762" s="6"/>
    </row>
    <row r="763" spans="2:6" ht="15.75" customHeight="1" x14ac:dyDescent="0.2">
      <c r="B763" s="6"/>
      <c r="C763" s="6"/>
      <c r="D763" s="6"/>
      <c r="E763" s="6"/>
      <c r="F763" s="6"/>
    </row>
    <row r="764" spans="2:6" ht="15.75" customHeight="1" x14ac:dyDescent="0.2">
      <c r="B764" s="6"/>
      <c r="C764" s="6"/>
      <c r="D764" s="6"/>
      <c r="E764" s="6"/>
      <c r="F764" s="6"/>
    </row>
    <row r="765" spans="2:6" ht="15.75" customHeight="1" x14ac:dyDescent="0.2">
      <c r="B765" s="6"/>
      <c r="C765" s="6"/>
      <c r="D765" s="6"/>
      <c r="E765" s="6"/>
      <c r="F765" s="6"/>
    </row>
    <row r="766" spans="2:6" ht="15.75" customHeight="1" x14ac:dyDescent="0.2">
      <c r="B766" s="6"/>
      <c r="C766" s="6"/>
      <c r="D766" s="6"/>
      <c r="E766" s="6"/>
      <c r="F766" s="6"/>
    </row>
    <row r="767" spans="2:6" ht="15.75" customHeight="1" x14ac:dyDescent="0.2">
      <c r="B767" s="6"/>
      <c r="C767" s="6"/>
      <c r="D767" s="6"/>
      <c r="E767" s="6"/>
      <c r="F767" s="6"/>
    </row>
    <row r="768" spans="2:6" ht="15.75" customHeight="1" x14ac:dyDescent="0.2">
      <c r="B768" s="6"/>
      <c r="C768" s="6"/>
      <c r="D768" s="6"/>
      <c r="E768" s="6"/>
      <c r="F768" s="6"/>
    </row>
    <row r="769" spans="2:6" ht="15.75" customHeight="1" x14ac:dyDescent="0.2">
      <c r="B769" s="6"/>
      <c r="C769" s="6"/>
      <c r="D769" s="6"/>
      <c r="E769" s="6"/>
      <c r="F769" s="6"/>
    </row>
    <row r="770" spans="2:6" ht="15.75" customHeight="1" x14ac:dyDescent="0.2">
      <c r="B770" s="6"/>
      <c r="C770" s="6"/>
      <c r="D770" s="6"/>
      <c r="E770" s="6"/>
      <c r="F770" s="6"/>
    </row>
    <row r="771" spans="2:6" ht="15.75" customHeight="1" x14ac:dyDescent="0.2">
      <c r="B771" s="6"/>
      <c r="C771" s="6"/>
      <c r="D771" s="6"/>
      <c r="E771" s="6"/>
      <c r="F771" s="6"/>
    </row>
    <row r="772" spans="2:6" ht="15.75" customHeight="1" x14ac:dyDescent="0.2">
      <c r="B772" s="6"/>
      <c r="C772" s="6"/>
      <c r="D772" s="6"/>
      <c r="E772" s="6"/>
      <c r="F772" s="6"/>
    </row>
    <row r="773" spans="2:6" ht="15.75" customHeight="1" x14ac:dyDescent="0.2">
      <c r="B773" s="6"/>
      <c r="C773" s="6"/>
      <c r="D773" s="6"/>
      <c r="E773" s="6"/>
      <c r="F773" s="6"/>
    </row>
    <row r="774" spans="2:6" ht="15.75" customHeight="1" x14ac:dyDescent="0.2">
      <c r="B774" s="6"/>
      <c r="C774" s="6"/>
      <c r="D774" s="6"/>
      <c r="E774" s="6"/>
      <c r="F774" s="6"/>
    </row>
    <row r="775" spans="2:6" ht="15.75" customHeight="1" x14ac:dyDescent="0.2">
      <c r="B775" s="6"/>
      <c r="C775" s="6"/>
      <c r="D775" s="6"/>
      <c r="E775" s="6"/>
      <c r="F775" s="6"/>
    </row>
    <row r="776" spans="2:6" ht="15.75" customHeight="1" x14ac:dyDescent="0.2">
      <c r="B776" s="6"/>
      <c r="C776" s="6"/>
      <c r="D776" s="6"/>
      <c r="E776" s="6"/>
      <c r="F776" s="6"/>
    </row>
    <row r="777" spans="2:6" ht="15.75" customHeight="1" x14ac:dyDescent="0.2">
      <c r="B777" s="6"/>
      <c r="C777" s="6"/>
      <c r="D777" s="6"/>
      <c r="E777" s="6"/>
      <c r="F777" s="6"/>
    </row>
    <row r="778" spans="2:6" ht="15.75" customHeight="1" x14ac:dyDescent="0.2">
      <c r="B778" s="6"/>
      <c r="C778" s="6"/>
      <c r="D778" s="6"/>
      <c r="E778" s="6"/>
      <c r="F778" s="6"/>
    </row>
    <row r="779" spans="2:6" ht="15.75" customHeight="1" x14ac:dyDescent="0.2">
      <c r="B779" s="6"/>
      <c r="C779" s="6"/>
      <c r="D779" s="6"/>
      <c r="E779" s="6"/>
      <c r="F779" s="6"/>
    </row>
    <row r="780" spans="2:6" ht="15.75" customHeight="1" x14ac:dyDescent="0.2">
      <c r="B780" s="6"/>
      <c r="C780" s="6"/>
      <c r="D780" s="6"/>
      <c r="E780" s="6"/>
      <c r="F780" s="6"/>
    </row>
    <row r="781" spans="2:6" ht="15.75" customHeight="1" x14ac:dyDescent="0.2">
      <c r="B781" s="6"/>
      <c r="C781" s="6"/>
      <c r="D781" s="6"/>
      <c r="E781" s="6"/>
      <c r="F781" s="6"/>
    </row>
    <row r="782" spans="2:6" ht="15.75" customHeight="1" x14ac:dyDescent="0.2">
      <c r="B782" s="6"/>
      <c r="C782" s="6"/>
      <c r="D782" s="6"/>
      <c r="E782" s="6"/>
      <c r="F782" s="6"/>
    </row>
    <row r="783" spans="2:6" ht="15.75" customHeight="1" x14ac:dyDescent="0.2">
      <c r="B783" s="6"/>
      <c r="C783" s="6"/>
      <c r="D783" s="6"/>
      <c r="E783" s="6"/>
      <c r="F783" s="6"/>
    </row>
    <row r="784" spans="2:6" ht="15.75" customHeight="1" x14ac:dyDescent="0.2">
      <c r="B784" s="6"/>
      <c r="C784" s="6"/>
      <c r="D784" s="6"/>
      <c r="E784" s="6"/>
      <c r="F784" s="6"/>
    </row>
    <row r="785" spans="2:6" ht="15.75" customHeight="1" x14ac:dyDescent="0.2">
      <c r="B785" s="6"/>
      <c r="C785" s="6"/>
      <c r="D785" s="6"/>
      <c r="E785" s="6"/>
      <c r="F785" s="6"/>
    </row>
    <row r="786" spans="2:6" ht="15.75" customHeight="1" x14ac:dyDescent="0.2">
      <c r="B786" s="6"/>
      <c r="C786" s="6"/>
      <c r="D786" s="6"/>
      <c r="E786" s="6"/>
      <c r="F786" s="6"/>
    </row>
    <row r="787" spans="2:6" ht="15.75" customHeight="1" x14ac:dyDescent="0.2">
      <c r="B787" s="6"/>
      <c r="C787" s="6"/>
      <c r="D787" s="6"/>
      <c r="E787" s="6"/>
      <c r="F787" s="6"/>
    </row>
    <row r="788" spans="2:6" ht="15.75" customHeight="1" x14ac:dyDescent="0.2">
      <c r="B788" s="6"/>
      <c r="C788" s="6"/>
      <c r="D788" s="6"/>
      <c r="E788" s="6"/>
      <c r="F788" s="6"/>
    </row>
    <row r="789" spans="2:6" ht="15.75" customHeight="1" x14ac:dyDescent="0.2">
      <c r="B789" s="6"/>
      <c r="C789" s="6"/>
      <c r="D789" s="6"/>
      <c r="E789" s="6"/>
      <c r="F789" s="6"/>
    </row>
    <row r="790" spans="2:6" ht="15.75" customHeight="1" x14ac:dyDescent="0.2">
      <c r="B790" s="6"/>
      <c r="C790" s="6"/>
      <c r="D790" s="6"/>
      <c r="E790" s="6"/>
      <c r="F790" s="6"/>
    </row>
    <row r="791" spans="2:6" ht="15.75" customHeight="1" x14ac:dyDescent="0.2">
      <c r="B791" s="6"/>
      <c r="C791" s="6"/>
      <c r="D791" s="6"/>
      <c r="E791" s="6"/>
      <c r="F791" s="6"/>
    </row>
    <row r="792" spans="2:6" ht="15.75" customHeight="1" x14ac:dyDescent="0.2">
      <c r="B792" s="6"/>
      <c r="C792" s="6"/>
      <c r="D792" s="6"/>
      <c r="E792" s="6"/>
      <c r="F792" s="6"/>
    </row>
    <row r="793" spans="2:6" ht="15.75" customHeight="1" x14ac:dyDescent="0.2">
      <c r="B793" s="6"/>
      <c r="C793" s="6"/>
      <c r="D793" s="6"/>
      <c r="E793" s="6"/>
      <c r="F793" s="6"/>
    </row>
    <row r="794" spans="2:6" ht="15.75" customHeight="1" x14ac:dyDescent="0.2">
      <c r="B794" s="6"/>
      <c r="C794" s="6"/>
      <c r="D794" s="6"/>
      <c r="E794" s="6"/>
      <c r="F794" s="6"/>
    </row>
    <row r="795" spans="2:6" ht="15.75" customHeight="1" x14ac:dyDescent="0.2">
      <c r="B795" s="6"/>
      <c r="C795" s="6"/>
      <c r="D795" s="6"/>
      <c r="E795" s="6"/>
      <c r="F795" s="6"/>
    </row>
    <row r="796" spans="2:6" ht="15.75" customHeight="1" x14ac:dyDescent="0.2">
      <c r="B796" s="6"/>
      <c r="C796" s="6"/>
      <c r="D796" s="6"/>
      <c r="E796" s="6"/>
      <c r="F796" s="6"/>
    </row>
    <row r="797" spans="2:6" ht="15.75" customHeight="1" x14ac:dyDescent="0.2">
      <c r="B797" s="6"/>
      <c r="C797" s="6"/>
      <c r="D797" s="6"/>
      <c r="E797" s="6"/>
      <c r="F797" s="6"/>
    </row>
    <row r="798" spans="2:6" ht="15.75" customHeight="1" x14ac:dyDescent="0.2">
      <c r="B798" s="6"/>
      <c r="C798" s="6"/>
      <c r="D798" s="6"/>
      <c r="E798" s="6"/>
      <c r="F798" s="6"/>
    </row>
    <row r="799" spans="2:6" ht="15.75" customHeight="1" x14ac:dyDescent="0.2">
      <c r="B799" s="6"/>
      <c r="C799" s="6"/>
      <c r="D799" s="6"/>
      <c r="E799" s="6"/>
      <c r="F799" s="6"/>
    </row>
    <row r="800" spans="2:6" ht="15.75" customHeight="1" x14ac:dyDescent="0.2">
      <c r="B800" s="6"/>
      <c r="C800" s="6"/>
      <c r="D800" s="6"/>
      <c r="E800" s="6"/>
      <c r="F800" s="6"/>
    </row>
    <row r="801" spans="2:6" ht="15.75" customHeight="1" x14ac:dyDescent="0.2">
      <c r="B801" s="6"/>
      <c r="C801" s="6"/>
      <c r="D801" s="6"/>
      <c r="E801" s="6"/>
      <c r="F801" s="6"/>
    </row>
    <row r="802" spans="2:6" ht="15.75" customHeight="1" x14ac:dyDescent="0.2">
      <c r="B802" s="6"/>
      <c r="C802" s="6"/>
      <c r="D802" s="6"/>
      <c r="E802" s="6"/>
      <c r="F802" s="6"/>
    </row>
    <row r="803" spans="2:6" ht="15.75" customHeight="1" x14ac:dyDescent="0.2">
      <c r="B803" s="6"/>
      <c r="C803" s="6"/>
      <c r="D803" s="6"/>
      <c r="E803" s="6"/>
      <c r="F803" s="6"/>
    </row>
    <row r="804" spans="2:6" ht="15.75" customHeight="1" x14ac:dyDescent="0.2">
      <c r="B804" s="6"/>
      <c r="C804" s="6"/>
      <c r="D804" s="6"/>
      <c r="E804" s="6"/>
      <c r="F804" s="6"/>
    </row>
    <row r="805" spans="2:6" ht="15.75" customHeight="1" x14ac:dyDescent="0.2">
      <c r="B805" s="6"/>
      <c r="C805" s="6"/>
      <c r="D805" s="6"/>
      <c r="E805" s="6"/>
      <c r="F805" s="6"/>
    </row>
    <row r="806" spans="2:6" ht="15.75" customHeight="1" x14ac:dyDescent="0.2">
      <c r="B806" s="6"/>
      <c r="C806" s="6"/>
      <c r="D806" s="6"/>
      <c r="E806" s="6"/>
      <c r="F806" s="6"/>
    </row>
    <row r="807" spans="2:6" ht="15.75" customHeight="1" x14ac:dyDescent="0.2">
      <c r="B807" s="6"/>
      <c r="C807" s="6"/>
      <c r="D807" s="6"/>
      <c r="E807" s="6"/>
      <c r="F807" s="6"/>
    </row>
    <row r="808" spans="2:6" ht="15.75" customHeight="1" x14ac:dyDescent="0.2">
      <c r="B808" s="6"/>
      <c r="C808" s="6"/>
      <c r="D808" s="6"/>
      <c r="E808" s="6"/>
      <c r="F808" s="6"/>
    </row>
    <row r="809" spans="2:6" ht="15.75" customHeight="1" x14ac:dyDescent="0.2">
      <c r="B809" s="6"/>
      <c r="C809" s="6"/>
      <c r="D809" s="6"/>
      <c r="E809" s="6"/>
      <c r="F809" s="6"/>
    </row>
    <row r="810" spans="2:6" ht="15.75" customHeight="1" x14ac:dyDescent="0.2">
      <c r="B810" s="6"/>
      <c r="C810" s="6"/>
      <c r="D810" s="6"/>
      <c r="E810" s="6"/>
      <c r="F810" s="6"/>
    </row>
    <row r="811" spans="2:6" ht="15.75" customHeight="1" x14ac:dyDescent="0.2">
      <c r="B811" s="6"/>
      <c r="C811" s="6"/>
      <c r="D811" s="6"/>
      <c r="E811" s="6"/>
      <c r="F811" s="6"/>
    </row>
    <row r="812" spans="2:6" ht="15.75" customHeight="1" x14ac:dyDescent="0.2">
      <c r="B812" s="6"/>
      <c r="C812" s="6"/>
      <c r="D812" s="6"/>
      <c r="E812" s="6"/>
      <c r="F812" s="6"/>
    </row>
    <row r="813" spans="2:6" ht="15.75" customHeight="1" x14ac:dyDescent="0.2">
      <c r="B813" s="6"/>
      <c r="C813" s="6"/>
      <c r="D813" s="6"/>
      <c r="E813" s="6"/>
      <c r="F813" s="6"/>
    </row>
    <row r="814" spans="2:6" ht="15.75" customHeight="1" x14ac:dyDescent="0.2">
      <c r="B814" s="6"/>
      <c r="C814" s="6"/>
      <c r="D814" s="6"/>
      <c r="E814" s="6"/>
      <c r="F814" s="6"/>
    </row>
    <row r="815" spans="2:6" ht="15.75" customHeight="1" x14ac:dyDescent="0.2">
      <c r="B815" s="6"/>
      <c r="C815" s="6"/>
      <c r="D815" s="6"/>
      <c r="E815" s="6"/>
      <c r="F815" s="6"/>
    </row>
    <row r="816" spans="2:6" ht="15.75" customHeight="1" x14ac:dyDescent="0.2">
      <c r="B816" s="6"/>
      <c r="C816" s="6"/>
      <c r="D816" s="6"/>
      <c r="E816" s="6"/>
      <c r="F816" s="6"/>
    </row>
    <row r="817" spans="2:6" ht="15.75" customHeight="1" x14ac:dyDescent="0.2">
      <c r="B817" s="6"/>
      <c r="C817" s="6"/>
      <c r="D817" s="6"/>
      <c r="E817" s="6"/>
      <c r="F817" s="6"/>
    </row>
    <row r="818" spans="2:6" ht="15.75" customHeight="1" x14ac:dyDescent="0.2">
      <c r="B818" s="6"/>
      <c r="C818" s="6"/>
      <c r="D818" s="6"/>
      <c r="E818" s="6"/>
      <c r="F818" s="6"/>
    </row>
    <row r="819" spans="2:6" ht="15.75" customHeight="1" x14ac:dyDescent="0.2">
      <c r="B819" s="6"/>
      <c r="C819" s="6"/>
      <c r="D819" s="6"/>
      <c r="E819" s="6"/>
      <c r="F819" s="6"/>
    </row>
    <row r="820" spans="2:6" ht="15.75" customHeight="1" x14ac:dyDescent="0.2">
      <c r="B820" s="6"/>
      <c r="C820" s="6"/>
      <c r="D820" s="6"/>
      <c r="E820" s="6"/>
      <c r="F820" s="6"/>
    </row>
    <row r="821" spans="2:6" ht="15.75" customHeight="1" x14ac:dyDescent="0.2">
      <c r="B821" s="6"/>
      <c r="C821" s="6"/>
      <c r="D821" s="6"/>
      <c r="E821" s="6"/>
      <c r="F821" s="6"/>
    </row>
    <row r="822" spans="2:6" ht="15.75" customHeight="1" x14ac:dyDescent="0.2">
      <c r="B822" s="6"/>
      <c r="C822" s="6"/>
      <c r="D822" s="6"/>
      <c r="E822" s="6"/>
      <c r="F822" s="6"/>
    </row>
    <row r="823" spans="2:6" ht="15.75" customHeight="1" x14ac:dyDescent="0.2">
      <c r="B823" s="6"/>
      <c r="C823" s="6"/>
      <c r="D823" s="6"/>
      <c r="E823" s="6"/>
      <c r="F823" s="6"/>
    </row>
    <row r="824" spans="2:6" ht="15.75" customHeight="1" x14ac:dyDescent="0.2">
      <c r="B824" s="6"/>
      <c r="C824" s="6"/>
      <c r="D824" s="6"/>
      <c r="E824" s="6"/>
      <c r="F824" s="6"/>
    </row>
    <row r="825" spans="2:6" ht="15.75" customHeight="1" x14ac:dyDescent="0.2">
      <c r="B825" s="6"/>
      <c r="C825" s="6"/>
      <c r="D825" s="6"/>
      <c r="E825" s="6"/>
      <c r="F825" s="6"/>
    </row>
    <row r="826" spans="2:6" ht="15.75" customHeight="1" x14ac:dyDescent="0.2">
      <c r="B826" s="6"/>
      <c r="C826" s="6"/>
      <c r="D826" s="6"/>
      <c r="E826" s="6"/>
      <c r="F826" s="6"/>
    </row>
    <row r="827" spans="2:6" ht="15.75" customHeight="1" x14ac:dyDescent="0.2">
      <c r="B827" s="6"/>
      <c r="C827" s="6"/>
      <c r="D827" s="6"/>
      <c r="E827" s="6"/>
      <c r="F827" s="6"/>
    </row>
    <row r="828" spans="2:6" ht="15.75" customHeight="1" x14ac:dyDescent="0.2">
      <c r="B828" s="6"/>
      <c r="C828" s="6"/>
      <c r="D828" s="6"/>
      <c r="E828" s="6"/>
      <c r="F828" s="6"/>
    </row>
    <row r="829" spans="2:6" ht="15.75" customHeight="1" x14ac:dyDescent="0.2">
      <c r="B829" s="6"/>
      <c r="C829" s="6"/>
      <c r="D829" s="6"/>
      <c r="E829" s="6"/>
      <c r="F829" s="6"/>
    </row>
    <row r="830" spans="2:6" ht="15.75" customHeight="1" x14ac:dyDescent="0.2">
      <c r="B830" s="6"/>
      <c r="C830" s="6"/>
      <c r="D830" s="6"/>
      <c r="E830" s="6"/>
      <c r="F830" s="6"/>
    </row>
    <row r="831" spans="2:6" ht="15.75" customHeight="1" x14ac:dyDescent="0.2">
      <c r="B831" s="6"/>
      <c r="C831" s="6"/>
      <c r="D831" s="6"/>
      <c r="E831" s="6"/>
      <c r="F831" s="6"/>
    </row>
    <row r="832" spans="2:6" ht="15.75" customHeight="1" x14ac:dyDescent="0.2">
      <c r="B832" s="6"/>
      <c r="C832" s="6"/>
      <c r="D832" s="6"/>
      <c r="E832" s="6"/>
      <c r="F832" s="6"/>
    </row>
    <row r="833" spans="2:6" ht="15.75" customHeight="1" x14ac:dyDescent="0.2">
      <c r="B833" s="6"/>
      <c r="C833" s="6"/>
      <c r="D833" s="6"/>
      <c r="E833" s="6"/>
      <c r="F833" s="6"/>
    </row>
    <row r="834" spans="2:6" ht="15.75" customHeight="1" x14ac:dyDescent="0.2">
      <c r="B834" s="6"/>
      <c r="C834" s="6"/>
      <c r="D834" s="6"/>
      <c r="E834" s="6"/>
      <c r="F834" s="6"/>
    </row>
    <row r="835" spans="2:6" ht="15.75" customHeight="1" x14ac:dyDescent="0.2">
      <c r="B835" s="6"/>
      <c r="C835" s="6"/>
      <c r="D835" s="6"/>
      <c r="E835" s="6"/>
      <c r="F835" s="6"/>
    </row>
    <row r="836" spans="2:6" ht="15.75" customHeight="1" x14ac:dyDescent="0.2">
      <c r="B836" s="6"/>
      <c r="C836" s="6"/>
      <c r="D836" s="6"/>
      <c r="E836" s="6"/>
      <c r="F836" s="6"/>
    </row>
    <row r="837" spans="2:6" ht="15.75" customHeight="1" x14ac:dyDescent="0.2">
      <c r="B837" s="6"/>
      <c r="C837" s="6"/>
      <c r="D837" s="6"/>
      <c r="E837" s="6"/>
      <c r="F837" s="6"/>
    </row>
    <row r="838" spans="2:6" ht="15.75" customHeight="1" x14ac:dyDescent="0.2">
      <c r="B838" s="6"/>
      <c r="C838" s="6"/>
      <c r="D838" s="6"/>
      <c r="E838" s="6"/>
      <c r="F838" s="6"/>
    </row>
    <row r="839" spans="2:6" ht="15.75" customHeight="1" x14ac:dyDescent="0.2">
      <c r="B839" s="6"/>
      <c r="C839" s="6"/>
      <c r="D839" s="6"/>
      <c r="E839" s="6"/>
      <c r="F839" s="6"/>
    </row>
    <row r="840" spans="2:6" ht="15.75" customHeight="1" x14ac:dyDescent="0.2">
      <c r="B840" s="6"/>
      <c r="C840" s="6"/>
      <c r="D840" s="6"/>
      <c r="E840" s="6"/>
      <c r="F840" s="6"/>
    </row>
    <row r="841" spans="2:6" ht="15.75" customHeight="1" x14ac:dyDescent="0.2">
      <c r="B841" s="6"/>
      <c r="C841" s="6"/>
      <c r="D841" s="6"/>
      <c r="E841" s="6"/>
      <c r="F841" s="6"/>
    </row>
    <row r="842" spans="2:6" ht="15.75" customHeight="1" x14ac:dyDescent="0.2">
      <c r="B842" s="6"/>
      <c r="C842" s="6"/>
      <c r="D842" s="6"/>
      <c r="E842" s="6"/>
      <c r="F842" s="6"/>
    </row>
    <row r="843" spans="2:6" ht="15.75" customHeight="1" x14ac:dyDescent="0.2">
      <c r="B843" s="6"/>
      <c r="C843" s="6"/>
      <c r="D843" s="6"/>
      <c r="E843" s="6"/>
      <c r="F843" s="6"/>
    </row>
    <row r="844" spans="2:6" ht="15.75" customHeight="1" x14ac:dyDescent="0.2">
      <c r="B844" s="6"/>
      <c r="C844" s="6"/>
      <c r="D844" s="6"/>
      <c r="E844" s="6"/>
      <c r="F844" s="6"/>
    </row>
    <row r="845" spans="2:6" ht="15.75" customHeight="1" x14ac:dyDescent="0.2">
      <c r="B845" s="6"/>
      <c r="C845" s="6"/>
      <c r="D845" s="6"/>
      <c r="E845" s="6"/>
      <c r="F845" s="6"/>
    </row>
    <row r="846" spans="2:6" ht="15.75" customHeight="1" x14ac:dyDescent="0.2">
      <c r="B846" s="6"/>
      <c r="C846" s="6"/>
      <c r="D846" s="6"/>
      <c r="E846" s="6"/>
      <c r="F846" s="6"/>
    </row>
    <row r="847" spans="2:6" ht="15.75" customHeight="1" x14ac:dyDescent="0.2">
      <c r="B847" s="6"/>
      <c r="C847" s="6"/>
      <c r="D847" s="6"/>
      <c r="E847" s="6"/>
      <c r="F847" s="6"/>
    </row>
    <row r="848" spans="2:6" ht="15.75" customHeight="1" x14ac:dyDescent="0.2">
      <c r="B848" s="6"/>
      <c r="C848" s="6"/>
      <c r="D848" s="6"/>
      <c r="E848" s="6"/>
      <c r="F848" s="6"/>
    </row>
    <row r="849" spans="2:6" ht="15.75" customHeight="1" x14ac:dyDescent="0.2">
      <c r="B849" s="6"/>
      <c r="C849" s="6"/>
      <c r="D849" s="6"/>
      <c r="E849" s="6"/>
      <c r="F849" s="6"/>
    </row>
    <row r="850" spans="2:6" ht="15.75" customHeight="1" x14ac:dyDescent="0.2">
      <c r="B850" s="6"/>
      <c r="C850" s="6"/>
      <c r="D850" s="6"/>
      <c r="E850" s="6"/>
      <c r="F850" s="6"/>
    </row>
    <row r="851" spans="2:6" ht="15.75" customHeight="1" x14ac:dyDescent="0.2">
      <c r="B851" s="6"/>
      <c r="C851" s="6"/>
      <c r="D851" s="6"/>
      <c r="E851" s="6"/>
      <c r="F851" s="6"/>
    </row>
    <row r="852" spans="2:6" ht="15.75" customHeight="1" x14ac:dyDescent="0.2">
      <c r="B852" s="6"/>
      <c r="C852" s="6"/>
      <c r="D852" s="6"/>
      <c r="E852" s="6"/>
      <c r="F852" s="6"/>
    </row>
    <row r="853" spans="2:6" ht="15.75" customHeight="1" x14ac:dyDescent="0.2">
      <c r="B853" s="6"/>
      <c r="C853" s="6"/>
      <c r="D853" s="6"/>
      <c r="E853" s="6"/>
      <c r="F853" s="6"/>
    </row>
    <row r="854" spans="2:6" ht="15.75" customHeight="1" x14ac:dyDescent="0.2">
      <c r="B854" s="6"/>
      <c r="C854" s="6"/>
      <c r="D854" s="6"/>
      <c r="E854" s="6"/>
      <c r="F854" s="6"/>
    </row>
    <row r="855" spans="2:6" ht="15.75" customHeight="1" x14ac:dyDescent="0.2">
      <c r="B855" s="6"/>
      <c r="C855" s="6"/>
      <c r="D855" s="6"/>
      <c r="E855" s="6"/>
      <c r="F855" s="6"/>
    </row>
    <row r="856" spans="2:6" ht="15.75" customHeight="1" x14ac:dyDescent="0.2">
      <c r="B856" s="6"/>
      <c r="C856" s="6"/>
      <c r="D856" s="6"/>
      <c r="E856" s="6"/>
      <c r="F856" s="6"/>
    </row>
    <row r="857" spans="2:6" ht="15.75" customHeight="1" x14ac:dyDescent="0.2">
      <c r="B857" s="6"/>
      <c r="C857" s="6"/>
      <c r="D857" s="6"/>
      <c r="E857" s="6"/>
      <c r="F857" s="6"/>
    </row>
    <row r="858" spans="2:6" ht="15.75" customHeight="1" x14ac:dyDescent="0.2">
      <c r="B858" s="6"/>
      <c r="C858" s="6"/>
      <c r="D858" s="6"/>
      <c r="E858" s="6"/>
      <c r="F858" s="6"/>
    </row>
    <row r="859" spans="2:6" ht="15.75" customHeight="1" x14ac:dyDescent="0.2">
      <c r="B859" s="6"/>
      <c r="C859" s="6"/>
      <c r="D859" s="6"/>
      <c r="E859" s="6"/>
      <c r="F859" s="6"/>
    </row>
    <row r="860" spans="2:6" ht="15.75" customHeight="1" x14ac:dyDescent="0.2">
      <c r="B860" s="6"/>
      <c r="C860" s="6"/>
      <c r="D860" s="6"/>
      <c r="E860" s="6"/>
      <c r="F860" s="6"/>
    </row>
    <row r="861" spans="2:6" ht="15.75" customHeight="1" x14ac:dyDescent="0.2">
      <c r="B861" s="6"/>
      <c r="C861" s="6"/>
      <c r="D861" s="6"/>
      <c r="E861" s="6"/>
      <c r="F861" s="6"/>
    </row>
    <row r="862" spans="2:6" ht="15.75" customHeight="1" x14ac:dyDescent="0.2">
      <c r="B862" s="6"/>
      <c r="C862" s="6"/>
      <c r="D862" s="6"/>
      <c r="E862" s="6"/>
      <c r="F862" s="6"/>
    </row>
    <row r="863" spans="2:6" ht="15.75" customHeight="1" x14ac:dyDescent="0.2">
      <c r="B863" s="6"/>
      <c r="C863" s="6"/>
      <c r="D863" s="6"/>
      <c r="E863" s="6"/>
      <c r="F863" s="6"/>
    </row>
    <row r="864" spans="2:6" ht="15.75" customHeight="1" x14ac:dyDescent="0.2">
      <c r="B864" s="6"/>
      <c r="C864" s="6"/>
      <c r="D864" s="6"/>
      <c r="E864" s="6"/>
      <c r="F864" s="6"/>
    </row>
    <row r="865" spans="2:6" ht="15.75" customHeight="1" x14ac:dyDescent="0.2">
      <c r="B865" s="6"/>
      <c r="C865" s="6"/>
      <c r="D865" s="6"/>
      <c r="E865" s="6"/>
      <c r="F865" s="6"/>
    </row>
    <row r="866" spans="2:6" ht="15.75" customHeight="1" x14ac:dyDescent="0.2">
      <c r="B866" s="6"/>
      <c r="C866" s="6"/>
      <c r="D866" s="6"/>
      <c r="E866" s="6"/>
      <c r="F866" s="6"/>
    </row>
    <row r="867" spans="2:6" ht="15.75" customHeight="1" x14ac:dyDescent="0.2">
      <c r="B867" s="6"/>
      <c r="C867" s="6"/>
      <c r="D867" s="6"/>
      <c r="E867" s="6"/>
      <c r="F867" s="6"/>
    </row>
    <row r="868" spans="2:6" ht="15.75" customHeight="1" x14ac:dyDescent="0.2">
      <c r="B868" s="6"/>
      <c r="C868" s="6"/>
      <c r="D868" s="6"/>
      <c r="E868" s="6"/>
      <c r="F868" s="6"/>
    </row>
    <row r="869" spans="2:6" ht="15.75" customHeight="1" x14ac:dyDescent="0.2">
      <c r="B869" s="6"/>
      <c r="C869" s="6"/>
      <c r="D869" s="6"/>
      <c r="E869" s="6"/>
      <c r="F869" s="6"/>
    </row>
    <row r="870" spans="2:6" ht="15.75" customHeight="1" x14ac:dyDescent="0.2">
      <c r="B870" s="6"/>
      <c r="C870" s="6"/>
      <c r="D870" s="6"/>
      <c r="E870" s="6"/>
      <c r="F870" s="6"/>
    </row>
    <row r="871" spans="2:6" ht="15.75" customHeight="1" x14ac:dyDescent="0.2">
      <c r="B871" s="6"/>
      <c r="C871" s="6"/>
      <c r="D871" s="6"/>
      <c r="E871" s="6"/>
      <c r="F871" s="6"/>
    </row>
    <row r="872" spans="2:6" ht="15.75" customHeight="1" x14ac:dyDescent="0.2">
      <c r="B872" s="6"/>
      <c r="C872" s="6"/>
      <c r="D872" s="6"/>
      <c r="E872" s="6"/>
      <c r="F872" s="6"/>
    </row>
    <row r="873" spans="2:6" ht="15.75" customHeight="1" x14ac:dyDescent="0.2">
      <c r="B873" s="6"/>
      <c r="C873" s="6"/>
      <c r="D873" s="6"/>
      <c r="E873" s="6"/>
      <c r="F873" s="6"/>
    </row>
    <row r="874" spans="2:6" ht="15.75" customHeight="1" x14ac:dyDescent="0.2">
      <c r="B874" s="6"/>
      <c r="C874" s="6"/>
      <c r="D874" s="6"/>
      <c r="E874" s="6"/>
      <c r="F874" s="6"/>
    </row>
    <row r="875" spans="2:6" ht="15.75" customHeight="1" x14ac:dyDescent="0.2">
      <c r="B875" s="6"/>
      <c r="C875" s="6"/>
      <c r="D875" s="6"/>
      <c r="E875" s="6"/>
      <c r="F875" s="6"/>
    </row>
    <row r="876" spans="2:6" ht="15.75" customHeight="1" x14ac:dyDescent="0.2">
      <c r="B876" s="6"/>
      <c r="C876" s="6"/>
      <c r="D876" s="6"/>
      <c r="E876" s="6"/>
      <c r="F876" s="6"/>
    </row>
    <row r="877" spans="2:6" ht="15.75" customHeight="1" x14ac:dyDescent="0.2">
      <c r="B877" s="6"/>
      <c r="C877" s="6"/>
      <c r="D877" s="6"/>
      <c r="E877" s="6"/>
      <c r="F877" s="6"/>
    </row>
    <row r="878" spans="2:6" ht="15.75" customHeight="1" x14ac:dyDescent="0.2">
      <c r="B878" s="6"/>
      <c r="C878" s="6"/>
      <c r="D878" s="6"/>
      <c r="E878" s="6"/>
      <c r="F878" s="6"/>
    </row>
    <row r="879" spans="2:6" ht="15.75" customHeight="1" x14ac:dyDescent="0.2">
      <c r="B879" s="6"/>
      <c r="C879" s="6"/>
      <c r="D879" s="6"/>
      <c r="E879" s="6"/>
      <c r="F879" s="6"/>
    </row>
    <row r="880" spans="2:6" ht="15.75" customHeight="1" x14ac:dyDescent="0.2">
      <c r="B880" s="6"/>
      <c r="C880" s="6"/>
      <c r="D880" s="6"/>
      <c r="E880" s="6"/>
      <c r="F880" s="6"/>
    </row>
    <row r="881" spans="2:6" ht="15.75" customHeight="1" x14ac:dyDescent="0.2">
      <c r="B881" s="6"/>
      <c r="C881" s="6"/>
      <c r="D881" s="6"/>
      <c r="E881" s="6"/>
      <c r="F881" s="6"/>
    </row>
    <row r="882" spans="2:6" ht="15.75" customHeight="1" x14ac:dyDescent="0.2">
      <c r="B882" s="6"/>
      <c r="C882" s="6"/>
      <c r="D882" s="6"/>
      <c r="E882" s="6"/>
      <c r="F882" s="6"/>
    </row>
    <row r="883" spans="2:6" ht="15.75" customHeight="1" x14ac:dyDescent="0.2">
      <c r="B883" s="6"/>
      <c r="C883" s="6"/>
      <c r="D883" s="6"/>
      <c r="E883" s="6"/>
      <c r="F883" s="6"/>
    </row>
    <row r="884" spans="2:6" ht="15.75" customHeight="1" x14ac:dyDescent="0.2">
      <c r="B884" s="6"/>
      <c r="C884" s="6"/>
      <c r="D884" s="6"/>
      <c r="E884" s="6"/>
      <c r="F884" s="6"/>
    </row>
    <row r="885" spans="2:6" ht="15.75" customHeight="1" x14ac:dyDescent="0.2">
      <c r="B885" s="6"/>
      <c r="C885" s="6"/>
      <c r="D885" s="6"/>
      <c r="E885" s="6"/>
      <c r="F885" s="6"/>
    </row>
    <row r="886" spans="2:6" ht="15.75" customHeight="1" x14ac:dyDescent="0.2">
      <c r="B886" s="6"/>
      <c r="C886" s="6"/>
      <c r="D886" s="6"/>
      <c r="E886" s="6"/>
      <c r="F886" s="6"/>
    </row>
    <row r="887" spans="2:6" ht="15.75" customHeight="1" x14ac:dyDescent="0.2">
      <c r="B887" s="6"/>
      <c r="C887" s="6"/>
      <c r="D887" s="6"/>
      <c r="E887" s="6"/>
      <c r="F887" s="6"/>
    </row>
    <row r="888" spans="2:6" ht="15.75" customHeight="1" x14ac:dyDescent="0.2">
      <c r="B888" s="6"/>
      <c r="C888" s="6"/>
      <c r="D888" s="6"/>
      <c r="E888" s="6"/>
      <c r="F888" s="6"/>
    </row>
    <row r="889" spans="2:6" ht="15.75" customHeight="1" x14ac:dyDescent="0.2">
      <c r="B889" s="6"/>
      <c r="C889" s="6"/>
      <c r="D889" s="6"/>
      <c r="E889" s="6"/>
      <c r="F889" s="6"/>
    </row>
    <row r="890" spans="2:6" ht="15.75" customHeight="1" x14ac:dyDescent="0.2">
      <c r="B890" s="6"/>
      <c r="C890" s="6"/>
      <c r="D890" s="6"/>
      <c r="E890" s="6"/>
      <c r="F890" s="6"/>
    </row>
    <row r="891" spans="2:6" ht="15.75" customHeight="1" x14ac:dyDescent="0.2">
      <c r="B891" s="6"/>
      <c r="C891" s="6"/>
      <c r="D891" s="6"/>
      <c r="E891" s="6"/>
      <c r="F891" s="6"/>
    </row>
    <row r="892" spans="2:6" ht="15.75" customHeight="1" x14ac:dyDescent="0.2">
      <c r="B892" s="6"/>
      <c r="C892" s="6"/>
      <c r="D892" s="6"/>
      <c r="E892" s="6"/>
      <c r="F892" s="6"/>
    </row>
    <row r="893" spans="2:6" ht="15.75" customHeight="1" x14ac:dyDescent="0.2">
      <c r="B893" s="6"/>
      <c r="C893" s="6"/>
      <c r="D893" s="6"/>
      <c r="E893" s="6"/>
      <c r="F893" s="6"/>
    </row>
    <row r="894" spans="2:6" ht="15.75" customHeight="1" x14ac:dyDescent="0.2">
      <c r="B894" s="6"/>
      <c r="C894" s="6"/>
      <c r="D894" s="6"/>
      <c r="E894" s="6"/>
      <c r="F894" s="6"/>
    </row>
    <row r="895" spans="2:6" ht="15.75" customHeight="1" x14ac:dyDescent="0.2">
      <c r="B895" s="6"/>
      <c r="C895" s="6"/>
      <c r="D895" s="6"/>
      <c r="E895" s="6"/>
      <c r="F895" s="6"/>
    </row>
    <row r="896" spans="2:6" ht="15.75" customHeight="1" x14ac:dyDescent="0.2">
      <c r="B896" s="6"/>
      <c r="C896" s="6"/>
      <c r="D896" s="6"/>
      <c r="E896" s="6"/>
      <c r="F896" s="6"/>
    </row>
    <row r="897" spans="2:6" ht="15.75" customHeight="1" x14ac:dyDescent="0.2">
      <c r="B897" s="6"/>
      <c r="C897" s="6"/>
      <c r="D897" s="6"/>
      <c r="E897" s="6"/>
      <c r="F897" s="6"/>
    </row>
    <row r="898" spans="2:6" ht="15.75" customHeight="1" x14ac:dyDescent="0.2">
      <c r="B898" s="6"/>
      <c r="C898" s="6"/>
      <c r="D898" s="6"/>
      <c r="E898" s="6"/>
      <c r="F898" s="6"/>
    </row>
    <row r="899" spans="2:6" ht="15.75" customHeight="1" x14ac:dyDescent="0.2">
      <c r="B899" s="6"/>
      <c r="C899" s="6"/>
      <c r="D899" s="6"/>
      <c r="E899" s="6"/>
      <c r="F899" s="6"/>
    </row>
    <row r="900" spans="2:6" ht="15.75" customHeight="1" x14ac:dyDescent="0.2">
      <c r="B900" s="6"/>
      <c r="C900" s="6"/>
      <c r="D900" s="6"/>
      <c r="E900" s="6"/>
      <c r="F900" s="6"/>
    </row>
    <row r="901" spans="2:6" ht="15.75" customHeight="1" x14ac:dyDescent="0.2">
      <c r="B901" s="6"/>
      <c r="C901" s="6"/>
      <c r="D901" s="6"/>
      <c r="E901" s="6"/>
      <c r="F901" s="6"/>
    </row>
    <row r="902" spans="2:6" ht="15.75" customHeight="1" x14ac:dyDescent="0.2">
      <c r="B902" s="6"/>
      <c r="C902" s="6"/>
      <c r="D902" s="6"/>
      <c r="E902" s="6"/>
      <c r="F902" s="6"/>
    </row>
    <row r="903" spans="2:6" ht="15.75" customHeight="1" x14ac:dyDescent="0.2">
      <c r="B903" s="6"/>
      <c r="C903" s="6"/>
      <c r="D903" s="6"/>
      <c r="E903" s="6"/>
      <c r="F903" s="6"/>
    </row>
    <row r="904" spans="2:6" ht="15.75" customHeight="1" x14ac:dyDescent="0.2">
      <c r="B904" s="6"/>
      <c r="C904" s="6"/>
      <c r="D904" s="6"/>
      <c r="E904" s="6"/>
      <c r="F904" s="6"/>
    </row>
    <row r="905" spans="2:6" ht="15.75" customHeight="1" x14ac:dyDescent="0.2">
      <c r="B905" s="6"/>
      <c r="C905" s="6"/>
      <c r="D905" s="6"/>
      <c r="E905" s="6"/>
      <c r="F905" s="6"/>
    </row>
    <row r="906" spans="2:6" ht="15.75" customHeight="1" x14ac:dyDescent="0.2">
      <c r="B906" s="6"/>
      <c r="C906" s="6"/>
      <c r="D906" s="6"/>
      <c r="E906" s="6"/>
      <c r="F906" s="6"/>
    </row>
    <row r="907" spans="2:6" ht="15.75" customHeight="1" x14ac:dyDescent="0.2">
      <c r="B907" s="6"/>
      <c r="C907" s="6"/>
      <c r="D907" s="6"/>
      <c r="E907" s="6"/>
      <c r="F907" s="6"/>
    </row>
    <row r="908" spans="2:6" ht="15.75" customHeight="1" x14ac:dyDescent="0.2">
      <c r="B908" s="6"/>
      <c r="C908" s="6"/>
      <c r="D908" s="6"/>
      <c r="E908" s="6"/>
      <c r="F908" s="6"/>
    </row>
    <row r="909" spans="2:6" ht="15.75" customHeight="1" x14ac:dyDescent="0.2">
      <c r="B909" s="6"/>
      <c r="C909" s="6"/>
      <c r="D909" s="6"/>
      <c r="E909" s="6"/>
      <c r="F909" s="6"/>
    </row>
    <row r="910" spans="2:6" ht="15.75" customHeight="1" x14ac:dyDescent="0.2">
      <c r="B910" s="6"/>
      <c r="C910" s="6"/>
      <c r="D910" s="6"/>
      <c r="E910" s="6"/>
      <c r="F910" s="6"/>
    </row>
    <row r="911" spans="2:6" ht="15.75" customHeight="1" x14ac:dyDescent="0.2">
      <c r="B911" s="6"/>
      <c r="C911" s="6"/>
      <c r="D911" s="6"/>
      <c r="E911" s="6"/>
      <c r="F911" s="6"/>
    </row>
    <row r="912" spans="2:6" ht="15.75" customHeight="1" x14ac:dyDescent="0.2">
      <c r="B912" s="6"/>
      <c r="C912" s="6"/>
      <c r="D912" s="6"/>
      <c r="E912" s="6"/>
      <c r="F912" s="6"/>
    </row>
    <row r="913" spans="2:6" ht="15.75" customHeight="1" x14ac:dyDescent="0.2">
      <c r="B913" s="6"/>
      <c r="C913" s="6"/>
      <c r="D913" s="6"/>
      <c r="E913" s="6"/>
      <c r="F913" s="6"/>
    </row>
    <row r="914" spans="2:6" ht="15.75" customHeight="1" x14ac:dyDescent="0.2">
      <c r="B914" s="6"/>
      <c r="C914" s="6"/>
      <c r="D914" s="6"/>
      <c r="E914" s="6"/>
      <c r="F914" s="6"/>
    </row>
    <row r="915" spans="2:6" ht="15.75" customHeight="1" x14ac:dyDescent="0.2">
      <c r="B915" s="6"/>
      <c r="C915" s="6"/>
      <c r="D915" s="6"/>
      <c r="E915" s="6"/>
      <c r="F915" s="6"/>
    </row>
    <row r="916" spans="2:6" ht="15.75" customHeight="1" x14ac:dyDescent="0.2">
      <c r="B916" s="6"/>
      <c r="C916" s="6"/>
      <c r="D916" s="6"/>
      <c r="E916" s="6"/>
      <c r="F916" s="6"/>
    </row>
    <row r="917" spans="2:6" ht="15.75" customHeight="1" x14ac:dyDescent="0.2">
      <c r="B917" s="6"/>
      <c r="C917" s="6"/>
      <c r="D917" s="6"/>
      <c r="E917" s="6"/>
      <c r="F917" s="6"/>
    </row>
    <row r="918" spans="2:6" ht="15.75" customHeight="1" x14ac:dyDescent="0.2">
      <c r="B918" s="6"/>
      <c r="C918" s="6"/>
      <c r="D918" s="6"/>
      <c r="E918" s="6"/>
      <c r="F918" s="6"/>
    </row>
    <row r="919" spans="2:6" ht="15.75" customHeight="1" x14ac:dyDescent="0.2">
      <c r="B919" s="6"/>
      <c r="C919" s="6"/>
      <c r="D919" s="6"/>
      <c r="E919" s="6"/>
      <c r="F919" s="6"/>
    </row>
    <row r="920" spans="2:6" ht="15.75" customHeight="1" x14ac:dyDescent="0.2">
      <c r="B920" s="6"/>
      <c r="C920" s="6"/>
      <c r="D920" s="6"/>
      <c r="E920" s="6"/>
      <c r="F920" s="6"/>
    </row>
    <row r="921" spans="2:6" ht="15.75" customHeight="1" x14ac:dyDescent="0.2">
      <c r="B921" s="6"/>
      <c r="C921" s="6"/>
      <c r="D921" s="6"/>
      <c r="E921" s="6"/>
      <c r="F921" s="6"/>
    </row>
    <row r="922" spans="2:6" ht="15.75" customHeight="1" x14ac:dyDescent="0.2">
      <c r="B922" s="6"/>
      <c r="C922" s="6"/>
      <c r="D922" s="6"/>
      <c r="E922" s="6"/>
      <c r="F922" s="6"/>
    </row>
    <row r="923" spans="2:6" ht="15.75" customHeight="1" x14ac:dyDescent="0.2">
      <c r="B923" s="6"/>
      <c r="C923" s="6"/>
      <c r="D923" s="6"/>
      <c r="E923" s="6"/>
      <c r="F923" s="6"/>
    </row>
    <row r="924" spans="2:6" ht="15.75" customHeight="1" x14ac:dyDescent="0.2">
      <c r="B924" s="6"/>
      <c r="C924" s="6"/>
      <c r="D924" s="6"/>
      <c r="E924" s="6"/>
      <c r="F924" s="6"/>
    </row>
    <row r="925" spans="2:6" ht="15.75" customHeight="1" x14ac:dyDescent="0.2">
      <c r="B925" s="6"/>
      <c r="C925" s="6"/>
      <c r="D925" s="6"/>
      <c r="E925" s="6"/>
      <c r="F925" s="6"/>
    </row>
    <row r="926" spans="2:6" ht="15.75" customHeight="1" x14ac:dyDescent="0.2">
      <c r="B926" s="6"/>
      <c r="C926" s="6"/>
      <c r="D926" s="6"/>
      <c r="E926" s="6"/>
      <c r="F926" s="6"/>
    </row>
    <row r="927" spans="2:6" ht="15.75" customHeight="1" x14ac:dyDescent="0.2">
      <c r="B927" s="6"/>
      <c r="C927" s="6"/>
      <c r="D927" s="6"/>
      <c r="E927" s="6"/>
      <c r="F927" s="6"/>
    </row>
    <row r="928" spans="2:6" ht="15.75" customHeight="1" x14ac:dyDescent="0.2">
      <c r="B928" s="6"/>
      <c r="C928" s="6"/>
      <c r="D928" s="6"/>
      <c r="E928" s="6"/>
      <c r="F928" s="6"/>
    </row>
    <row r="929" spans="2:6" ht="15.75" customHeight="1" x14ac:dyDescent="0.2">
      <c r="B929" s="6"/>
      <c r="C929" s="6"/>
      <c r="D929" s="6"/>
      <c r="E929" s="6"/>
      <c r="F929" s="6"/>
    </row>
    <row r="930" spans="2:6" ht="15.75" customHeight="1" x14ac:dyDescent="0.2">
      <c r="B930" s="6"/>
      <c r="C930" s="6"/>
      <c r="D930" s="6"/>
      <c r="E930" s="6"/>
      <c r="F930" s="6"/>
    </row>
    <row r="931" spans="2:6" ht="15.75" customHeight="1" x14ac:dyDescent="0.2">
      <c r="B931" s="6"/>
      <c r="C931" s="6"/>
      <c r="D931" s="6"/>
      <c r="E931" s="6"/>
      <c r="F931" s="6"/>
    </row>
    <row r="932" spans="2:6" ht="15.75" customHeight="1" x14ac:dyDescent="0.2">
      <c r="B932" s="6"/>
      <c r="C932" s="6"/>
      <c r="D932" s="6"/>
      <c r="E932" s="6"/>
      <c r="F932" s="6"/>
    </row>
    <row r="933" spans="2:6" ht="15.75" customHeight="1" x14ac:dyDescent="0.2">
      <c r="B933" s="6"/>
      <c r="C933" s="6"/>
      <c r="D933" s="6"/>
      <c r="E933" s="6"/>
      <c r="F933" s="6"/>
    </row>
    <row r="934" spans="2:6" ht="15.75" customHeight="1" x14ac:dyDescent="0.2">
      <c r="B934" s="6"/>
      <c r="C934" s="6"/>
      <c r="D934" s="6"/>
      <c r="E934" s="6"/>
      <c r="F934" s="6"/>
    </row>
    <row r="935" spans="2:6" ht="15.75" customHeight="1" x14ac:dyDescent="0.2">
      <c r="B935" s="6"/>
      <c r="C935" s="6"/>
      <c r="D935" s="6"/>
      <c r="E935" s="6"/>
      <c r="F935" s="6"/>
    </row>
    <row r="936" spans="2:6" ht="15.75" customHeight="1" x14ac:dyDescent="0.2">
      <c r="B936" s="6"/>
      <c r="C936" s="6"/>
      <c r="D936" s="6"/>
      <c r="E936" s="6"/>
      <c r="F936" s="6"/>
    </row>
    <row r="937" spans="2:6" ht="15.75" customHeight="1" x14ac:dyDescent="0.2">
      <c r="B937" s="6"/>
      <c r="C937" s="6"/>
      <c r="D937" s="6"/>
      <c r="E937" s="6"/>
      <c r="F937" s="6"/>
    </row>
    <row r="938" spans="2:6" ht="15.75" customHeight="1" x14ac:dyDescent="0.2">
      <c r="B938" s="6"/>
      <c r="C938" s="6"/>
      <c r="D938" s="6"/>
      <c r="E938" s="6"/>
      <c r="F938" s="6"/>
    </row>
    <row r="939" spans="2:6" ht="15.75" customHeight="1" x14ac:dyDescent="0.2">
      <c r="B939" s="6"/>
      <c r="C939" s="6"/>
      <c r="D939" s="6"/>
      <c r="E939" s="6"/>
      <c r="F939" s="6"/>
    </row>
    <row r="940" spans="2:6" ht="15.75" customHeight="1" x14ac:dyDescent="0.2">
      <c r="B940" s="6"/>
      <c r="C940" s="6"/>
      <c r="D940" s="6"/>
      <c r="E940" s="6"/>
      <c r="F940" s="6"/>
    </row>
    <row r="941" spans="2:6" ht="15.75" customHeight="1" x14ac:dyDescent="0.2">
      <c r="B941" s="6"/>
      <c r="C941" s="6"/>
      <c r="D941" s="6"/>
      <c r="E941" s="6"/>
      <c r="F941" s="6"/>
    </row>
    <row r="942" spans="2:6" ht="15.75" customHeight="1" x14ac:dyDescent="0.2">
      <c r="B942" s="6"/>
      <c r="C942" s="6"/>
      <c r="D942" s="6"/>
      <c r="E942" s="6"/>
      <c r="F942" s="6"/>
    </row>
    <row r="943" spans="2:6" ht="15.75" customHeight="1" x14ac:dyDescent="0.2">
      <c r="B943" s="6"/>
      <c r="C943" s="6"/>
      <c r="D943" s="6"/>
      <c r="E943" s="6"/>
      <c r="F943" s="6"/>
    </row>
    <row r="944" spans="2:6" ht="15.75" customHeight="1" x14ac:dyDescent="0.2">
      <c r="B944" s="6"/>
      <c r="C944" s="6"/>
      <c r="D944" s="6"/>
      <c r="E944" s="6"/>
      <c r="F944" s="6"/>
    </row>
    <row r="945" spans="2:6" ht="15.75" customHeight="1" x14ac:dyDescent="0.2">
      <c r="B945" s="6"/>
      <c r="C945" s="6"/>
      <c r="D945" s="6"/>
      <c r="E945" s="6"/>
      <c r="F945" s="6"/>
    </row>
    <row r="946" spans="2:6" ht="15.75" customHeight="1" x14ac:dyDescent="0.2">
      <c r="B946" s="6"/>
      <c r="C946" s="6"/>
      <c r="D946" s="6"/>
      <c r="E946" s="6"/>
      <c r="F946" s="6"/>
    </row>
    <row r="947" spans="2:6" ht="15.75" customHeight="1" x14ac:dyDescent="0.2">
      <c r="B947" s="6"/>
      <c r="C947" s="6"/>
      <c r="D947" s="6"/>
      <c r="E947" s="6"/>
      <c r="F947" s="6"/>
    </row>
    <row r="948" spans="2:6" ht="15.75" customHeight="1" x14ac:dyDescent="0.2">
      <c r="B948" s="6"/>
      <c r="C948" s="6"/>
      <c r="D948" s="6"/>
      <c r="E948" s="6"/>
      <c r="F948" s="6"/>
    </row>
    <row r="949" spans="2:6" ht="15.75" customHeight="1" x14ac:dyDescent="0.2">
      <c r="B949" s="6"/>
      <c r="C949" s="6"/>
      <c r="D949" s="6"/>
      <c r="E949" s="6"/>
      <c r="F949" s="6"/>
    </row>
    <row r="950" spans="2:6" ht="15.75" customHeight="1" x14ac:dyDescent="0.2">
      <c r="B950" s="6"/>
      <c r="C950" s="6"/>
      <c r="D950" s="6"/>
      <c r="E950" s="6"/>
      <c r="F950" s="6"/>
    </row>
    <row r="951" spans="2:6" ht="15.75" customHeight="1" x14ac:dyDescent="0.2">
      <c r="B951" s="6"/>
      <c r="C951" s="6"/>
      <c r="D951" s="6"/>
      <c r="E951" s="6"/>
      <c r="F951" s="6"/>
    </row>
    <row r="952" spans="2:6" ht="15.75" customHeight="1" x14ac:dyDescent="0.2">
      <c r="B952" s="6"/>
      <c r="C952" s="6"/>
      <c r="D952" s="6"/>
      <c r="E952" s="6"/>
      <c r="F952" s="6"/>
    </row>
    <row r="953" spans="2:6" ht="15.75" customHeight="1" x14ac:dyDescent="0.2">
      <c r="B953" s="6"/>
      <c r="C953" s="6"/>
      <c r="D953" s="6"/>
      <c r="E953" s="6"/>
      <c r="F953" s="6"/>
    </row>
    <row r="954" spans="2:6" ht="15.75" customHeight="1" x14ac:dyDescent="0.2">
      <c r="B954" s="6"/>
      <c r="C954" s="6"/>
      <c r="D954" s="6"/>
      <c r="E954" s="6"/>
      <c r="F954" s="6"/>
    </row>
    <row r="955" spans="2:6" ht="15.75" customHeight="1" x14ac:dyDescent="0.2">
      <c r="B955" s="6"/>
      <c r="C955" s="6"/>
      <c r="D955" s="6"/>
      <c r="E955" s="6"/>
      <c r="F955" s="6"/>
    </row>
    <row r="956" spans="2:6" ht="15.75" customHeight="1" x14ac:dyDescent="0.2">
      <c r="B956" s="6"/>
      <c r="C956" s="6"/>
      <c r="D956" s="6"/>
      <c r="E956" s="6"/>
      <c r="F956" s="6"/>
    </row>
    <row r="957" spans="2:6" ht="15.75" customHeight="1" x14ac:dyDescent="0.2">
      <c r="B957" s="6"/>
      <c r="C957" s="6"/>
      <c r="D957" s="6"/>
      <c r="E957" s="6"/>
      <c r="F957" s="6"/>
    </row>
    <row r="958" spans="2:6" ht="15.75" customHeight="1" x14ac:dyDescent="0.2">
      <c r="B958" s="6"/>
      <c r="C958" s="6"/>
      <c r="D958" s="6"/>
      <c r="E958" s="6"/>
      <c r="F958" s="6"/>
    </row>
    <row r="959" spans="2:6" ht="15.75" customHeight="1" x14ac:dyDescent="0.2">
      <c r="B959" s="6"/>
      <c r="C959" s="6"/>
      <c r="D959" s="6"/>
      <c r="E959" s="6"/>
      <c r="F959" s="6"/>
    </row>
    <row r="960" spans="2:6" ht="15.75" customHeight="1" x14ac:dyDescent="0.2">
      <c r="B960" s="6"/>
      <c r="C960" s="6"/>
      <c r="D960" s="6"/>
      <c r="E960" s="6"/>
      <c r="F960" s="6"/>
    </row>
    <row r="961" spans="2:6" ht="15.75" customHeight="1" x14ac:dyDescent="0.2">
      <c r="B961" s="6"/>
      <c r="C961" s="6"/>
      <c r="D961" s="6"/>
      <c r="E961" s="6"/>
      <c r="F961" s="6"/>
    </row>
    <row r="962" spans="2:6" ht="15.75" customHeight="1" x14ac:dyDescent="0.2">
      <c r="B962" s="6"/>
      <c r="C962" s="6"/>
      <c r="D962" s="6"/>
      <c r="E962" s="6"/>
      <c r="F962" s="6"/>
    </row>
    <row r="963" spans="2:6" ht="15.75" customHeight="1" x14ac:dyDescent="0.2">
      <c r="B963" s="6"/>
      <c r="C963" s="6"/>
      <c r="D963" s="6"/>
      <c r="E963" s="6"/>
      <c r="F963" s="6"/>
    </row>
    <row r="964" spans="2:6" ht="15.75" customHeight="1" x14ac:dyDescent="0.2">
      <c r="B964" s="6"/>
      <c r="C964" s="6"/>
      <c r="D964" s="6"/>
      <c r="E964" s="6"/>
      <c r="F964" s="6"/>
    </row>
    <row r="965" spans="2:6" ht="15.75" customHeight="1" x14ac:dyDescent="0.2">
      <c r="B965" s="6"/>
      <c r="C965" s="6"/>
      <c r="D965" s="6"/>
      <c r="E965" s="6"/>
      <c r="F965" s="6"/>
    </row>
    <row r="966" spans="2:6" ht="15.75" customHeight="1" x14ac:dyDescent="0.2">
      <c r="B966" s="6"/>
      <c r="C966" s="6"/>
      <c r="D966" s="6"/>
      <c r="E966" s="6"/>
      <c r="F966" s="6"/>
    </row>
    <row r="967" spans="2:6" ht="15.75" customHeight="1" x14ac:dyDescent="0.2">
      <c r="B967" s="6"/>
      <c r="C967" s="6"/>
      <c r="D967" s="6"/>
      <c r="E967" s="6"/>
      <c r="F967" s="6"/>
    </row>
    <row r="968" spans="2:6" ht="15.75" customHeight="1" x14ac:dyDescent="0.2">
      <c r="B968" s="6"/>
      <c r="C968" s="6"/>
      <c r="D968" s="6"/>
      <c r="E968" s="6"/>
      <c r="F968" s="6"/>
    </row>
    <row r="969" spans="2:6" ht="15.75" customHeight="1" x14ac:dyDescent="0.2">
      <c r="B969" s="6"/>
      <c r="C969" s="6"/>
      <c r="D969" s="6"/>
      <c r="E969" s="6"/>
      <c r="F969" s="6"/>
    </row>
    <row r="970" spans="2:6" ht="15.75" customHeight="1" x14ac:dyDescent="0.2">
      <c r="B970" s="6"/>
      <c r="C970" s="6"/>
      <c r="D970" s="6"/>
      <c r="E970" s="6"/>
      <c r="F970" s="6"/>
    </row>
    <row r="971" spans="2:6" ht="15.75" customHeight="1" x14ac:dyDescent="0.2">
      <c r="B971" s="6"/>
      <c r="C971" s="6"/>
      <c r="D971" s="6"/>
      <c r="E971" s="6"/>
      <c r="F971" s="6"/>
    </row>
    <row r="972" spans="2:6" ht="15.75" customHeight="1" x14ac:dyDescent="0.2">
      <c r="B972" s="6"/>
      <c r="C972" s="6"/>
      <c r="D972" s="6"/>
      <c r="E972" s="6"/>
      <c r="F972" s="6"/>
    </row>
    <row r="973" spans="2:6" ht="15.75" customHeight="1" x14ac:dyDescent="0.2">
      <c r="B973" s="6"/>
      <c r="C973" s="6"/>
      <c r="D973" s="6"/>
      <c r="E973" s="6"/>
      <c r="F973" s="6"/>
    </row>
    <row r="974" spans="2:6" ht="15.75" customHeight="1" x14ac:dyDescent="0.2">
      <c r="B974" s="6"/>
      <c r="C974" s="6"/>
      <c r="D974" s="6"/>
      <c r="E974" s="6"/>
      <c r="F974" s="6"/>
    </row>
    <row r="975" spans="2:6" ht="15.75" customHeight="1" x14ac:dyDescent="0.2">
      <c r="B975" s="6"/>
      <c r="C975" s="6"/>
      <c r="D975" s="6"/>
      <c r="E975" s="6"/>
      <c r="F975" s="6"/>
    </row>
    <row r="976" spans="2:6" ht="15.75" customHeight="1" x14ac:dyDescent="0.2">
      <c r="B976" s="6"/>
      <c r="C976" s="6"/>
      <c r="D976" s="6"/>
      <c r="E976" s="6"/>
      <c r="F976" s="6"/>
    </row>
    <row r="977" spans="2:6" ht="15.75" customHeight="1" x14ac:dyDescent="0.2">
      <c r="B977" s="6"/>
      <c r="C977" s="6"/>
      <c r="D977" s="6"/>
      <c r="E977" s="6"/>
      <c r="F977" s="6"/>
    </row>
    <row r="978" spans="2:6" ht="15.75" customHeight="1" x14ac:dyDescent="0.2">
      <c r="B978" s="6"/>
      <c r="C978" s="6"/>
      <c r="D978" s="6"/>
      <c r="E978" s="6"/>
      <c r="F978" s="6"/>
    </row>
    <row r="979" spans="2:6" ht="15.75" customHeight="1" x14ac:dyDescent="0.2">
      <c r="B979" s="6"/>
      <c r="C979" s="6"/>
      <c r="D979" s="6"/>
      <c r="E979" s="6"/>
      <c r="F979" s="6"/>
    </row>
    <row r="980" spans="2:6" ht="15.75" customHeight="1" x14ac:dyDescent="0.2">
      <c r="B980" s="6"/>
      <c r="C980" s="6"/>
      <c r="D980" s="6"/>
      <c r="E980" s="6"/>
      <c r="F980" s="6"/>
    </row>
    <row r="981" spans="2:6" ht="15.75" customHeight="1" x14ac:dyDescent="0.2">
      <c r="B981" s="6"/>
      <c r="C981" s="6"/>
      <c r="D981" s="6"/>
      <c r="E981" s="6"/>
      <c r="F981" s="6"/>
    </row>
    <row r="982" spans="2:6" ht="15.75" customHeight="1" x14ac:dyDescent="0.2">
      <c r="B982" s="6"/>
      <c r="C982" s="6"/>
      <c r="D982" s="6"/>
      <c r="E982" s="6"/>
      <c r="F982" s="6"/>
    </row>
    <row r="983" spans="2:6" ht="15.75" customHeight="1" x14ac:dyDescent="0.2">
      <c r="B983" s="6"/>
      <c r="C983" s="6"/>
      <c r="D983" s="6"/>
      <c r="E983" s="6"/>
      <c r="F983" s="6"/>
    </row>
    <row r="984" spans="2:6" ht="15.75" customHeight="1" x14ac:dyDescent="0.2">
      <c r="B984" s="6"/>
      <c r="C984" s="6"/>
      <c r="D984" s="6"/>
      <c r="E984" s="6"/>
      <c r="F984" s="6"/>
    </row>
    <row r="985" spans="2:6" ht="15.75" customHeight="1" x14ac:dyDescent="0.2">
      <c r="B985" s="6"/>
      <c r="C985" s="6"/>
      <c r="D985" s="6"/>
      <c r="E985" s="6"/>
      <c r="F985" s="6"/>
    </row>
    <row r="986" spans="2:6" ht="15.75" customHeight="1" x14ac:dyDescent="0.2">
      <c r="B986" s="6"/>
      <c r="C986" s="6"/>
      <c r="D986" s="6"/>
      <c r="E986" s="6"/>
      <c r="F986" s="6"/>
    </row>
    <row r="987" spans="2:6" ht="15.75" customHeight="1" x14ac:dyDescent="0.2">
      <c r="B987" s="6"/>
      <c r="C987" s="6"/>
      <c r="D987" s="6"/>
      <c r="E987" s="6"/>
      <c r="F987" s="6"/>
    </row>
    <row r="988" spans="2:6" ht="15.75" customHeight="1" x14ac:dyDescent="0.2">
      <c r="B988" s="6"/>
      <c r="C988" s="6"/>
      <c r="D988" s="6"/>
      <c r="E988" s="6"/>
      <c r="F988" s="6"/>
    </row>
    <row r="989" spans="2:6" ht="15.75" customHeight="1" x14ac:dyDescent="0.2">
      <c r="B989" s="6"/>
      <c r="C989" s="6"/>
      <c r="D989" s="6"/>
      <c r="E989" s="6"/>
      <c r="F989" s="6"/>
    </row>
    <row r="990" spans="2:6" ht="15.75" customHeight="1" x14ac:dyDescent="0.2">
      <c r="B990" s="6"/>
      <c r="C990" s="6"/>
      <c r="D990" s="6"/>
      <c r="E990" s="6"/>
      <c r="F990" s="6"/>
    </row>
    <row r="991" spans="2:6" ht="15.75" customHeight="1" x14ac:dyDescent="0.2">
      <c r="B991" s="6"/>
      <c r="C991" s="6"/>
      <c r="D991" s="6"/>
      <c r="E991" s="6"/>
      <c r="F991" s="6"/>
    </row>
    <row r="992" spans="2:6" ht="15.75" customHeight="1" x14ac:dyDescent="0.2">
      <c r="B992" s="6"/>
      <c r="C992" s="6"/>
      <c r="D992" s="6"/>
      <c r="E992" s="6"/>
      <c r="F992" s="6"/>
    </row>
    <row r="993" spans="2:6" ht="15.75" customHeight="1" x14ac:dyDescent="0.2">
      <c r="B993" s="6"/>
      <c r="C993" s="6"/>
      <c r="D993" s="6"/>
      <c r="E993" s="6"/>
      <c r="F993" s="6"/>
    </row>
    <row r="994" spans="2:6" ht="15.75" customHeight="1" x14ac:dyDescent="0.2">
      <c r="B994" s="6"/>
      <c r="C994" s="6"/>
      <c r="D994" s="6"/>
      <c r="E994" s="6"/>
      <c r="F994" s="6"/>
    </row>
    <row r="995" spans="2:6" ht="15.75" customHeight="1" x14ac:dyDescent="0.2">
      <c r="B995" s="6"/>
      <c r="C995" s="6"/>
      <c r="D995" s="6"/>
      <c r="E995" s="6"/>
      <c r="F995" s="6"/>
    </row>
    <row r="996" spans="2:6" ht="15.75" customHeight="1" x14ac:dyDescent="0.2">
      <c r="B996" s="6"/>
      <c r="C996" s="6"/>
      <c r="D996" s="6"/>
      <c r="E996" s="6"/>
      <c r="F996" s="6"/>
    </row>
    <row r="997" spans="2:6" ht="15.75" customHeight="1" x14ac:dyDescent="0.2">
      <c r="B997" s="6"/>
      <c r="C997" s="6"/>
      <c r="D997" s="6"/>
      <c r="E997" s="6"/>
      <c r="F997" s="6"/>
    </row>
    <row r="998" spans="2:6" ht="15.75" customHeight="1" x14ac:dyDescent="0.2">
      <c r="B998" s="6"/>
      <c r="C998" s="6"/>
      <c r="D998" s="6"/>
      <c r="E998" s="6"/>
      <c r="F998" s="6"/>
    </row>
    <row r="999" spans="2:6" ht="15.75" customHeight="1" x14ac:dyDescent="0.2">
      <c r="B999" s="6"/>
      <c r="C999" s="6"/>
      <c r="D999" s="6"/>
      <c r="E999" s="6"/>
      <c r="F999" s="6"/>
    </row>
    <row r="1000" spans="2:6" ht="15.75" customHeight="1" x14ac:dyDescent="0.2">
      <c r="B1000" s="6"/>
      <c r="C1000" s="6"/>
      <c r="D1000" s="6"/>
      <c r="E1000" s="6"/>
      <c r="F1000" s="6"/>
    </row>
  </sheetData>
  <autoFilter ref="A1:K33" xr:uid="{00000000-0009-0000-0000-000006000000}"/>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pane ySplit="1" topLeftCell="A2" activePane="bottomLeft" state="frozen"/>
      <selection pane="bottomLeft" activeCell="E517" sqref="E517"/>
    </sheetView>
  </sheetViews>
  <sheetFormatPr baseColWidth="10" defaultColWidth="12.6640625" defaultRowHeight="15" customHeight="1" x14ac:dyDescent="0.2"/>
  <cols>
    <col min="1" max="1" width="10.1640625" customWidth="1"/>
    <col min="2" max="2" width="10.6640625" customWidth="1"/>
    <col min="3" max="3" width="10.1640625" customWidth="1"/>
    <col min="4" max="4" width="12.33203125" bestFit="1" customWidth="1"/>
    <col min="5" max="5" width="73" customWidth="1"/>
    <col min="6" max="8" width="23.1640625" customWidth="1"/>
    <col min="9" max="10" width="19" customWidth="1"/>
    <col min="11" max="11" width="17.1640625" customWidth="1"/>
    <col min="12" max="12" width="12.33203125" customWidth="1"/>
    <col min="13" max="13" width="12.1640625" customWidth="1"/>
    <col min="14" max="26" width="8.6640625" customWidth="1"/>
  </cols>
  <sheetData>
    <row r="1" spans="1:16" x14ac:dyDescent="0.2">
      <c r="A1" s="3" t="s">
        <v>0</v>
      </c>
      <c r="B1" s="3" t="s">
        <v>18</v>
      </c>
      <c r="C1" s="3" t="s">
        <v>93</v>
      </c>
      <c r="D1" s="3" t="s">
        <v>73</v>
      </c>
      <c r="E1" s="3" t="s">
        <v>94</v>
      </c>
      <c r="F1" s="3" t="s">
        <v>95</v>
      </c>
      <c r="G1" s="3" t="s">
        <v>33</v>
      </c>
      <c r="H1" s="3" t="s">
        <v>76</v>
      </c>
      <c r="I1" s="3" t="s">
        <v>32</v>
      </c>
      <c r="J1" s="3" t="s">
        <v>64</v>
      </c>
      <c r="K1" s="3" t="s">
        <v>96</v>
      </c>
      <c r="L1" s="3" t="s">
        <v>97</v>
      </c>
      <c r="M1" s="4"/>
    </row>
    <row r="2" spans="1:16" x14ac:dyDescent="0.2">
      <c r="A2" s="5">
        <v>44197</v>
      </c>
      <c r="B2" s="5" t="s">
        <v>25</v>
      </c>
      <c r="C2" s="5" t="s">
        <v>41</v>
      </c>
      <c r="D2" s="5" t="s">
        <v>74</v>
      </c>
      <c r="E2" s="15" t="s">
        <v>98</v>
      </c>
      <c r="G2" s="15" t="s">
        <v>43</v>
      </c>
      <c r="H2" s="15" t="s">
        <v>99</v>
      </c>
      <c r="K2" s="15">
        <v>1</v>
      </c>
      <c r="L2" s="15">
        <v>550</v>
      </c>
      <c r="M2" s="6"/>
      <c r="P2" s="5"/>
    </row>
    <row r="3" spans="1:16" x14ac:dyDescent="0.2">
      <c r="A3" s="5">
        <v>44197</v>
      </c>
      <c r="B3" s="5" t="s">
        <v>25</v>
      </c>
      <c r="C3" s="5" t="s">
        <v>41</v>
      </c>
      <c r="D3" s="5" t="s">
        <v>74</v>
      </c>
      <c r="E3" s="15" t="s">
        <v>100</v>
      </c>
      <c r="G3" s="15" t="s">
        <v>43</v>
      </c>
      <c r="H3" s="15" t="s">
        <v>101</v>
      </c>
      <c r="K3" s="15">
        <v>1</v>
      </c>
      <c r="L3" s="15">
        <v>450</v>
      </c>
      <c r="M3" s="6"/>
      <c r="P3" s="5"/>
    </row>
    <row r="4" spans="1:16" x14ac:dyDescent="0.2">
      <c r="A4" s="5">
        <v>44197</v>
      </c>
      <c r="B4" s="5" t="s">
        <v>25</v>
      </c>
      <c r="C4" s="5" t="s">
        <v>41</v>
      </c>
      <c r="D4" s="5" t="s">
        <v>74</v>
      </c>
      <c r="E4" s="15" t="s">
        <v>102</v>
      </c>
      <c r="G4" s="15" t="s">
        <v>60</v>
      </c>
      <c r="H4" s="15" t="s">
        <v>103</v>
      </c>
      <c r="K4" s="15">
        <v>1</v>
      </c>
      <c r="L4" s="15">
        <v>0</v>
      </c>
      <c r="M4" s="6"/>
      <c r="P4" s="5"/>
    </row>
    <row r="5" spans="1:16" x14ac:dyDescent="0.2">
      <c r="A5" s="5">
        <v>44197</v>
      </c>
      <c r="B5" s="5" t="s">
        <v>25</v>
      </c>
      <c r="C5" s="5" t="s">
        <v>41</v>
      </c>
      <c r="D5" s="5" t="s">
        <v>74</v>
      </c>
      <c r="E5" s="15" t="s">
        <v>53</v>
      </c>
      <c r="G5" s="15" t="s">
        <v>53</v>
      </c>
      <c r="K5" s="15">
        <v>2</v>
      </c>
      <c r="L5" s="15">
        <v>50</v>
      </c>
      <c r="M5" s="6"/>
      <c r="P5" s="5"/>
    </row>
    <row r="6" spans="1:16" x14ac:dyDescent="0.2">
      <c r="A6" s="5">
        <v>44197</v>
      </c>
      <c r="B6" s="5" t="s">
        <v>25</v>
      </c>
      <c r="C6" s="5" t="s">
        <v>41</v>
      </c>
      <c r="D6" s="5" t="s">
        <v>74</v>
      </c>
      <c r="E6" s="15" t="s">
        <v>104</v>
      </c>
      <c r="G6" s="15" t="s">
        <v>50</v>
      </c>
      <c r="H6" s="15">
        <v>100</v>
      </c>
      <c r="K6" s="15">
        <v>2</v>
      </c>
      <c r="L6" s="15">
        <v>200</v>
      </c>
      <c r="M6" s="6"/>
      <c r="P6" s="5"/>
    </row>
    <row r="7" spans="1:16" x14ac:dyDescent="0.2">
      <c r="A7" s="5">
        <v>44197</v>
      </c>
      <c r="B7" s="5" t="s">
        <v>25</v>
      </c>
      <c r="C7" s="5" t="s">
        <v>41</v>
      </c>
      <c r="D7" s="5" t="s">
        <v>74</v>
      </c>
      <c r="E7" s="15" t="s">
        <v>105</v>
      </c>
      <c r="F7" s="15" t="s">
        <v>54</v>
      </c>
      <c r="G7" s="15" t="s">
        <v>54</v>
      </c>
      <c r="K7" s="15">
        <v>1</v>
      </c>
      <c r="L7" s="15">
        <v>100</v>
      </c>
      <c r="M7" s="6"/>
      <c r="P7" s="5"/>
    </row>
    <row r="8" spans="1:16" x14ac:dyDescent="0.2">
      <c r="A8" s="5">
        <v>44197</v>
      </c>
      <c r="B8" s="5" t="s">
        <v>25</v>
      </c>
      <c r="C8" s="5" t="s">
        <v>41</v>
      </c>
      <c r="D8" s="5" t="s">
        <v>74</v>
      </c>
      <c r="E8" s="15" t="s">
        <v>106</v>
      </c>
      <c r="G8" s="15" t="s">
        <v>34</v>
      </c>
      <c r="H8" s="15" t="s">
        <v>84</v>
      </c>
      <c r="I8" s="15" t="s">
        <v>49</v>
      </c>
      <c r="J8" s="15" t="s">
        <v>69</v>
      </c>
      <c r="K8" s="15">
        <v>1</v>
      </c>
      <c r="L8" s="15">
        <v>275</v>
      </c>
      <c r="M8" s="6"/>
      <c r="P8" s="5"/>
    </row>
    <row r="9" spans="1:16" x14ac:dyDescent="0.2">
      <c r="A9" s="5">
        <v>44197</v>
      </c>
      <c r="B9" s="5" t="s">
        <v>25</v>
      </c>
      <c r="C9" s="5" t="s">
        <v>41</v>
      </c>
      <c r="D9" s="5" t="s">
        <v>74</v>
      </c>
      <c r="E9" s="15" t="s">
        <v>107</v>
      </c>
      <c r="G9" s="15" t="s">
        <v>34</v>
      </c>
      <c r="H9" s="15" t="s">
        <v>89</v>
      </c>
      <c r="I9" s="15" t="s">
        <v>52</v>
      </c>
      <c r="J9" s="15" t="s">
        <v>72</v>
      </c>
      <c r="K9" s="15">
        <v>2</v>
      </c>
      <c r="L9" s="15">
        <v>1500</v>
      </c>
      <c r="M9" s="6"/>
      <c r="P9" s="5"/>
    </row>
    <row r="10" spans="1:16" x14ac:dyDescent="0.2">
      <c r="A10" s="5">
        <v>44197</v>
      </c>
      <c r="B10" s="5" t="s">
        <v>25</v>
      </c>
      <c r="C10" s="5" t="s">
        <v>41</v>
      </c>
      <c r="D10" s="5" t="s">
        <v>74</v>
      </c>
      <c r="G10" s="15" t="s">
        <v>40</v>
      </c>
      <c r="K10" s="15">
        <v>86</v>
      </c>
      <c r="L10" s="15">
        <v>40</v>
      </c>
      <c r="M10" s="6"/>
      <c r="P10" s="5"/>
    </row>
    <row r="11" spans="1:16" x14ac:dyDescent="0.2">
      <c r="A11" s="5">
        <v>44228</v>
      </c>
      <c r="B11" s="5" t="s">
        <v>25</v>
      </c>
      <c r="C11" s="5" t="s">
        <v>45</v>
      </c>
      <c r="D11" s="5" t="s">
        <v>74</v>
      </c>
      <c r="E11" s="15" t="s">
        <v>53</v>
      </c>
      <c r="G11" s="15" t="s">
        <v>53</v>
      </c>
      <c r="K11" s="15">
        <v>1</v>
      </c>
      <c r="L11" s="15">
        <v>25</v>
      </c>
      <c r="M11" s="6"/>
      <c r="P11" s="5"/>
    </row>
    <row r="12" spans="1:16" x14ac:dyDescent="0.2">
      <c r="A12" s="5">
        <v>44228</v>
      </c>
      <c r="B12" s="5" t="s">
        <v>25</v>
      </c>
      <c r="C12" s="5" t="s">
        <v>45</v>
      </c>
      <c r="D12" s="5" t="s">
        <v>74</v>
      </c>
      <c r="E12" s="15" t="s">
        <v>108</v>
      </c>
      <c r="G12" s="15" t="s">
        <v>50</v>
      </c>
      <c r="H12" s="15">
        <v>50</v>
      </c>
      <c r="K12" s="15">
        <v>1</v>
      </c>
      <c r="L12" s="15">
        <v>50</v>
      </c>
      <c r="M12" s="6"/>
      <c r="P12" s="5"/>
    </row>
    <row r="13" spans="1:16" x14ac:dyDescent="0.2">
      <c r="A13" s="5">
        <v>44228</v>
      </c>
      <c r="B13" s="5" t="s">
        <v>25</v>
      </c>
      <c r="C13" s="5" t="s">
        <v>45</v>
      </c>
      <c r="D13" s="5" t="s">
        <v>74</v>
      </c>
      <c r="E13" s="15" t="s">
        <v>109</v>
      </c>
      <c r="G13" s="15" t="s">
        <v>34</v>
      </c>
      <c r="H13" s="15" t="s">
        <v>82</v>
      </c>
      <c r="I13" s="15" t="s">
        <v>42</v>
      </c>
      <c r="J13" s="15" t="s">
        <v>67</v>
      </c>
      <c r="K13" s="15">
        <v>1</v>
      </c>
      <c r="L13" s="15">
        <v>100</v>
      </c>
      <c r="M13" s="6"/>
      <c r="P13" s="5"/>
    </row>
    <row r="14" spans="1:16" x14ac:dyDescent="0.2">
      <c r="A14" s="5">
        <v>44228</v>
      </c>
      <c r="B14" s="5" t="s">
        <v>25</v>
      </c>
      <c r="C14" s="5" t="s">
        <v>45</v>
      </c>
      <c r="D14" s="5" t="s">
        <v>74</v>
      </c>
      <c r="E14" s="15" t="s">
        <v>106</v>
      </c>
      <c r="G14" s="15" t="s">
        <v>34</v>
      </c>
      <c r="H14" s="15" t="s">
        <v>84</v>
      </c>
      <c r="I14" s="15" t="s">
        <v>49</v>
      </c>
      <c r="J14" s="15" t="s">
        <v>69</v>
      </c>
      <c r="K14" s="15">
        <v>1</v>
      </c>
      <c r="L14" s="15">
        <v>275</v>
      </c>
      <c r="M14" s="6"/>
      <c r="P14" s="5"/>
    </row>
    <row r="15" spans="1:16" x14ac:dyDescent="0.2">
      <c r="A15" s="5">
        <v>44228</v>
      </c>
      <c r="B15" s="5" t="s">
        <v>25</v>
      </c>
      <c r="C15" s="5" t="s">
        <v>45</v>
      </c>
      <c r="D15" s="5" t="s">
        <v>74</v>
      </c>
      <c r="E15" s="15" t="s">
        <v>110</v>
      </c>
      <c r="G15" s="15" t="s">
        <v>34</v>
      </c>
      <c r="H15" s="15" t="s">
        <v>90</v>
      </c>
      <c r="I15" s="15" t="s">
        <v>52</v>
      </c>
      <c r="J15" s="15" t="s">
        <v>70</v>
      </c>
      <c r="K15" s="15">
        <v>1</v>
      </c>
      <c r="L15" s="15">
        <v>550</v>
      </c>
      <c r="M15" s="6"/>
      <c r="P15" s="5"/>
    </row>
    <row r="16" spans="1:16" x14ac:dyDescent="0.2">
      <c r="A16" s="5">
        <v>44228</v>
      </c>
      <c r="B16" s="5" t="s">
        <v>25</v>
      </c>
      <c r="C16" s="5" t="s">
        <v>45</v>
      </c>
      <c r="D16" s="5" t="s">
        <v>74</v>
      </c>
      <c r="G16" s="15" t="s">
        <v>40</v>
      </c>
      <c r="K16" s="15">
        <v>3</v>
      </c>
      <c r="L16" s="15">
        <v>432</v>
      </c>
      <c r="M16" s="6"/>
      <c r="P16" s="5"/>
    </row>
    <row r="17" spans="1:16" x14ac:dyDescent="0.2">
      <c r="A17" s="5">
        <v>44256</v>
      </c>
      <c r="B17" s="5" t="s">
        <v>25</v>
      </c>
      <c r="C17" s="5" t="s">
        <v>48</v>
      </c>
      <c r="D17" s="5" t="s">
        <v>74</v>
      </c>
      <c r="E17" s="15" t="s">
        <v>98</v>
      </c>
      <c r="G17" s="15" t="s">
        <v>43</v>
      </c>
      <c r="H17" s="15" t="s">
        <v>99</v>
      </c>
      <c r="K17" s="15">
        <v>4</v>
      </c>
      <c r="L17" s="15">
        <v>2200</v>
      </c>
      <c r="M17" s="6"/>
      <c r="P17" s="5"/>
    </row>
    <row r="18" spans="1:16" x14ac:dyDescent="0.2">
      <c r="A18" s="5">
        <v>44256</v>
      </c>
      <c r="B18" s="5" t="s">
        <v>25</v>
      </c>
      <c r="C18" s="5" t="s">
        <v>48</v>
      </c>
      <c r="D18" s="5" t="s">
        <v>74</v>
      </c>
      <c r="E18" s="15" t="s">
        <v>100</v>
      </c>
      <c r="G18" s="15" t="s">
        <v>43</v>
      </c>
      <c r="H18" s="15" t="s">
        <v>101</v>
      </c>
      <c r="K18" s="15">
        <v>1</v>
      </c>
      <c r="L18" s="15">
        <v>450</v>
      </c>
      <c r="M18" s="6"/>
      <c r="P18" s="5"/>
    </row>
    <row r="19" spans="1:16" x14ac:dyDescent="0.2">
      <c r="A19" s="5">
        <v>44256</v>
      </c>
      <c r="B19" s="5" t="s">
        <v>25</v>
      </c>
      <c r="C19" s="5" t="s">
        <v>48</v>
      </c>
      <c r="D19" s="5" t="s">
        <v>74</v>
      </c>
      <c r="E19" s="15" t="s">
        <v>111</v>
      </c>
      <c r="G19" s="15" t="s">
        <v>47</v>
      </c>
      <c r="H19" s="15" t="s">
        <v>112</v>
      </c>
      <c r="K19" s="15">
        <v>1</v>
      </c>
      <c r="L19" s="15">
        <v>500</v>
      </c>
      <c r="M19" s="6"/>
      <c r="P19" s="5"/>
    </row>
    <row r="20" spans="1:16" x14ac:dyDescent="0.2">
      <c r="A20" s="5">
        <v>44256</v>
      </c>
      <c r="B20" s="5" t="s">
        <v>25</v>
      </c>
      <c r="C20" s="5" t="s">
        <v>48</v>
      </c>
      <c r="D20" s="5" t="s">
        <v>74</v>
      </c>
      <c r="E20" s="15" t="s">
        <v>113</v>
      </c>
      <c r="G20" s="15" t="s">
        <v>47</v>
      </c>
      <c r="H20" s="15" t="s">
        <v>114</v>
      </c>
      <c r="K20" s="15">
        <v>4</v>
      </c>
      <c r="L20" s="15">
        <v>880</v>
      </c>
      <c r="M20" s="6"/>
      <c r="P20" s="5"/>
    </row>
    <row r="21" spans="1:16" ht="15.75" customHeight="1" x14ac:dyDescent="0.2">
      <c r="A21" s="5">
        <v>44256</v>
      </c>
      <c r="B21" s="5" t="s">
        <v>25</v>
      </c>
      <c r="C21" s="5" t="s">
        <v>48</v>
      </c>
      <c r="D21" s="5" t="s">
        <v>74</v>
      </c>
      <c r="E21" s="15" t="s">
        <v>53</v>
      </c>
      <c r="G21" s="15" t="s">
        <v>53</v>
      </c>
      <c r="K21" s="15">
        <v>17</v>
      </c>
      <c r="L21" s="15">
        <v>425</v>
      </c>
      <c r="M21" s="6"/>
      <c r="P21" s="5"/>
    </row>
    <row r="22" spans="1:16" ht="15.75" customHeight="1" x14ac:dyDescent="0.2">
      <c r="A22" s="5">
        <v>44256</v>
      </c>
      <c r="B22" s="5" t="s">
        <v>25</v>
      </c>
      <c r="C22" s="5" t="s">
        <v>48</v>
      </c>
      <c r="D22" s="5" t="s">
        <v>74</v>
      </c>
      <c r="E22" s="15" t="s">
        <v>104</v>
      </c>
      <c r="G22" s="15" t="s">
        <v>50</v>
      </c>
      <c r="H22" s="15">
        <v>100</v>
      </c>
      <c r="K22" s="15">
        <v>2</v>
      </c>
      <c r="L22" s="15">
        <v>200</v>
      </c>
      <c r="M22" s="6"/>
      <c r="P22" s="5"/>
    </row>
    <row r="23" spans="1:16" ht="15.75" customHeight="1" x14ac:dyDescent="0.2">
      <c r="A23" s="5">
        <v>44256</v>
      </c>
      <c r="B23" s="5" t="s">
        <v>25</v>
      </c>
      <c r="C23" s="5" t="s">
        <v>48</v>
      </c>
      <c r="D23" s="5" t="s">
        <v>74</v>
      </c>
      <c r="E23" s="15" t="s">
        <v>115</v>
      </c>
      <c r="F23" s="15" t="s">
        <v>54</v>
      </c>
      <c r="G23" s="15" t="s">
        <v>54</v>
      </c>
      <c r="K23" s="15">
        <v>1</v>
      </c>
      <c r="L23" s="15">
        <v>100</v>
      </c>
      <c r="M23" s="6"/>
      <c r="P23" s="5"/>
    </row>
    <row r="24" spans="1:16" ht="15.75" customHeight="1" x14ac:dyDescent="0.2">
      <c r="A24" s="5">
        <v>44256</v>
      </c>
      <c r="B24" s="5" t="s">
        <v>25</v>
      </c>
      <c r="C24" s="5" t="s">
        <v>48</v>
      </c>
      <c r="D24" s="5" t="s">
        <v>74</v>
      </c>
      <c r="E24" s="15" t="s">
        <v>116</v>
      </c>
      <c r="G24" s="15" t="s">
        <v>34</v>
      </c>
      <c r="H24" s="15" t="s">
        <v>78</v>
      </c>
      <c r="I24" s="15" t="s">
        <v>49</v>
      </c>
      <c r="J24" s="15" t="s">
        <v>72</v>
      </c>
      <c r="K24" s="15">
        <v>5</v>
      </c>
      <c r="L24" s="15">
        <v>4250</v>
      </c>
      <c r="M24" s="6"/>
      <c r="P24" s="5"/>
    </row>
    <row r="25" spans="1:16" ht="15.75" customHeight="1" x14ac:dyDescent="0.2">
      <c r="A25" s="5">
        <v>44256</v>
      </c>
      <c r="B25" s="5" t="s">
        <v>25</v>
      </c>
      <c r="C25" s="5" t="s">
        <v>48</v>
      </c>
      <c r="D25" s="5" t="s">
        <v>74</v>
      </c>
      <c r="E25" s="15" t="s">
        <v>117</v>
      </c>
      <c r="G25" s="15" t="s">
        <v>34</v>
      </c>
      <c r="H25" s="15" t="s">
        <v>79</v>
      </c>
      <c r="I25" s="15" t="s">
        <v>49</v>
      </c>
      <c r="J25" s="15" t="s">
        <v>70</v>
      </c>
      <c r="K25" s="15">
        <v>4</v>
      </c>
      <c r="L25" s="15">
        <v>2620</v>
      </c>
      <c r="M25" s="6"/>
      <c r="P25" s="5"/>
    </row>
    <row r="26" spans="1:16" ht="15.75" customHeight="1" x14ac:dyDescent="0.2">
      <c r="A26" s="5">
        <v>44256</v>
      </c>
      <c r="B26" s="5" t="s">
        <v>25</v>
      </c>
      <c r="C26" s="5" t="s">
        <v>48</v>
      </c>
      <c r="D26" s="5" t="s">
        <v>74</v>
      </c>
      <c r="E26" s="15" t="s">
        <v>109</v>
      </c>
      <c r="G26" s="15" t="s">
        <v>34</v>
      </c>
      <c r="H26" s="15" t="s">
        <v>82</v>
      </c>
      <c r="I26" s="15" t="s">
        <v>42</v>
      </c>
      <c r="J26" s="15" t="s">
        <v>67</v>
      </c>
      <c r="K26" s="15">
        <v>10</v>
      </c>
      <c r="L26" s="15">
        <v>1000</v>
      </c>
      <c r="M26" s="6"/>
      <c r="P26" s="5"/>
    </row>
    <row r="27" spans="1:16" ht="15.75" customHeight="1" x14ac:dyDescent="0.2">
      <c r="A27" s="5">
        <v>44256</v>
      </c>
      <c r="B27" s="5" t="s">
        <v>25</v>
      </c>
      <c r="C27" s="5" t="s">
        <v>48</v>
      </c>
      <c r="D27" s="5" t="s">
        <v>74</v>
      </c>
      <c r="E27" s="15" t="s">
        <v>106</v>
      </c>
      <c r="G27" s="15" t="s">
        <v>34</v>
      </c>
      <c r="H27" s="15" t="s">
        <v>84</v>
      </c>
      <c r="I27" s="15" t="s">
        <v>49</v>
      </c>
      <c r="J27" s="15" t="s">
        <v>69</v>
      </c>
      <c r="K27" s="15">
        <v>48</v>
      </c>
      <c r="L27" s="15">
        <v>13200</v>
      </c>
      <c r="M27" s="6"/>
      <c r="P27" s="5"/>
    </row>
    <row r="28" spans="1:16" ht="15.75" customHeight="1" x14ac:dyDescent="0.2">
      <c r="A28" s="5">
        <v>44256</v>
      </c>
      <c r="B28" s="5" t="s">
        <v>25</v>
      </c>
      <c r="C28" s="5" t="s">
        <v>48</v>
      </c>
      <c r="D28" s="5" t="s">
        <v>74</v>
      </c>
      <c r="E28" s="15" t="s">
        <v>118</v>
      </c>
      <c r="G28" s="15" t="s">
        <v>34</v>
      </c>
      <c r="H28" s="15" t="s">
        <v>85</v>
      </c>
      <c r="I28" s="15" t="s">
        <v>39</v>
      </c>
      <c r="J28" s="15" t="s">
        <v>72</v>
      </c>
      <c r="K28" s="15">
        <v>5</v>
      </c>
      <c r="L28" s="15">
        <v>750</v>
      </c>
      <c r="M28" s="6"/>
      <c r="P28" s="5"/>
    </row>
    <row r="29" spans="1:16" ht="15.75" customHeight="1" x14ac:dyDescent="0.2">
      <c r="A29" s="5">
        <v>44256</v>
      </c>
      <c r="B29" s="5" t="s">
        <v>25</v>
      </c>
      <c r="C29" s="5" t="s">
        <v>48</v>
      </c>
      <c r="D29" s="5" t="s">
        <v>74</v>
      </c>
      <c r="E29" s="15" t="s">
        <v>119</v>
      </c>
      <c r="G29" s="15" t="s">
        <v>34</v>
      </c>
      <c r="H29" s="15" t="s">
        <v>86</v>
      </c>
      <c r="I29" s="15" t="s">
        <v>36</v>
      </c>
      <c r="J29" s="15" t="s">
        <v>72</v>
      </c>
      <c r="K29" s="15">
        <v>1</v>
      </c>
      <c r="L29" s="15">
        <v>0</v>
      </c>
      <c r="M29" s="6"/>
      <c r="P29" s="5"/>
    </row>
    <row r="30" spans="1:16" ht="15.75" customHeight="1" x14ac:dyDescent="0.2">
      <c r="A30" s="5">
        <v>44256</v>
      </c>
      <c r="B30" s="5" t="s">
        <v>25</v>
      </c>
      <c r="C30" s="5" t="s">
        <v>48</v>
      </c>
      <c r="D30" s="5" t="s">
        <v>74</v>
      </c>
      <c r="E30" s="15" t="s">
        <v>120</v>
      </c>
      <c r="G30" s="15" t="s">
        <v>34</v>
      </c>
      <c r="H30" s="15" t="s">
        <v>87</v>
      </c>
      <c r="I30" s="15" t="s">
        <v>56</v>
      </c>
      <c r="J30" s="15" t="s">
        <v>72</v>
      </c>
      <c r="K30" s="15">
        <v>6</v>
      </c>
      <c r="L30" s="15">
        <v>2850</v>
      </c>
      <c r="M30" s="6"/>
      <c r="P30" s="5"/>
    </row>
    <row r="31" spans="1:16" ht="15.75" customHeight="1" x14ac:dyDescent="0.2">
      <c r="A31" s="5">
        <v>44256</v>
      </c>
      <c r="B31" s="5" t="s">
        <v>25</v>
      </c>
      <c r="C31" s="5" t="s">
        <v>48</v>
      </c>
      <c r="D31" s="5" t="s">
        <v>74</v>
      </c>
      <c r="E31" s="15" t="s">
        <v>121</v>
      </c>
      <c r="G31" s="15" t="s">
        <v>34</v>
      </c>
      <c r="H31" s="15" t="s">
        <v>88</v>
      </c>
      <c r="I31" s="15" t="s">
        <v>49</v>
      </c>
      <c r="J31" s="15" t="s">
        <v>70</v>
      </c>
      <c r="K31" s="15">
        <v>1</v>
      </c>
      <c r="L31" s="15">
        <v>350</v>
      </c>
      <c r="M31" s="6"/>
      <c r="P31" s="5"/>
    </row>
    <row r="32" spans="1:16" ht="15.75" customHeight="1" x14ac:dyDescent="0.2">
      <c r="A32" s="5">
        <v>44256</v>
      </c>
      <c r="B32" s="5" t="s">
        <v>25</v>
      </c>
      <c r="C32" s="5" t="s">
        <v>48</v>
      </c>
      <c r="D32" s="5" t="s">
        <v>74</v>
      </c>
      <c r="E32" s="15" t="s">
        <v>107</v>
      </c>
      <c r="G32" s="15" t="s">
        <v>34</v>
      </c>
      <c r="H32" s="15" t="s">
        <v>89</v>
      </c>
      <c r="I32" s="15" t="s">
        <v>52</v>
      </c>
      <c r="J32" s="15" t="s">
        <v>72</v>
      </c>
      <c r="K32" s="15">
        <v>31</v>
      </c>
      <c r="L32" s="15">
        <v>23250</v>
      </c>
      <c r="M32" s="6"/>
      <c r="P32" s="5"/>
    </row>
    <row r="33" spans="1:16" ht="15.75" customHeight="1" x14ac:dyDescent="0.2">
      <c r="A33" s="5">
        <v>44256</v>
      </c>
      <c r="B33" s="5" t="s">
        <v>25</v>
      </c>
      <c r="C33" s="5" t="s">
        <v>48</v>
      </c>
      <c r="D33" s="5" t="s">
        <v>74</v>
      </c>
      <c r="E33" s="15" t="s">
        <v>110</v>
      </c>
      <c r="G33" s="15" t="s">
        <v>34</v>
      </c>
      <c r="H33" s="15" t="s">
        <v>90</v>
      </c>
      <c r="I33" s="15" t="s">
        <v>52</v>
      </c>
      <c r="J33" s="15" t="s">
        <v>70</v>
      </c>
      <c r="K33" s="15">
        <v>4</v>
      </c>
      <c r="L33" s="15">
        <v>2200</v>
      </c>
      <c r="M33" s="6"/>
      <c r="P33" s="5"/>
    </row>
    <row r="34" spans="1:16" ht="15.75" customHeight="1" x14ac:dyDescent="0.2">
      <c r="A34" s="5">
        <v>44256</v>
      </c>
      <c r="B34" s="5" t="s">
        <v>25</v>
      </c>
      <c r="C34" s="5" t="s">
        <v>48</v>
      </c>
      <c r="D34" s="5" t="s">
        <v>74</v>
      </c>
      <c r="E34" s="15" t="s">
        <v>122</v>
      </c>
      <c r="G34" s="15" t="s">
        <v>34</v>
      </c>
      <c r="H34" s="15" t="s">
        <v>91</v>
      </c>
      <c r="I34" s="15" t="s">
        <v>42</v>
      </c>
      <c r="J34" s="15" t="s">
        <v>72</v>
      </c>
      <c r="K34" s="15">
        <v>2</v>
      </c>
      <c r="L34" s="15">
        <v>500</v>
      </c>
      <c r="M34" s="6"/>
      <c r="P34" s="5"/>
    </row>
    <row r="35" spans="1:16" ht="15.75" customHeight="1" x14ac:dyDescent="0.2">
      <c r="A35" s="5">
        <v>44256</v>
      </c>
      <c r="B35" s="5" t="s">
        <v>25</v>
      </c>
      <c r="C35" s="5" t="s">
        <v>48</v>
      </c>
      <c r="D35" s="5" t="s">
        <v>74</v>
      </c>
      <c r="G35" s="15" t="s">
        <v>40</v>
      </c>
      <c r="K35" s="15">
        <v>17</v>
      </c>
      <c r="L35" s="15">
        <v>6679</v>
      </c>
      <c r="M35" s="6"/>
      <c r="P35" s="5"/>
    </row>
    <row r="36" spans="1:16" ht="15.75" customHeight="1" x14ac:dyDescent="0.2">
      <c r="A36" s="5">
        <v>44287</v>
      </c>
      <c r="B36" s="5" t="s">
        <v>25</v>
      </c>
      <c r="C36" s="5" t="s">
        <v>51</v>
      </c>
      <c r="D36" s="5" t="s">
        <v>74</v>
      </c>
      <c r="E36" s="15" t="s">
        <v>98</v>
      </c>
      <c r="G36" s="15" t="s">
        <v>43</v>
      </c>
      <c r="H36" s="15" t="s">
        <v>99</v>
      </c>
      <c r="K36" s="15">
        <v>1</v>
      </c>
      <c r="L36" s="15">
        <v>550</v>
      </c>
      <c r="M36" s="6"/>
      <c r="P36" s="5"/>
    </row>
    <row r="37" spans="1:16" ht="15.75" customHeight="1" x14ac:dyDescent="0.2">
      <c r="A37" s="5">
        <v>44287</v>
      </c>
      <c r="B37" s="5" t="s">
        <v>25</v>
      </c>
      <c r="C37" s="5" t="s">
        <v>51</v>
      </c>
      <c r="D37" s="5" t="s">
        <v>74</v>
      </c>
      <c r="E37" s="15" t="s">
        <v>100</v>
      </c>
      <c r="G37" s="15" t="s">
        <v>43</v>
      </c>
      <c r="H37" s="15" t="s">
        <v>101</v>
      </c>
      <c r="K37" s="15">
        <v>1</v>
      </c>
      <c r="L37" s="15">
        <v>450</v>
      </c>
      <c r="M37" s="6"/>
      <c r="P37" s="5"/>
    </row>
    <row r="38" spans="1:16" ht="15.75" customHeight="1" x14ac:dyDescent="0.2">
      <c r="A38" s="5">
        <v>44287</v>
      </c>
      <c r="B38" s="5" t="s">
        <v>25</v>
      </c>
      <c r="C38" s="5" t="s">
        <v>51</v>
      </c>
      <c r="D38" s="5" t="s">
        <v>74</v>
      </c>
      <c r="E38" s="15" t="s">
        <v>123</v>
      </c>
      <c r="G38" s="15" t="s">
        <v>62</v>
      </c>
      <c r="H38" s="15" t="s">
        <v>124</v>
      </c>
      <c r="K38" s="15">
        <v>4</v>
      </c>
      <c r="L38" s="15">
        <v>180</v>
      </c>
      <c r="M38" s="6"/>
      <c r="P38" s="5"/>
    </row>
    <row r="39" spans="1:16" ht="15.75" customHeight="1" x14ac:dyDescent="0.2">
      <c r="A39" s="5">
        <v>44287</v>
      </c>
      <c r="B39" s="5" t="s">
        <v>25</v>
      </c>
      <c r="C39" s="5" t="s">
        <v>51</v>
      </c>
      <c r="D39" s="5" t="s">
        <v>74</v>
      </c>
      <c r="E39" s="15" t="s">
        <v>125</v>
      </c>
      <c r="G39" s="15" t="s">
        <v>47</v>
      </c>
      <c r="H39" s="15" t="s">
        <v>126</v>
      </c>
      <c r="K39" s="15">
        <v>1</v>
      </c>
      <c r="L39" s="15">
        <v>50</v>
      </c>
      <c r="M39" s="6"/>
      <c r="P39" s="5"/>
    </row>
    <row r="40" spans="1:16" ht="15.75" customHeight="1" x14ac:dyDescent="0.2">
      <c r="A40" s="5">
        <v>44287</v>
      </c>
      <c r="B40" s="5" t="s">
        <v>25</v>
      </c>
      <c r="C40" s="5" t="s">
        <v>51</v>
      </c>
      <c r="D40" s="5" t="s">
        <v>74</v>
      </c>
      <c r="E40" s="15" t="s">
        <v>113</v>
      </c>
      <c r="G40" s="15" t="s">
        <v>47</v>
      </c>
      <c r="H40" s="15" t="s">
        <v>114</v>
      </c>
      <c r="K40" s="15">
        <v>4</v>
      </c>
      <c r="L40" s="15">
        <v>880</v>
      </c>
      <c r="M40" s="6"/>
      <c r="P40" s="5"/>
    </row>
    <row r="41" spans="1:16" ht="15.75" customHeight="1" x14ac:dyDescent="0.2">
      <c r="A41" s="5">
        <v>44287</v>
      </c>
      <c r="B41" s="5" t="s">
        <v>25</v>
      </c>
      <c r="C41" s="5" t="s">
        <v>51</v>
      </c>
      <c r="D41" s="5" t="s">
        <v>74</v>
      </c>
      <c r="E41" s="15" t="s">
        <v>127</v>
      </c>
      <c r="G41" s="15" t="s">
        <v>57</v>
      </c>
      <c r="H41" s="15" t="s">
        <v>128</v>
      </c>
      <c r="K41" s="15">
        <v>1</v>
      </c>
      <c r="L41" s="15">
        <v>59.8</v>
      </c>
      <c r="M41" s="6"/>
      <c r="P41" s="5"/>
    </row>
    <row r="42" spans="1:16" ht="15.75" customHeight="1" x14ac:dyDescent="0.2">
      <c r="A42" s="5">
        <v>44287</v>
      </c>
      <c r="B42" s="5" t="s">
        <v>25</v>
      </c>
      <c r="C42" s="5" t="s">
        <v>51</v>
      </c>
      <c r="D42" s="5" t="s">
        <v>74</v>
      </c>
      <c r="E42" s="15" t="s">
        <v>53</v>
      </c>
      <c r="G42" s="15" t="s">
        <v>53</v>
      </c>
      <c r="K42" s="15">
        <v>11</v>
      </c>
      <c r="L42" s="15">
        <v>275</v>
      </c>
      <c r="M42" s="6"/>
      <c r="P42" s="5"/>
    </row>
    <row r="43" spans="1:16" ht="15.75" customHeight="1" x14ac:dyDescent="0.2">
      <c r="A43" s="5">
        <v>44287</v>
      </c>
      <c r="B43" s="5" t="s">
        <v>25</v>
      </c>
      <c r="C43" s="5" t="s">
        <v>51</v>
      </c>
      <c r="D43" s="5" t="s">
        <v>74</v>
      </c>
      <c r="E43" s="15" t="s">
        <v>108</v>
      </c>
      <c r="G43" s="15" t="s">
        <v>50</v>
      </c>
      <c r="H43" s="15">
        <v>50</v>
      </c>
      <c r="K43" s="15">
        <v>1</v>
      </c>
      <c r="L43" s="15">
        <v>50</v>
      </c>
      <c r="M43" s="6"/>
      <c r="P43" s="5"/>
    </row>
    <row r="44" spans="1:16" ht="15.75" customHeight="1" x14ac:dyDescent="0.2">
      <c r="A44" s="5">
        <v>44287</v>
      </c>
      <c r="B44" s="5" t="s">
        <v>25</v>
      </c>
      <c r="C44" s="5" t="s">
        <v>51</v>
      </c>
      <c r="D44" s="5" t="s">
        <v>74</v>
      </c>
      <c r="E44" s="15" t="s">
        <v>129</v>
      </c>
      <c r="G44" s="15" t="s">
        <v>50</v>
      </c>
      <c r="H44" s="15">
        <v>150</v>
      </c>
      <c r="K44" s="15">
        <v>1</v>
      </c>
      <c r="L44" s="15">
        <v>150</v>
      </c>
      <c r="M44" s="6"/>
      <c r="P44" s="5"/>
    </row>
    <row r="45" spans="1:16" ht="15.75" customHeight="1" x14ac:dyDescent="0.2">
      <c r="A45" s="5">
        <v>44287</v>
      </c>
      <c r="B45" s="5" t="s">
        <v>25</v>
      </c>
      <c r="C45" s="5" t="s">
        <v>51</v>
      </c>
      <c r="D45" s="5" t="s">
        <v>74</v>
      </c>
      <c r="E45" s="15" t="s">
        <v>130</v>
      </c>
      <c r="G45" s="15" t="s">
        <v>50</v>
      </c>
      <c r="H45" s="15">
        <v>200</v>
      </c>
      <c r="K45" s="15">
        <v>1</v>
      </c>
      <c r="L45" s="15">
        <v>200</v>
      </c>
      <c r="M45" s="6"/>
      <c r="P45" s="5"/>
    </row>
    <row r="46" spans="1:16" ht="15.75" customHeight="1" x14ac:dyDescent="0.2">
      <c r="A46" s="5">
        <v>44287</v>
      </c>
      <c r="B46" s="5" t="s">
        <v>25</v>
      </c>
      <c r="C46" s="5" t="s">
        <v>51</v>
      </c>
      <c r="D46" s="5" t="s">
        <v>74</v>
      </c>
      <c r="E46" s="15" t="s">
        <v>131</v>
      </c>
      <c r="G46" s="15" t="s">
        <v>37</v>
      </c>
      <c r="H46" s="15" t="s">
        <v>132</v>
      </c>
      <c r="K46" s="15">
        <v>10</v>
      </c>
      <c r="L46" s="15">
        <v>0</v>
      </c>
      <c r="M46" s="6"/>
      <c r="P46" s="5"/>
    </row>
    <row r="47" spans="1:16" ht="15.75" customHeight="1" x14ac:dyDescent="0.2">
      <c r="A47" s="5">
        <v>44287</v>
      </c>
      <c r="B47" s="5" t="s">
        <v>25</v>
      </c>
      <c r="C47" s="5" t="s">
        <v>51</v>
      </c>
      <c r="D47" s="5" t="s">
        <v>74</v>
      </c>
      <c r="E47" s="15" t="s">
        <v>116</v>
      </c>
      <c r="G47" s="15" t="s">
        <v>34</v>
      </c>
      <c r="H47" s="15" t="s">
        <v>78</v>
      </c>
      <c r="I47" s="15" t="s">
        <v>49</v>
      </c>
      <c r="J47" s="15" t="s">
        <v>72</v>
      </c>
      <c r="K47" s="15">
        <v>5</v>
      </c>
      <c r="L47" s="15">
        <v>4250</v>
      </c>
      <c r="M47" s="6"/>
      <c r="P47" s="5"/>
    </row>
    <row r="48" spans="1:16" ht="15.75" customHeight="1" x14ac:dyDescent="0.2">
      <c r="A48" s="5">
        <v>44287</v>
      </c>
      <c r="B48" s="5" t="s">
        <v>25</v>
      </c>
      <c r="C48" s="5" t="s">
        <v>51</v>
      </c>
      <c r="D48" s="5" t="s">
        <v>74</v>
      </c>
      <c r="E48" s="15" t="s">
        <v>117</v>
      </c>
      <c r="G48" s="15" t="s">
        <v>34</v>
      </c>
      <c r="H48" s="15" t="s">
        <v>79</v>
      </c>
      <c r="I48" s="15" t="s">
        <v>49</v>
      </c>
      <c r="J48" s="15" t="s">
        <v>70</v>
      </c>
      <c r="K48" s="15">
        <v>1</v>
      </c>
      <c r="L48" s="15">
        <v>655</v>
      </c>
      <c r="M48" s="6"/>
      <c r="P48" s="5"/>
    </row>
    <row r="49" spans="1:16" ht="15.75" customHeight="1" x14ac:dyDescent="0.2">
      <c r="A49" s="5">
        <v>44287</v>
      </c>
      <c r="B49" s="5" t="s">
        <v>25</v>
      </c>
      <c r="C49" s="5" t="s">
        <v>51</v>
      </c>
      <c r="D49" s="5" t="s">
        <v>74</v>
      </c>
      <c r="E49" s="15" t="s">
        <v>109</v>
      </c>
      <c r="G49" s="15" t="s">
        <v>34</v>
      </c>
      <c r="H49" s="15" t="s">
        <v>82</v>
      </c>
      <c r="I49" s="15" t="s">
        <v>42</v>
      </c>
      <c r="J49" s="15" t="s">
        <v>67</v>
      </c>
      <c r="K49" s="15">
        <v>15</v>
      </c>
      <c r="L49" s="15">
        <v>1500</v>
      </c>
      <c r="M49" s="6"/>
      <c r="P49" s="5"/>
    </row>
    <row r="50" spans="1:16" ht="15.75" customHeight="1" x14ac:dyDescent="0.2">
      <c r="A50" s="5">
        <v>44287</v>
      </c>
      <c r="B50" s="5" t="s">
        <v>25</v>
      </c>
      <c r="C50" s="5" t="s">
        <v>51</v>
      </c>
      <c r="D50" s="5" t="s">
        <v>74</v>
      </c>
      <c r="E50" s="15" t="s">
        <v>106</v>
      </c>
      <c r="G50" s="15" t="s">
        <v>34</v>
      </c>
      <c r="H50" s="15" t="s">
        <v>84</v>
      </c>
      <c r="I50" s="15" t="s">
        <v>49</v>
      </c>
      <c r="J50" s="15" t="s">
        <v>69</v>
      </c>
      <c r="K50" s="15">
        <v>13</v>
      </c>
      <c r="L50" s="15">
        <v>3575</v>
      </c>
      <c r="M50" s="6"/>
      <c r="P50" s="5"/>
    </row>
    <row r="51" spans="1:16" ht="15.75" customHeight="1" x14ac:dyDescent="0.2">
      <c r="A51" s="5">
        <v>44287</v>
      </c>
      <c r="B51" s="5" t="s">
        <v>25</v>
      </c>
      <c r="C51" s="5" t="s">
        <v>51</v>
      </c>
      <c r="D51" s="5" t="s">
        <v>74</v>
      </c>
      <c r="E51" s="15" t="s">
        <v>118</v>
      </c>
      <c r="G51" s="15" t="s">
        <v>34</v>
      </c>
      <c r="H51" s="15" t="s">
        <v>85</v>
      </c>
      <c r="I51" s="15" t="s">
        <v>39</v>
      </c>
      <c r="J51" s="15" t="s">
        <v>72</v>
      </c>
      <c r="K51" s="15">
        <v>2</v>
      </c>
      <c r="L51" s="15">
        <v>300</v>
      </c>
      <c r="M51" s="6"/>
      <c r="P51" s="5"/>
    </row>
    <row r="52" spans="1:16" ht="15.75" customHeight="1" x14ac:dyDescent="0.2">
      <c r="A52" s="5">
        <v>44287</v>
      </c>
      <c r="B52" s="5" t="s">
        <v>25</v>
      </c>
      <c r="C52" s="5" t="s">
        <v>51</v>
      </c>
      <c r="D52" s="5" t="s">
        <v>74</v>
      </c>
      <c r="E52" s="15" t="s">
        <v>119</v>
      </c>
      <c r="G52" s="15" t="s">
        <v>34</v>
      </c>
      <c r="H52" s="15" t="s">
        <v>86</v>
      </c>
      <c r="I52" s="15" t="s">
        <v>36</v>
      </c>
      <c r="J52" s="15" t="s">
        <v>72</v>
      </c>
      <c r="K52" s="15">
        <v>3</v>
      </c>
      <c r="L52" s="15">
        <v>0</v>
      </c>
      <c r="M52" s="6"/>
      <c r="P52" s="5"/>
    </row>
    <row r="53" spans="1:16" ht="15.75" customHeight="1" x14ac:dyDescent="0.2">
      <c r="A53" s="5">
        <v>44287</v>
      </c>
      <c r="B53" s="5" t="s">
        <v>25</v>
      </c>
      <c r="C53" s="5" t="s">
        <v>51</v>
      </c>
      <c r="D53" s="5" t="s">
        <v>74</v>
      </c>
      <c r="E53" s="15" t="s">
        <v>107</v>
      </c>
      <c r="G53" s="15" t="s">
        <v>34</v>
      </c>
      <c r="H53" s="15" t="s">
        <v>89</v>
      </c>
      <c r="I53" s="15" t="s">
        <v>52</v>
      </c>
      <c r="J53" s="15" t="s">
        <v>72</v>
      </c>
      <c r="K53" s="15">
        <v>3</v>
      </c>
      <c r="L53" s="15">
        <v>2250</v>
      </c>
      <c r="M53" s="6"/>
      <c r="P53" s="5"/>
    </row>
    <row r="54" spans="1:16" ht="15.75" customHeight="1" x14ac:dyDescent="0.2">
      <c r="A54" s="5">
        <v>44287</v>
      </c>
      <c r="B54" s="5" t="s">
        <v>25</v>
      </c>
      <c r="C54" s="5" t="s">
        <v>51</v>
      </c>
      <c r="D54" s="5" t="s">
        <v>74</v>
      </c>
      <c r="E54" s="15" t="s">
        <v>110</v>
      </c>
      <c r="G54" s="15" t="s">
        <v>34</v>
      </c>
      <c r="H54" s="15" t="s">
        <v>90</v>
      </c>
      <c r="I54" s="15" t="s">
        <v>52</v>
      </c>
      <c r="J54" s="15" t="s">
        <v>70</v>
      </c>
      <c r="K54" s="15">
        <v>2</v>
      </c>
      <c r="L54" s="15">
        <v>1100</v>
      </c>
      <c r="M54" s="6"/>
      <c r="P54" s="5"/>
    </row>
    <row r="55" spans="1:16" ht="15.75" customHeight="1" x14ac:dyDescent="0.2">
      <c r="A55" s="5">
        <v>44287</v>
      </c>
      <c r="B55" s="5" t="s">
        <v>25</v>
      </c>
      <c r="C55" s="5" t="s">
        <v>51</v>
      </c>
      <c r="D55" s="5" t="s">
        <v>74</v>
      </c>
      <c r="E55" s="15" t="s">
        <v>122</v>
      </c>
      <c r="G55" s="15" t="s">
        <v>34</v>
      </c>
      <c r="H55" s="15" t="s">
        <v>91</v>
      </c>
      <c r="I55" s="15" t="s">
        <v>42</v>
      </c>
      <c r="J55" s="15" t="s">
        <v>72</v>
      </c>
      <c r="K55" s="15">
        <v>1</v>
      </c>
      <c r="L55" s="15">
        <v>250</v>
      </c>
      <c r="M55" s="6"/>
      <c r="P55" s="5"/>
    </row>
    <row r="56" spans="1:16" ht="15.75" customHeight="1" x14ac:dyDescent="0.2">
      <c r="A56" s="5">
        <v>44287</v>
      </c>
      <c r="B56" s="5" t="s">
        <v>25</v>
      </c>
      <c r="C56" s="5" t="s">
        <v>51</v>
      </c>
      <c r="D56" s="5" t="s">
        <v>74</v>
      </c>
      <c r="G56" s="15" t="s">
        <v>40</v>
      </c>
      <c r="K56" s="15">
        <v>13</v>
      </c>
      <c r="L56" s="15">
        <v>1449</v>
      </c>
      <c r="M56" s="6"/>
      <c r="P56" s="5"/>
    </row>
    <row r="57" spans="1:16" ht="15.75" customHeight="1" x14ac:dyDescent="0.2">
      <c r="A57" s="5">
        <v>44317</v>
      </c>
      <c r="B57" s="5" t="s">
        <v>25</v>
      </c>
      <c r="C57" s="5" t="s">
        <v>55</v>
      </c>
      <c r="D57" s="5" t="s">
        <v>75</v>
      </c>
      <c r="E57" s="15" t="s">
        <v>133</v>
      </c>
      <c r="G57" s="15" t="s">
        <v>43</v>
      </c>
      <c r="H57" s="15" t="s">
        <v>126</v>
      </c>
      <c r="K57" s="15">
        <v>1</v>
      </c>
      <c r="L57" s="15">
        <v>90</v>
      </c>
      <c r="M57" s="6"/>
      <c r="P57" s="5"/>
    </row>
    <row r="58" spans="1:16" ht="15.75" customHeight="1" x14ac:dyDescent="0.2">
      <c r="A58" s="5">
        <v>44317</v>
      </c>
      <c r="B58" s="5" t="s">
        <v>25</v>
      </c>
      <c r="C58" s="5" t="s">
        <v>55</v>
      </c>
      <c r="D58" s="5" t="s">
        <v>75</v>
      </c>
      <c r="E58" s="15" t="s">
        <v>134</v>
      </c>
      <c r="G58" s="15" t="s">
        <v>62</v>
      </c>
      <c r="H58" s="15" t="s">
        <v>124</v>
      </c>
      <c r="K58" s="15">
        <v>2</v>
      </c>
      <c r="L58" s="15">
        <v>90</v>
      </c>
      <c r="M58" s="6"/>
      <c r="P58" s="5"/>
    </row>
    <row r="59" spans="1:16" ht="15.75" customHeight="1" x14ac:dyDescent="0.2">
      <c r="A59" s="5">
        <v>44317</v>
      </c>
      <c r="B59" s="5" t="s">
        <v>25</v>
      </c>
      <c r="C59" s="5" t="s">
        <v>55</v>
      </c>
      <c r="D59" s="5" t="s">
        <v>75</v>
      </c>
      <c r="E59" s="15" t="s">
        <v>125</v>
      </c>
      <c r="G59" s="15" t="s">
        <v>47</v>
      </c>
      <c r="H59" s="15" t="s">
        <v>126</v>
      </c>
      <c r="K59" s="15">
        <v>1</v>
      </c>
      <c r="L59" s="15">
        <v>50</v>
      </c>
      <c r="M59" s="6"/>
      <c r="P59" s="5"/>
    </row>
    <row r="60" spans="1:16" ht="15.75" customHeight="1" x14ac:dyDescent="0.2">
      <c r="A60" s="5">
        <v>44317</v>
      </c>
      <c r="B60" s="5" t="s">
        <v>25</v>
      </c>
      <c r="C60" s="5" t="s">
        <v>55</v>
      </c>
      <c r="D60" s="5" t="s">
        <v>75</v>
      </c>
      <c r="E60" s="15" t="s">
        <v>113</v>
      </c>
      <c r="G60" s="15" t="s">
        <v>47</v>
      </c>
      <c r="H60" s="15" t="s">
        <v>114</v>
      </c>
      <c r="K60" s="15">
        <v>2</v>
      </c>
      <c r="L60" s="15">
        <v>440</v>
      </c>
      <c r="M60" s="6"/>
      <c r="P60" s="5"/>
    </row>
    <row r="61" spans="1:16" ht="15.75" customHeight="1" x14ac:dyDescent="0.2">
      <c r="A61" s="5">
        <v>44317</v>
      </c>
      <c r="B61" s="5" t="s">
        <v>25</v>
      </c>
      <c r="C61" s="5" t="s">
        <v>55</v>
      </c>
      <c r="D61" s="5" t="s">
        <v>75</v>
      </c>
      <c r="E61" s="15" t="s">
        <v>53</v>
      </c>
      <c r="G61" s="15" t="s">
        <v>53</v>
      </c>
      <c r="K61" s="15">
        <v>3</v>
      </c>
      <c r="L61" s="15">
        <v>75</v>
      </c>
      <c r="M61" s="6"/>
      <c r="P61" s="5"/>
    </row>
    <row r="62" spans="1:16" ht="15.75" customHeight="1" x14ac:dyDescent="0.2">
      <c r="A62" s="5">
        <v>44317</v>
      </c>
      <c r="B62" s="5" t="s">
        <v>25</v>
      </c>
      <c r="C62" s="5" t="s">
        <v>55</v>
      </c>
      <c r="D62" s="5" t="s">
        <v>75</v>
      </c>
      <c r="E62" s="15" t="s">
        <v>104</v>
      </c>
      <c r="G62" s="15" t="s">
        <v>50</v>
      </c>
      <c r="H62" s="15">
        <v>100</v>
      </c>
      <c r="K62" s="15">
        <v>1</v>
      </c>
      <c r="L62" s="15">
        <v>100</v>
      </c>
      <c r="M62" s="6"/>
      <c r="P62" s="5"/>
    </row>
    <row r="63" spans="1:16" ht="15.75" customHeight="1" x14ac:dyDescent="0.2">
      <c r="A63" s="5">
        <v>44317</v>
      </c>
      <c r="B63" s="5" t="s">
        <v>25</v>
      </c>
      <c r="C63" s="5" t="s">
        <v>55</v>
      </c>
      <c r="D63" s="5" t="s">
        <v>75</v>
      </c>
      <c r="E63" s="15" t="s">
        <v>130</v>
      </c>
      <c r="G63" s="15" t="s">
        <v>50</v>
      </c>
      <c r="H63" s="15">
        <v>200</v>
      </c>
      <c r="K63" s="15">
        <v>1</v>
      </c>
      <c r="L63" s="15">
        <v>200</v>
      </c>
      <c r="M63" s="6"/>
      <c r="P63" s="5"/>
    </row>
    <row r="64" spans="1:16" ht="15.75" customHeight="1" x14ac:dyDescent="0.2">
      <c r="A64" s="5">
        <v>44317</v>
      </c>
      <c r="B64" s="5" t="s">
        <v>25</v>
      </c>
      <c r="C64" s="5" t="s">
        <v>55</v>
      </c>
      <c r="D64" s="5" t="s">
        <v>75</v>
      </c>
      <c r="E64" s="15" t="s">
        <v>135</v>
      </c>
      <c r="F64" s="15" t="s">
        <v>132</v>
      </c>
      <c r="G64" s="15" t="s">
        <v>37</v>
      </c>
      <c r="H64" s="15" t="s">
        <v>132</v>
      </c>
      <c r="K64" s="15">
        <v>19</v>
      </c>
      <c r="L64" s="15">
        <v>1144</v>
      </c>
      <c r="M64" s="6"/>
      <c r="P64" s="5"/>
    </row>
    <row r="65" spans="1:16" ht="15.75" customHeight="1" x14ac:dyDescent="0.2">
      <c r="A65" s="5">
        <v>44317</v>
      </c>
      <c r="B65" s="5" t="s">
        <v>25</v>
      </c>
      <c r="C65" s="5" t="s">
        <v>55</v>
      </c>
      <c r="D65" s="5" t="s">
        <v>75</v>
      </c>
      <c r="E65" s="15" t="s">
        <v>131</v>
      </c>
      <c r="G65" s="15" t="s">
        <v>37</v>
      </c>
      <c r="H65" s="15" t="s">
        <v>132</v>
      </c>
      <c r="K65" s="15">
        <v>44</v>
      </c>
      <c r="L65" s="15">
        <v>0</v>
      </c>
      <c r="M65" s="6"/>
      <c r="P65" s="5"/>
    </row>
    <row r="66" spans="1:16" ht="15.75" customHeight="1" x14ac:dyDescent="0.2">
      <c r="A66" s="5">
        <v>44317</v>
      </c>
      <c r="B66" s="5" t="s">
        <v>25</v>
      </c>
      <c r="C66" s="5" t="s">
        <v>55</v>
      </c>
      <c r="D66" s="5" t="s">
        <v>75</v>
      </c>
      <c r="E66" s="15" t="s">
        <v>105</v>
      </c>
      <c r="F66" s="15" t="s">
        <v>54</v>
      </c>
      <c r="G66" s="15" t="s">
        <v>54</v>
      </c>
      <c r="K66" s="15">
        <v>3</v>
      </c>
      <c r="L66" s="15">
        <v>300</v>
      </c>
      <c r="M66" s="6"/>
      <c r="P66" s="5"/>
    </row>
    <row r="67" spans="1:16" ht="15.75" customHeight="1" x14ac:dyDescent="0.2">
      <c r="A67" s="5">
        <v>44317</v>
      </c>
      <c r="B67" s="5" t="s">
        <v>25</v>
      </c>
      <c r="C67" s="5" t="s">
        <v>55</v>
      </c>
      <c r="D67" s="5" t="s">
        <v>75</v>
      </c>
      <c r="E67" s="15" t="s">
        <v>115</v>
      </c>
      <c r="F67" s="15" t="s">
        <v>54</v>
      </c>
      <c r="G67" s="15" t="s">
        <v>54</v>
      </c>
      <c r="K67" s="15">
        <v>2</v>
      </c>
      <c r="L67" s="15">
        <v>200</v>
      </c>
      <c r="M67" s="6"/>
      <c r="P67" s="5"/>
    </row>
    <row r="68" spans="1:16" ht="15.75" customHeight="1" x14ac:dyDescent="0.2">
      <c r="A68" s="5">
        <v>44317</v>
      </c>
      <c r="B68" s="5" t="s">
        <v>25</v>
      </c>
      <c r="C68" s="5" t="s">
        <v>55</v>
      </c>
      <c r="D68" s="5" t="s">
        <v>75</v>
      </c>
      <c r="E68" s="15" t="s">
        <v>109</v>
      </c>
      <c r="G68" s="15" t="s">
        <v>34</v>
      </c>
      <c r="H68" s="15" t="s">
        <v>82</v>
      </c>
      <c r="I68" s="15" t="s">
        <v>42</v>
      </c>
      <c r="J68" s="15" t="s">
        <v>67</v>
      </c>
      <c r="K68" s="15">
        <v>3</v>
      </c>
      <c r="L68" s="15">
        <v>300</v>
      </c>
      <c r="M68" s="6"/>
      <c r="P68" s="5"/>
    </row>
    <row r="69" spans="1:16" ht="15.75" customHeight="1" x14ac:dyDescent="0.2">
      <c r="A69" s="5">
        <v>44317</v>
      </c>
      <c r="B69" s="5" t="s">
        <v>25</v>
      </c>
      <c r="C69" s="5" t="s">
        <v>55</v>
      </c>
      <c r="D69" s="5" t="s">
        <v>75</v>
      </c>
      <c r="E69" s="15" t="s">
        <v>106</v>
      </c>
      <c r="G69" s="15" t="s">
        <v>34</v>
      </c>
      <c r="H69" s="15" t="s">
        <v>84</v>
      </c>
      <c r="I69" s="15" t="s">
        <v>49</v>
      </c>
      <c r="J69" s="15" t="s">
        <v>69</v>
      </c>
      <c r="K69" s="15">
        <v>6</v>
      </c>
      <c r="L69" s="15">
        <v>1650</v>
      </c>
      <c r="M69" s="6"/>
      <c r="P69" s="5"/>
    </row>
    <row r="70" spans="1:16" ht="15.75" customHeight="1" x14ac:dyDescent="0.2">
      <c r="A70" s="5">
        <v>44317</v>
      </c>
      <c r="B70" s="5" t="s">
        <v>25</v>
      </c>
      <c r="C70" s="5" t="s">
        <v>55</v>
      </c>
      <c r="D70" s="5" t="s">
        <v>75</v>
      </c>
      <c r="E70" s="15" t="s">
        <v>118</v>
      </c>
      <c r="G70" s="15" t="s">
        <v>34</v>
      </c>
      <c r="H70" s="15" t="s">
        <v>85</v>
      </c>
      <c r="I70" s="15" t="s">
        <v>39</v>
      </c>
      <c r="J70" s="15" t="s">
        <v>72</v>
      </c>
      <c r="K70" s="15">
        <v>2</v>
      </c>
      <c r="L70" s="15">
        <v>300</v>
      </c>
      <c r="M70" s="6"/>
      <c r="P70" s="5"/>
    </row>
    <row r="71" spans="1:16" ht="15.75" customHeight="1" x14ac:dyDescent="0.2">
      <c r="A71" s="5">
        <v>44317</v>
      </c>
      <c r="B71" s="5" t="s">
        <v>25</v>
      </c>
      <c r="C71" s="5" t="s">
        <v>55</v>
      </c>
      <c r="D71" s="5" t="s">
        <v>75</v>
      </c>
      <c r="E71" s="15" t="s">
        <v>119</v>
      </c>
      <c r="G71" s="15" t="s">
        <v>34</v>
      </c>
      <c r="H71" s="15" t="s">
        <v>86</v>
      </c>
      <c r="I71" s="15" t="s">
        <v>36</v>
      </c>
      <c r="J71" s="15" t="s">
        <v>72</v>
      </c>
      <c r="K71" s="15">
        <v>2</v>
      </c>
      <c r="L71" s="15">
        <v>0</v>
      </c>
      <c r="M71" s="6"/>
      <c r="P71" s="5"/>
    </row>
    <row r="72" spans="1:16" ht="15.75" customHeight="1" x14ac:dyDescent="0.2">
      <c r="A72" s="5">
        <v>44317</v>
      </c>
      <c r="B72" s="5" t="s">
        <v>25</v>
      </c>
      <c r="C72" s="5" t="s">
        <v>55</v>
      </c>
      <c r="D72" s="5" t="s">
        <v>75</v>
      </c>
      <c r="E72" s="15" t="s">
        <v>107</v>
      </c>
      <c r="G72" s="15" t="s">
        <v>34</v>
      </c>
      <c r="H72" s="15" t="s">
        <v>89</v>
      </c>
      <c r="I72" s="15" t="s">
        <v>52</v>
      </c>
      <c r="J72" s="15" t="s">
        <v>72</v>
      </c>
      <c r="K72" s="15">
        <v>1</v>
      </c>
      <c r="L72" s="15">
        <v>750</v>
      </c>
      <c r="M72" s="6"/>
      <c r="P72" s="5"/>
    </row>
    <row r="73" spans="1:16" ht="15.75" customHeight="1" x14ac:dyDescent="0.2">
      <c r="A73" s="5">
        <v>44317</v>
      </c>
      <c r="B73" s="5" t="s">
        <v>25</v>
      </c>
      <c r="C73" s="5" t="s">
        <v>55</v>
      </c>
      <c r="D73" s="5" t="s">
        <v>75</v>
      </c>
      <c r="E73" s="15" t="s">
        <v>122</v>
      </c>
      <c r="G73" s="15" t="s">
        <v>34</v>
      </c>
      <c r="H73" s="15" t="s">
        <v>91</v>
      </c>
      <c r="I73" s="15" t="s">
        <v>42</v>
      </c>
      <c r="J73" s="15" t="s">
        <v>72</v>
      </c>
      <c r="K73" s="15">
        <v>1</v>
      </c>
      <c r="L73" s="15">
        <v>250</v>
      </c>
      <c r="M73" s="6"/>
      <c r="P73" s="5"/>
    </row>
    <row r="74" spans="1:16" ht="15.75" customHeight="1" x14ac:dyDescent="0.2">
      <c r="A74" s="5">
        <v>44317</v>
      </c>
      <c r="B74" s="5" t="s">
        <v>25</v>
      </c>
      <c r="C74" s="5" t="s">
        <v>55</v>
      </c>
      <c r="D74" s="5" t="s">
        <v>75</v>
      </c>
      <c r="G74" s="15" t="s">
        <v>40</v>
      </c>
      <c r="K74" s="15">
        <v>26</v>
      </c>
      <c r="L74" s="15">
        <v>885</v>
      </c>
      <c r="M74" s="6"/>
      <c r="P74" s="5"/>
    </row>
    <row r="75" spans="1:16" ht="15.75" customHeight="1" x14ac:dyDescent="0.2">
      <c r="A75" s="5">
        <v>44348</v>
      </c>
      <c r="B75" s="5" t="s">
        <v>25</v>
      </c>
      <c r="C75" s="5" t="s">
        <v>58</v>
      </c>
      <c r="D75" s="5" t="s">
        <v>75</v>
      </c>
      <c r="E75" s="15" t="s">
        <v>133</v>
      </c>
      <c r="G75" s="15" t="s">
        <v>43</v>
      </c>
      <c r="H75" s="15" t="s">
        <v>126</v>
      </c>
      <c r="K75" s="15">
        <v>1</v>
      </c>
      <c r="L75" s="15">
        <v>90</v>
      </c>
      <c r="M75" s="6"/>
      <c r="P75" s="5"/>
    </row>
    <row r="76" spans="1:16" ht="15.75" customHeight="1" x14ac:dyDescent="0.2">
      <c r="A76" s="5">
        <v>44348</v>
      </c>
      <c r="B76" s="5" t="s">
        <v>25</v>
      </c>
      <c r="C76" s="5" t="s">
        <v>58</v>
      </c>
      <c r="D76" s="5" t="s">
        <v>75</v>
      </c>
      <c r="E76" s="15" t="s">
        <v>123</v>
      </c>
      <c r="G76" s="15" t="s">
        <v>62</v>
      </c>
      <c r="H76" s="15" t="s">
        <v>124</v>
      </c>
      <c r="K76" s="15">
        <v>1</v>
      </c>
      <c r="L76" s="15">
        <v>45</v>
      </c>
      <c r="M76" s="6"/>
      <c r="P76" s="5"/>
    </row>
    <row r="77" spans="1:16" ht="15.75" customHeight="1" x14ac:dyDescent="0.2">
      <c r="A77" s="5">
        <v>44348</v>
      </c>
      <c r="B77" s="5" t="s">
        <v>25</v>
      </c>
      <c r="C77" s="5" t="s">
        <v>58</v>
      </c>
      <c r="D77" s="5" t="s">
        <v>75</v>
      </c>
      <c r="E77" s="15" t="s">
        <v>136</v>
      </c>
      <c r="G77" s="15" t="s">
        <v>62</v>
      </c>
      <c r="H77" s="15" t="s">
        <v>124</v>
      </c>
      <c r="K77" s="15">
        <v>1</v>
      </c>
      <c r="L77" s="15">
        <v>45</v>
      </c>
      <c r="M77" s="6"/>
      <c r="P77" s="5"/>
    </row>
    <row r="78" spans="1:16" ht="15.75" customHeight="1" x14ac:dyDescent="0.2">
      <c r="A78" s="5">
        <v>44348</v>
      </c>
      <c r="B78" s="5" t="s">
        <v>25</v>
      </c>
      <c r="C78" s="5" t="s">
        <v>58</v>
      </c>
      <c r="D78" s="5" t="s">
        <v>75</v>
      </c>
      <c r="E78" s="15" t="s">
        <v>125</v>
      </c>
      <c r="G78" s="15" t="s">
        <v>47</v>
      </c>
      <c r="H78" s="15" t="s">
        <v>126</v>
      </c>
      <c r="K78" s="15">
        <v>1</v>
      </c>
      <c r="L78" s="15">
        <v>50</v>
      </c>
      <c r="M78" s="6"/>
      <c r="P78" s="5"/>
    </row>
    <row r="79" spans="1:16" ht="15.75" customHeight="1" x14ac:dyDescent="0.2">
      <c r="A79" s="5">
        <v>44348</v>
      </c>
      <c r="B79" s="5" t="s">
        <v>25</v>
      </c>
      <c r="C79" s="5" t="s">
        <v>58</v>
      </c>
      <c r="D79" s="5" t="s">
        <v>75</v>
      </c>
      <c r="E79" s="15" t="s">
        <v>127</v>
      </c>
      <c r="G79" s="15" t="s">
        <v>57</v>
      </c>
      <c r="H79" s="15" t="s">
        <v>128</v>
      </c>
      <c r="K79" s="15">
        <v>2</v>
      </c>
      <c r="L79" s="15">
        <v>119.6</v>
      </c>
      <c r="M79" s="6"/>
      <c r="P79" s="5"/>
    </row>
    <row r="80" spans="1:16" ht="15.75" customHeight="1" x14ac:dyDescent="0.2">
      <c r="A80" s="5">
        <v>44348</v>
      </c>
      <c r="B80" s="5" t="s">
        <v>25</v>
      </c>
      <c r="C80" s="5" t="s">
        <v>58</v>
      </c>
      <c r="D80" s="5" t="s">
        <v>75</v>
      </c>
      <c r="E80" s="15" t="s">
        <v>53</v>
      </c>
      <c r="G80" s="15" t="s">
        <v>53</v>
      </c>
      <c r="K80" s="15">
        <v>3</v>
      </c>
      <c r="L80" s="15">
        <v>75</v>
      </c>
      <c r="M80" s="6"/>
      <c r="P80" s="5"/>
    </row>
    <row r="81" spans="1:16" ht="15.75" customHeight="1" x14ac:dyDescent="0.2">
      <c r="A81" s="5">
        <v>44348</v>
      </c>
      <c r="B81" s="5" t="s">
        <v>25</v>
      </c>
      <c r="C81" s="5" t="s">
        <v>58</v>
      </c>
      <c r="D81" s="5" t="s">
        <v>75</v>
      </c>
      <c r="E81" s="15" t="s">
        <v>108</v>
      </c>
      <c r="G81" s="15" t="s">
        <v>50</v>
      </c>
      <c r="H81" s="15">
        <v>50</v>
      </c>
      <c r="K81" s="15">
        <v>2</v>
      </c>
      <c r="L81" s="15">
        <v>100</v>
      </c>
      <c r="M81" s="6"/>
      <c r="P81" s="5"/>
    </row>
    <row r="82" spans="1:16" ht="15.75" customHeight="1" x14ac:dyDescent="0.2">
      <c r="A82" s="5">
        <v>44348</v>
      </c>
      <c r="B82" s="5" t="s">
        <v>25</v>
      </c>
      <c r="C82" s="5" t="s">
        <v>58</v>
      </c>
      <c r="D82" s="5" t="s">
        <v>75</v>
      </c>
      <c r="E82" s="15" t="s">
        <v>129</v>
      </c>
      <c r="G82" s="15" t="s">
        <v>50</v>
      </c>
      <c r="H82" s="15">
        <v>150</v>
      </c>
      <c r="K82" s="15">
        <v>1</v>
      </c>
      <c r="L82" s="15">
        <v>150</v>
      </c>
      <c r="M82" s="6"/>
      <c r="P82" s="5"/>
    </row>
    <row r="83" spans="1:16" ht="15.75" customHeight="1" x14ac:dyDescent="0.2">
      <c r="A83" s="5">
        <v>44348</v>
      </c>
      <c r="B83" s="5" t="s">
        <v>25</v>
      </c>
      <c r="C83" s="5" t="s">
        <v>58</v>
      </c>
      <c r="D83" s="5" t="s">
        <v>75</v>
      </c>
      <c r="E83" s="15" t="s">
        <v>137</v>
      </c>
      <c r="F83" s="15" t="s">
        <v>132</v>
      </c>
      <c r="G83" s="15" t="s">
        <v>37</v>
      </c>
      <c r="H83" s="15" t="s">
        <v>132</v>
      </c>
      <c r="K83" s="15">
        <v>10</v>
      </c>
      <c r="L83" s="15">
        <v>1424</v>
      </c>
      <c r="M83" s="6"/>
      <c r="P83" s="5"/>
    </row>
    <row r="84" spans="1:16" ht="15.75" customHeight="1" x14ac:dyDescent="0.2">
      <c r="A84" s="5">
        <v>44348</v>
      </c>
      <c r="B84" s="5" t="s">
        <v>25</v>
      </c>
      <c r="C84" s="5" t="s">
        <v>58</v>
      </c>
      <c r="D84" s="5" t="s">
        <v>75</v>
      </c>
      <c r="E84" s="15" t="s">
        <v>135</v>
      </c>
      <c r="F84" s="15" t="s">
        <v>132</v>
      </c>
      <c r="G84" s="15" t="s">
        <v>37</v>
      </c>
      <c r="H84" s="15" t="s">
        <v>132</v>
      </c>
      <c r="K84" s="15">
        <v>15</v>
      </c>
      <c r="L84" s="15">
        <v>888</v>
      </c>
      <c r="M84" s="6"/>
      <c r="P84" s="5"/>
    </row>
    <row r="85" spans="1:16" ht="15.75" customHeight="1" x14ac:dyDescent="0.2">
      <c r="A85" s="5">
        <v>44348</v>
      </c>
      <c r="B85" s="5" t="s">
        <v>25</v>
      </c>
      <c r="C85" s="5" t="s">
        <v>58</v>
      </c>
      <c r="D85" s="5" t="s">
        <v>75</v>
      </c>
      <c r="E85" s="15" t="s">
        <v>131</v>
      </c>
      <c r="G85" s="15" t="s">
        <v>37</v>
      </c>
      <c r="H85" s="15" t="s">
        <v>132</v>
      </c>
      <c r="K85" s="15">
        <v>1</v>
      </c>
      <c r="L85" s="15">
        <v>0</v>
      </c>
      <c r="M85" s="6"/>
      <c r="P85" s="5"/>
    </row>
    <row r="86" spans="1:16" ht="15.75" customHeight="1" x14ac:dyDescent="0.2">
      <c r="A86" s="5">
        <v>44348</v>
      </c>
      <c r="B86" s="5" t="s">
        <v>25</v>
      </c>
      <c r="C86" s="5" t="s">
        <v>58</v>
      </c>
      <c r="D86" s="5" t="s">
        <v>75</v>
      </c>
      <c r="E86" s="15" t="s">
        <v>105</v>
      </c>
      <c r="F86" s="15" t="s">
        <v>54</v>
      </c>
      <c r="G86" s="15" t="s">
        <v>54</v>
      </c>
      <c r="K86" s="15">
        <v>5</v>
      </c>
      <c r="L86" s="15">
        <v>500</v>
      </c>
      <c r="M86" s="6"/>
      <c r="P86" s="5"/>
    </row>
    <row r="87" spans="1:16" ht="15.75" customHeight="1" x14ac:dyDescent="0.2">
      <c r="A87" s="5">
        <v>44348</v>
      </c>
      <c r="B87" s="5" t="s">
        <v>25</v>
      </c>
      <c r="C87" s="5" t="s">
        <v>58</v>
      </c>
      <c r="D87" s="5" t="s">
        <v>75</v>
      </c>
      <c r="E87" s="15" t="s">
        <v>109</v>
      </c>
      <c r="G87" s="15" t="s">
        <v>34</v>
      </c>
      <c r="H87" s="15" t="s">
        <v>82</v>
      </c>
      <c r="I87" s="15" t="s">
        <v>42</v>
      </c>
      <c r="J87" s="15" t="s">
        <v>67</v>
      </c>
      <c r="K87" s="15">
        <v>3</v>
      </c>
      <c r="L87" s="15">
        <v>300</v>
      </c>
      <c r="M87" s="6"/>
      <c r="P87" s="5"/>
    </row>
    <row r="88" spans="1:16" ht="15.75" customHeight="1" x14ac:dyDescent="0.2">
      <c r="A88" s="5">
        <v>44348</v>
      </c>
      <c r="B88" s="5" t="s">
        <v>25</v>
      </c>
      <c r="C88" s="5" t="s">
        <v>58</v>
      </c>
      <c r="D88" s="5" t="s">
        <v>75</v>
      </c>
      <c r="E88" s="15" t="s">
        <v>106</v>
      </c>
      <c r="G88" s="15" t="s">
        <v>34</v>
      </c>
      <c r="H88" s="15" t="s">
        <v>84</v>
      </c>
      <c r="I88" s="15" t="s">
        <v>49</v>
      </c>
      <c r="J88" s="15" t="s">
        <v>69</v>
      </c>
      <c r="K88" s="15">
        <v>1</v>
      </c>
      <c r="L88" s="15">
        <v>275</v>
      </c>
      <c r="M88" s="6"/>
      <c r="P88" s="5"/>
    </row>
    <row r="89" spans="1:16" ht="15.75" customHeight="1" x14ac:dyDescent="0.2">
      <c r="A89" s="5">
        <v>44348</v>
      </c>
      <c r="B89" s="5" t="s">
        <v>25</v>
      </c>
      <c r="C89" s="5" t="s">
        <v>58</v>
      </c>
      <c r="D89" s="5" t="s">
        <v>75</v>
      </c>
      <c r="G89" s="15" t="s">
        <v>40</v>
      </c>
      <c r="K89" s="15">
        <v>5</v>
      </c>
      <c r="L89" s="15">
        <v>492</v>
      </c>
      <c r="M89" s="6"/>
      <c r="P89" s="5"/>
    </row>
    <row r="90" spans="1:16" ht="15.75" customHeight="1" x14ac:dyDescent="0.2">
      <c r="A90" s="5">
        <v>44378</v>
      </c>
      <c r="B90" s="5" t="s">
        <v>25</v>
      </c>
      <c r="C90" s="5" t="s">
        <v>61</v>
      </c>
      <c r="D90" s="5" t="s">
        <v>75</v>
      </c>
      <c r="E90" s="15" t="s">
        <v>138</v>
      </c>
      <c r="G90" s="15" t="s">
        <v>57</v>
      </c>
      <c r="H90" s="15" t="s">
        <v>139</v>
      </c>
      <c r="K90" s="15">
        <v>2</v>
      </c>
      <c r="L90" s="15">
        <v>80</v>
      </c>
      <c r="M90" s="6"/>
      <c r="P90" s="5"/>
    </row>
    <row r="91" spans="1:16" ht="15.75" customHeight="1" x14ac:dyDescent="0.2">
      <c r="A91" s="5">
        <v>44378</v>
      </c>
      <c r="B91" s="5" t="s">
        <v>25</v>
      </c>
      <c r="C91" s="5" t="s">
        <v>61</v>
      </c>
      <c r="D91" s="5" t="s">
        <v>75</v>
      </c>
      <c r="E91" s="15" t="s">
        <v>140</v>
      </c>
      <c r="G91" s="15" t="s">
        <v>57</v>
      </c>
      <c r="H91" s="15" t="s">
        <v>139</v>
      </c>
      <c r="K91" s="15">
        <v>2</v>
      </c>
      <c r="L91" s="15">
        <v>80</v>
      </c>
      <c r="M91" s="6"/>
      <c r="P91" s="5"/>
    </row>
    <row r="92" spans="1:16" ht="15.75" customHeight="1" x14ac:dyDescent="0.2">
      <c r="A92" s="5">
        <v>44378</v>
      </c>
      <c r="B92" s="5" t="s">
        <v>25</v>
      </c>
      <c r="C92" s="5" t="s">
        <v>61</v>
      </c>
      <c r="D92" s="5" t="s">
        <v>75</v>
      </c>
      <c r="E92" s="15" t="s">
        <v>104</v>
      </c>
      <c r="G92" s="15" t="s">
        <v>50</v>
      </c>
      <c r="H92" s="15">
        <v>100</v>
      </c>
      <c r="K92" s="15">
        <v>1</v>
      </c>
      <c r="L92" s="15">
        <v>100</v>
      </c>
      <c r="M92" s="6"/>
      <c r="P92" s="5"/>
    </row>
    <row r="93" spans="1:16" ht="15.75" customHeight="1" x14ac:dyDescent="0.2">
      <c r="A93" s="5">
        <v>44378</v>
      </c>
      <c r="B93" s="5" t="s">
        <v>25</v>
      </c>
      <c r="C93" s="5" t="s">
        <v>61</v>
      </c>
      <c r="D93" s="5" t="s">
        <v>75</v>
      </c>
      <c r="E93" s="15" t="s">
        <v>141</v>
      </c>
      <c r="F93" s="15" t="s">
        <v>132</v>
      </c>
      <c r="G93" s="15" t="s">
        <v>37</v>
      </c>
      <c r="H93" s="15" t="s">
        <v>132</v>
      </c>
      <c r="K93" s="15">
        <v>5</v>
      </c>
      <c r="L93" s="15">
        <v>0</v>
      </c>
      <c r="M93" s="6"/>
      <c r="P93" s="5"/>
    </row>
    <row r="94" spans="1:16" ht="15.75" customHeight="1" x14ac:dyDescent="0.2">
      <c r="A94" s="5">
        <v>44378</v>
      </c>
      <c r="B94" s="5" t="s">
        <v>25</v>
      </c>
      <c r="C94" s="5" t="s">
        <v>61</v>
      </c>
      <c r="D94" s="5" t="s">
        <v>75</v>
      </c>
      <c r="E94" s="15" t="s">
        <v>137</v>
      </c>
      <c r="F94" s="15" t="s">
        <v>132</v>
      </c>
      <c r="G94" s="15" t="s">
        <v>37</v>
      </c>
      <c r="H94" s="15" t="s">
        <v>132</v>
      </c>
      <c r="K94" s="15">
        <v>1</v>
      </c>
      <c r="L94" s="15">
        <v>120</v>
      </c>
      <c r="M94" s="6"/>
      <c r="P94" s="5"/>
    </row>
    <row r="95" spans="1:16" ht="15.75" customHeight="1" x14ac:dyDescent="0.2">
      <c r="A95" s="5">
        <v>44378</v>
      </c>
      <c r="B95" s="5" t="s">
        <v>25</v>
      </c>
      <c r="C95" s="5" t="s">
        <v>61</v>
      </c>
      <c r="D95" s="5" t="s">
        <v>75</v>
      </c>
      <c r="E95" s="15" t="s">
        <v>142</v>
      </c>
      <c r="G95" s="15" t="s">
        <v>37</v>
      </c>
      <c r="H95" s="15" t="s">
        <v>132</v>
      </c>
      <c r="K95" s="15">
        <v>57</v>
      </c>
      <c r="L95" s="15">
        <v>3422</v>
      </c>
      <c r="M95" s="6"/>
      <c r="P95" s="5"/>
    </row>
    <row r="96" spans="1:16" ht="15.75" customHeight="1" x14ac:dyDescent="0.2">
      <c r="A96" s="5">
        <v>44378</v>
      </c>
      <c r="B96" s="5" t="s">
        <v>25</v>
      </c>
      <c r="C96" s="5" t="s">
        <v>61</v>
      </c>
      <c r="D96" s="5" t="s">
        <v>75</v>
      </c>
      <c r="E96" s="15" t="s">
        <v>105</v>
      </c>
      <c r="F96" s="15" t="s">
        <v>54</v>
      </c>
      <c r="G96" s="15" t="s">
        <v>54</v>
      </c>
      <c r="K96" s="15">
        <v>5</v>
      </c>
      <c r="L96" s="15">
        <v>500</v>
      </c>
      <c r="M96" s="6"/>
      <c r="P96" s="5"/>
    </row>
    <row r="97" spans="1:16" ht="15.75" customHeight="1" x14ac:dyDescent="0.2">
      <c r="A97" s="5">
        <v>44378</v>
      </c>
      <c r="B97" s="5" t="s">
        <v>25</v>
      </c>
      <c r="C97" s="5" t="s">
        <v>61</v>
      </c>
      <c r="D97" s="5" t="s">
        <v>75</v>
      </c>
      <c r="E97" s="15" t="s">
        <v>116</v>
      </c>
      <c r="G97" s="15" t="s">
        <v>34</v>
      </c>
      <c r="H97" s="15" t="s">
        <v>78</v>
      </c>
      <c r="I97" s="15" t="s">
        <v>49</v>
      </c>
      <c r="J97" s="15" t="s">
        <v>72</v>
      </c>
      <c r="K97" s="15">
        <v>1</v>
      </c>
      <c r="L97" s="15">
        <v>850</v>
      </c>
      <c r="M97" s="6"/>
      <c r="P97" s="5"/>
    </row>
    <row r="98" spans="1:16" ht="15.75" customHeight="1" x14ac:dyDescent="0.2">
      <c r="A98" s="5">
        <v>44378</v>
      </c>
      <c r="B98" s="5" t="s">
        <v>25</v>
      </c>
      <c r="C98" s="5" t="s">
        <v>61</v>
      </c>
      <c r="D98" s="5" t="s">
        <v>75</v>
      </c>
      <c r="E98" s="15" t="s">
        <v>109</v>
      </c>
      <c r="G98" s="15" t="s">
        <v>34</v>
      </c>
      <c r="H98" s="15" t="s">
        <v>82</v>
      </c>
      <c r="I98" s="15" t="s">
        <v>42</v>
      </c>
      <c r="J98" s="15" t="s">
        <v>67</v>
      </c>
      <c r="K98" s="15">
        <v>1</v>
      </c>
      <c r="L98" s="15">
        <v>100</v>
      </c>
      <c r="M98" s="6"/>
      <c r="P98" s="5"/>
    </row>
    <row r="99" spans="1:16" ht="15.75" customHeight="1" x14ac:dyDescent="0.2">
      <c r="A99" s="5">
        <v>44378</v>
      </c>
      <c r="B99" s="5" t="s">
        <v>25</v>
      </c>
      <c r="C99" s="5" t="s">
        <v>61</v>
      </c>
      <c r="D99" s="5" t="s">
        <v>75</v>
      </c>
      <c r="G99" s="15" t="s">
        <v>40</v>
      </c>
      <c r="K99" s="15">
        <v>16</v>
      </c>
      <c r="L99" s="15">
        <v>400</v>
      </c>
      <c r="M99" s="6"/>
      <c r="P99" s="5"/>
    </row>
    <row r="100" spans="1:16" ht="15.75" customHeight="1" x14ac:dyDescent="0.2">
      <c r="A100" s="5">
        <v>44409</v>
      </c>
      <c r="B100" s="5" t="s">
        <v>25</v>
      </c>
      <c r="C100" s="5" t="s">
        <v>63</v>
      </c>
      <c r="D100" s="5" t="s">
        <v>75</v>
      </c>
      <c r="E100" s="15" t="s">
        <v>143</v>
      </c>
      <c r="G100" s="15" t="s">
        <v>43</v>
      </c>
      <c r="H100" s="15" t="s">
        <v>144</v>
      </c>
      <c r="K100" s="15">
        <v>1</v>
      </c>
      <c r="L100" s="15">
        <v>64</v>
      </c>
      <c r="M100" s="6"/>
      <c r="P100" s="5"/>
    </row>
    <row r="101" spans="1:16" ht="15.75" customHeight="1" x14ac:dyDescent="0.2">
      <c r="A101" s="5">
        <v>44409</v>
      </c>
      <c r="B101" s="5" t="s">
        <v>25</v>
      </c>
      <c r="C101" s="5" t="s">
        <v>63</v>
      </c>
      <c r="D101" s="5" t="s">
        <v>75</v>
      </c>
      <c r="E101" s="15" t="s">
        <v>133</v>
      </c>
      <c r="G101" s="15" t="s">
        <v>43</v>
      </c>
      <c r="H101" s="15" t="s">
        <v>126</v>
      </c>
      <c r="K101" s="15">
        <v>1</v>
      </c>
      <c r="L101" s="15">
        <v>90</v>
      </c>
      <c r="M101" s="6"/>
      <c r="P101" s="5"/>
    </row>
    <row r="102" spans="1:16" ht="15.75" customHeight="1" x14ac:dyDescent="0.2">
      <c r="A102" s="5">
        <v>44409</v>
      </c>
      <c r="B102" s="5" t="s">
        <v>25</v>
      </c>
      <c r="C102" s="5" t="s">
        <v>63</v>
      </c>
      <c r="D102" s="5" t="s">
        <v>75</v>
      </c>
      <c r="E102" s="15" t="s">
        <v>53</v>
      </c>
      <c r="G102" s="15" t="s">
        <v>53</v>
      </c>
      <c r="K102" s="15">
        <v>1</v>
      </c>
      <c r="L102" s="15">
        <v>25</v>
      </c>
      <c r="M102" s="6"/>
      <c r="P102" s="5"/>
    </row>
    <row r="103" spans="1:16" ht="15.75" customHeight="1" x14ac:dyDescent="0.2">
      <c r="A103" s="5">
        <v>44409</v>
      </c>
      <c r="B103" s="5" t="s">
        <v>25</v>
      </c>
      <c r="C103" s="5" t="s">
        <v>63</v>
      </c>
      <c r="D103" s="5" t="s">
        <v>75</v>
      </c>
      <c r="E103" s="15" t="s">
        <v>129</v>
      </c>
      <c r="G103" s="15" t="s">
        <v>50</v>
      </c>
      <c r="H103" s="15">
        <v>150</v>
      </c>
      <c r="K103" s="15">
        <v>1</v>
      </c>
      <c r="L103" s="15">
        <v>150</v>
      </c>
      <c r="M103" s="6"/>
      <c r="P103" s="5"/>
    </row>
    <row r="104" spans="1:16" ht="15.75" customHeight="1" x14ac:dyDescent="0.2">
      <c r="A104" s="5">
        <v>44409</v>
      </c>
      <c r="B104" s="5" t="s">
        <v>25</v>
      </c>
      <c r="C104" s="5" t="s">
        <v>63</v>
      </c>
      <c r="D104" s="5" t="s">
        <v>75</v>
      </c>
      <c r="E104" s="15" t="s">
        <v>141</v>
      </c>
      <c r="F104" s="15" t="s">
        <v>132</v>
      </c>
      <c r="G104" s="15" t="s">
        <v>37</v>
      </c>
      <c r="H104" s="15" t="s">
        <v>132</v>
      </c>
      <c r="K104" s="15">
        <v>31</v>
      </c>
      <c r="L104" s="15">
        <v>0</v>
      </c>
      <c r="M104" s="6"/>
      <c r="P104" s="5"/>
    </row>
    <row r="105" spans="1:16" ht="15.75" customHeight="1" x14ac:dyDescent="0.2">
      <c r="A105" s="5">
        <v>44409</v>
      </c>
      <c r="B105" s="5" t="s">
        <v>25</v>
      </c>
      <c r="C105" s="5" t="s">
        <v>63</v>
      </c>
      <c r="D105" s="5" t="s">
        <v>75</v>
      </c>
      <c r="E105" s="15" t="s">
        <v>145</v>
      </c>
      <c r="F105" s="15" t="s">
        <v>132</v>
      </c>
      <c r="G105" s="15" t="s">
        <v>37</v>
      </c>
      <c r="H105" s="15" t="s">
        <v>132</v>
      </c>
      <c r="K105" s="15">
        <v>6</v>
      </c>
      <c r="L105" s="15">
        <v>300</v>
      </c>
      <c r="M105" s="6"/>
      <c r="P105" s="5"/>
    </row>
    <row r="106" spans="1:16" ht="15.75" customHeight="1" x14ac:dyDescent="0.2">
      <c r="A106" s="5">
        <v>44409</v>
      </c>
      <c r="B106" s="5" t="s">
        <v>25</v>
      </c>
      <c r="C106" s="5" t="s">
        <v>63</v>
      </c>
      <c r="D106" s="5" t="s">
        <v>75</v>
      </c>
      <c r="E106" s="15" t="s">
        <v>105</v>
      </c>
      <c r="F106" s="15" t="s">
        <v>54</v>
      </c>
      <c r="G106" s="15" t="s">
        <v>54</v>
      </c>
      <c r="K106" s="15">
        <v>2</v>
      </c>
      <c r="L106" s="15">
        <v>200</v>
      </c>
      <c r="M106" s="6"/>
      <c r="P106" s="5"/>
    </row>
    <row r="107" spans="1:16" ht="15.75" customHeight="1" x14ac:dyDescent="0.2">
      <c r="A107" s="5">
        <v>44409</v>
      </c>
      <c r="B107" s="5" t="s">
        <v>25</v>
      </c>
      <c r="C107" s="5" t="s">
        <v>63</v>
      </c>
      <c r="D107" s="5" t="s">
        <v>75</v>
      </c>
      <c r="E107" s="15" t="s">
        <v>109</v>
      </c>
      <c r="G107" s="15" t="s">
        <v>34</v>
      </c>
      <c r="H107" s="15" t="s">
        <v>82</v>
      </c>
      <c r="I107" s="15" t="s">
        <v>42</v>
      </c>
      <c r="J107" s="15" t="s">
        <v>67</v>
      </c>
      <c r="K107" s="15">
        <v>2</v>
      </c>
      <c r="L107" s="15">
        <v>200</v>
      </c>
      <c r="M107" s="6"/>
      <c r="P107" s="5"/>
    </row>
    <row r="108" spans="1:16" ht="15.75" customHeight="1" x14ac:dyDescent="0.2">
      <c r="A108" s="5">
        <v>44409</v>
      </c>
      <c r="B108" s="5" t="s">
        <v>25</v>
      </c>
      <c r="C108" s="5" t="s">
        <v>63</v>
      </c>
      <c r="D108" s="5" t="s">
        <v>75</v>
      </c>
      <c r="E108" s="15" t="s">
        <v>146</v>
      </c>
      <c r="G108" s="15" t="s">
        <v>34</v>
      </c>
      <c r="H108" s="15" t="s">
        <v>92</v>
      </c>
      <c r="I108" s="15" t="s">
        <v>46</v>
      </c>
      <c r="J108" s="15" t="s">
        <v>72</v>
      </c>
      <c r="K108" s="15">
        <v>1</v>
      </c>
      <c r="L108" s="15">
        <v>480</v>
      </c>
      <c r="M108" s="6"/>
      <c r="P108" s="5"/>
    </row>
    <row r="109" spans="1:16" ht="15.75" customHeight="1" x14ac:dyDescent="0.2">
      <c r="A109" s="5">
        <v>44409</v>
      </c>
      <c r="B109" s="5" t="s">
        <v>25</v>
      </c>
      <c r="C109" s="5" t="s">
        <v>63</v>
      </c>
      <c r="D109" s="5" t="s">
        <v>75</v>
      </c>
      <c r="G109" s="15" t="s">
        <v>40</v>
      </c>
      <c r="K109" s="15">
        <v>4</v>
      </c>
      <c r="L109" s="15">
        <v>95</v>
      </c>
      <c r="M109" s="6"/>
      <c r="P109" s="5"/>
    </row>
    <row r="110" spans="1:16" ht="15.75" customHeight="1" x14ac:dyDescent="0.2">
      <c r="A110" s="5">
        <v>44440</v>
      </c>
      <c r="B110" s="5" t="s">
        <v>25</v>
      </c>
      <c r="C110" s="5" t="s">
        <v>66</v>
      </c>
      <c r="D110" s="5" t="s">
        <v>77</v>
      </c>
      <c r="E110" s="15" t="s">
        <v>143</v>
      </c>
      <c r="G110" s="15" t="s">
        <v>43</v>
      </c>
      <c r="H110" s="15" t="s">
        <v>144</v>
      </c>
      <c r="K110" s="15">
        <v>6</v>
      </c>
      <c r="L110" s="15">
        <v>320</v>
      </c>
      <c r="M110" s="6"/>
      <c r="P110" s="5"/>
    </row>
    <row r="111" spans="1:16" ht="15.75" customHeight="1" x14ac:dyDescent="0.2">
      <c r="A111" s="5">
        <v>44440</v>
      </c>
      <c r="B111" s="5" t="s">
        <v>25</v>
      </c>
      <c r="C111" s="5" t="s">
        <v>66</v>
      </c>
      <c r="D111" s="5" t="s">
        <v>77</v>
      </c>
      <c r="E111" s="15" t="s">
        <v>147</v>
      </c>
      <c r="G111" s="15" t="s">
        <v>47</v>
      </c>
      <c r="H111" s="15" t="s">
        <v>114</v>
      </c>
      <c r="J111" s="15" t="s">
        <v>148</v>
      </c>
      <c r="K111" s="15">
        <v>1</v>
      </c>
      <c r="L111" s="15">
        <v>80</v>
      </c>
      <c r="M111" s="6"/>
      <c r="P111" s="5"/>
    </row>
    <row r="112" spans="1:16" ht="15.75" customHeight="1" x14ac:dyDescent="0.2">
      <c r="A112" s="5">
        <v>44440</v>
      </c>
      <c r="B112" s="5" t="s">
        <v>25</v>
      </c>
      <c r="C112" s="5" t="s">
        <v>66</v>
      </c>
      <c r="D112" s="5" t="s">
        <v>77</v>
      </c>
      <c r="E112" s="15" t="s">
        <v>138</v>
      </c>
      <c r="G112" s="15" t="s">
        <v>57</v>
      </c>
      <c r="H112" s="15" t="s">
        <v>139</v>
      </c>
      <c r="K112" s="15">
        <v>1</v>
      </c>
      <c r="L112" s="15">
        <v>40</v>
      </c>
      <c r="M112" s="6"/>
      <c r="P112" s="5"/>
    </row>
    <row r="113" spans="1:16" ht="15.75" customHeight="1" x14ac:dyDescent="0.2">
      <c r="A113" s="5">
        <v>44440</v>
      </c>
      <c r="B113" s="5" t="s">
        <v>25</v>
      </c>
      <c r="C113" s="5" t="s">
        <v>66</v>
      </c>
      <c r="D113" s="5" t="s">
        <v>77</v>
      </c>
      <c r="E113" s="15" t="s">
        <v>53</v>
      </c>
      <c r="G113" s="15" t="s">
        <v>53</v>
      </c>
      <c r="K113" s="15">
        <v>1</v>
      </c>
      <c r="L113" s="15">
        <v>25</v>
      </c>
      <c r="M113" s="6"/>
      <c r="P113" s="5"/>
    </row>
    <row r="114" spans="1:16" ht="15.75" customHeight="1" x14ac:dyDescent="0.2">
      <c r="A114" s="5">
        <v>44440</v>
      </c>
      <c r="B114" s="5" t="s">
        <v>25</v>
      </c>
      <c r="C114" s="5" t="s">
        <v>66</v>
      </c>
      <c r="D114" s="5" t="s">
        <v>77</v>
      </c>
      <c r="E114" s="15" t="s">
        <v>145</v>
      </c>
      <c r="F114" s="15" t="s">
        <v>132</v>
      </c>
      <c r="G114" s="15" t="s">
        <v>37</v>
      </c>
      <c r="H114" s="15" t="s">
        <v>132</v>
      </c>
      <c r="K114" s="15">
        <v>28</v>
      </c>
      <c r="L114" s="15">
        <v>1570</v>
      </c>
      <c r="M114" s="6"/>
      <c r="P114" s="5"/>
    </row>
    <row r="115" spans="1:16" ht="15.75" customHeight="1" x14ac:dyDescent="0.2">
      <c r="A115" s="5">
        <v>44440</v>
      </c>
      <c r="B115" s="5" t="s">
        <v>25</v>
      </c>
      <c r="C115" s="5" t="s">
        <v>66</v>
      </c>
      <c r="D115" s="5" t="s">
        <v>77</v>
      </c>
      <c r="E115" s="15" t="s">
        <v>105</v>
      </c>
      <c r="F115" s="15" t="s">
        <v>54</v>
      </c>
      <c r="G115" s="15" t="s">
        <v>54</v>
      </c>
      <c r="K115" s="15">
        <v>1</v>
      </c>
      <c r="L115" s="15">
        <v>100</v>
      </c>
      <c r="M115" s="6"/>
      <c r="P115" s="5"/>
    </row>
    <row r="116" spans="1:16" ht="15.75" customHeight="1" x14ac:dyDescent="0.2">
      <c r="A116" s="5">
        <v>44440</v>
      </c>
      <c r="B116" s="5" t="s">
        <v>25</v>
      </c>
      <c r="C116" s="5" t="s">
        <v>66</v>
      </c>
      <c r="D116" s="5" t="s">
        <v>77</v>
      </c>
      <c r="E116" s="15" t="s">
        <v>109</v>
      </c>
      <c r="G116" s="15" t="s">
        <v>34</v>
      </c>
      <c r="H116" s="15" t="s">
        <v>82</v>
      </c>
      <c r="I116" s="15" t="s">
        <v>42</v>
      </c>
      <c r="J116" s="15" t="s">
        <v>67</v>
      </c>
      <c r="K116" s="15">
        <v>13</v>
      </c>
      <c r="L116" s="15">
        <v>1300</v>
      </c>
      <c r="M116" s="6"/>
      <c r="P116" s="5"/>
    </row>
    <row r="117" spans="1:16" ht="15.75" customHeight="1" x14ac:dyDescent="0.2">
      <c r="A117" s="5">
        <v>44440</v>
      </c>
      <c r="B117" s="5" t="s">
        <v>25</v>
      </c>
      <c r="C117" s="5" t="s">
        <v>66</v>
      </c>
      <c r="D117" s="5" t="s">
        <v>77</v>
      </c>
      <c r="G117" s="15" t="s">
        <v>40</v>
      </c>
      <c r="K117" s="15">
        <v>3</v>
      </c>
      <c r="L117" s="15">
        <v>210</v>
      </c>
      <c r="M117" s="6"/>
      <c r="P117" s="5"/>
    </row>
    <row r="118" spans="1:16" ht="15.75" customHeight="1" x14ac:dyDescent="0.2">
      <c r="A118" s="5">
        <v>44470</v>
      </c>
      <c r="B118" s="5" t="s">
        <v>25</v>
      </c>
      <c r="C118" s="5" t="s">
        <v>68</v>
      </c>
      <c r="D118" s="5" t="s">
        <v>77</v>
      </c>
      <c r="E118" s="15" t="s">
        <v>147</v>
      </c>
      <c r="G118" s="15" t="s">
        <v>47</v>
      </c>
      <c r="H118" s="15" t="s">
        <v>114</v>
      </c>
      <c r="J118" s="15" t="s">
        <v>148</v>
      </c>
      <c r="K118" s="15">
        <v>1</v>
      </c>
      <c r="L118" s="15">
        <v>80</v>
      </c>
      <c r="M118" s="6"/>
      <c r="P118" s="5"/>
    </row>
    <row r="119" spans="1:16" ht="15.75" customHeight="1" x14ac:dyDescent="0.2">
      <c r="A119" s="5">
        <v>44470</v>
      </c>
      <c r="B119" s="5" t="s">
        <v>25</v>
      </c>
      <c r="C119" s="5" t="s">
        <v>68</v>
      </c>
      <c r="D119" s="5" t="s">
        <v>77</v>
      </c>
      <c r="E119" s="15" t="s">
        <v>149</v>
      </c>
      <c r="G119" s="15" t="s">
        <v>57</v>
      </c>
      <c r="H119" s="15" t="s">
        <v>150</v>
      </c>
      <c r="K119" s="15">
        <v>1</v>
      </c>
      <c r="L119" s="15">
        <v>195</v>
      </c>
      <c r="M119" s="6"/>
      <c r="P119" s="5"/>
    </row>
    <row r="120" spans="1:16" ht="15.75" customHeight="1" x14ac:dyDescent="0.2">
      <c r="A120" s="5">
        <v>44470</v>
      </c>
      <c r="B120" s="5" t="s">
        <v>25</v>
      </c>
      <c r="C120" s="5" t="s">
        <v>68</v>
      </c>
      <c r="D120" s="5" t="s">
        <v>77</v>
      </c>
      <c r="E120" s="15" t="s">
        <v>127</v>
      </c>
      <c r="G120" s="15" t="s">
        <v>57</v>
      </c>
      <c r="H120" s="15" t="s">
        <v>128</v>
      </c>
      <c r="K120" s="15">
        <v>1</v>
      </c>
      <c r="L120" s="15">
        <v>59.8</v>
      </c>
      <c r="M120" s="6"/>
      <c r="P120" s="5"/>
    </row>
    <row r="121" spans="1:16" ht="15.75" customHeight="1" x14ac:dyDescent="0.2">
      <c r="A121" s="5">
        <v>44470</v>
      </c>
      <c r="B121" s="5" t="s">
        <v>25</v>
      </c>
      <c r="C121" s="5" t="s">
        <v>68</v>
      </c>
      <c r="D121" s="5" t="s">
        <v>77</v>
      </c>
      <c r="G121" s="15" t="s">
        <v>40</v>
      </c>
      <c r="K121" s="15">
        <v>0</v>
      </c>
      <c r="L121" s="15">
        <v>0</v>
      </c>
      <c r="M121" s="6"/>
      <c r="P121" s="5"/>
    </row>
    <row r="122" spans="1:16" ht="15.75" customHeight="1" x14ac:dyDescent="0.2">
      <c r="A122" s="5">
        <v>44501</v>
      </c>
      <c r="B122" s="5" t="s">
        <v>26</v>
      </c>
      <c r="C122" s="5" t="s">
        <v>35</v>
      </c>
      <c r="D122" s="5" t="s">
        <v>74</v>
      </c>
      <c r="E122" s="15" t="s">
        <v>98</v>
      </c>
      <c r="G122" s="15" t="s">
        <v>43</v>
      </c>
      <c r="H122" s="15" t="s">
        <v>99</v>
      </c>
      <c r="K122" s="15">
        <v>3</v>
      </c>
      <c r="L122" s="15">
        <v>1650</v>
      </c>
      <c r="M122" s="6"/>
      <c r="P122" s="5"/>
    </row>
    <row r="123" spans="1:16" ht="15.75" customHeight="1" x14ac:dyDescent="0.2">
      <c r="A123" s="5">
        <v>44501</v>
      </c>
      <c r="B123" s="5" t="s">
        <v>26</v>
      </c>
      <c r="C123" s="5" t="s">
        <v>35</v>
      </c>
      <c r="D123" s="5" t="s">
        <v>74</v>
      </c>
      <c r="E123" s="15" t="s">
        <v>123</v>
      </c>
      <c r="G123" s="15" t="s">
        <v>62</v>
      </c>
      <c r="H123" s="15" t="s">
        <v>124</v>
      </c>
      <c r="K123" s="15">
        <v>1</v>
      </c>
      <c r="L123" s="15">
        <v>45</v>
      </c>
      <c r="M123" s="6"/>
      <c r="P123" s="5"/>
    </row>
    <row r="124" spans="1:16" ht="15.75" customHeight="1" x14ac:dyDescent="0.2">
      <c r="A124" s="5">
        <v>44501</v>
      </c>
      <c r="B124" s="5" t="s">
        <v>26</v>
      </c>
      <c r="C124" s="5" t="s">
        <v>35</v>
      </c>
      <c r="D124" s="5" t="s">
        <v>74</v>
      </c>
      <c r="E124" s="15" t="s">
        <v>151</v>
      </c>
      <c r="G124" s="15" t="s">
        <v>62</v>
      </c>
      <c r="H124" s="15" t="s">
        <v>124</v>
      </c>
      <c r="K124" s="15">
        <v>1</v>
      </c>
      <c r="L124" s="15">
        <v>45</v>
      </c>
      <c r="M124" s="6"/>
      <c r="P124" s="5"/>
    </row>
    <row r="125" spans="1:16" ht="15.75" customHeight="1" x14ac:dyDescent="0.2">
      <c r="A125" s="5">
        <v>44501</v>
      </c>
      <c r="B125" s="5" t="s">
        <v>26</v>
      </c>
      <c r="C125" s="5" t="s">
        <v>35</v>
      </c>
      <c r="D125" s="5" t="s">
        <v>74</v>
      </c>
      <c r="E125" s="15" t="s">
        <v>136</v>
      </c>
      <c r="G125" s="15" t="s">
        <v>62</v>
      </c>
      <c r="H125" s="15" t="s">
        <v>124</v>
      </c>
      <c r="K125" s="15">
        <v>1</v>
      </c>
      <c r="L125" s="15">
        <v>45</v>
      </c>
      <c r="M125" s="6"/>
      <c r="P125" s="5"/>
    </row>
    <row r="126" spans="1:16" ht="15.75" customHeight="1" x14ac:dyDescent="0.2">
      <c r="A126" s="5">
        <v>44501</v>
      </c>
      <c r="B126" s="5" t="s">
        <v>26</v>
      </c>
      <c r="C126" s="5" t="s">
        <v>35</v>
      </c>
      <c r="D126" s="5" t="s">
        <v>74</v>
      </c>
      <c r="E126" s="15" t="s">
        <v>113</v>
      </c>
      <c r="G126" s="15" t="s">
        <v>47</v>
      </c>
      <c r="H126" s="15" t="s">
        <v>114</v>
      </c>
      <c r="K126" s="15">
        <v>2</v>
      </c>
      <c r="L126" s="15">
        <v>440</v>
      </c>
      <c r="M126" s="6"/>
      <c r="P126" s="5"/>
    </row>
    <row r="127" spans="1:16" ht="15.75" customHeight="1" x14ac:dyDescent="0.2">
      <c r="A127" s="5">
        <v>44501</v>
      </c>
      <c r="B127" s="5" t="s">
        <v>26</v>
      </c>
      <c r="C127" s="5" t="s">
        <v>35</v>
      </c>
      <c r="D127" s="5" t="s">
        <v>74</v>
      </c>
      <c r="E127" s="15" t="s">
        <v>140</v>
      </c>
      <c r="G127" s="15" t="s">
        <v>57</v>
      </c>
      <c r="H127" s="15" t="s">
        <v>139</v>
      </c>
      <c r="K127" s="15">
        <v>1</v>
      </c>
      <c r="L127" s="15">
        <v>40</v>
      </c>
      <c r="M127" s="6"/>
      <c r="P127" s="5"/>
    </row>
    <row r="128" spans="1:16" ht="15.75" customHeight="1" x14ac:dyDescent="0.2">
      <c r="A128" s="5">
        <v>44501</v>
      </c>
      <c r="B128" s="5" t="s">
        <v>26</v>
      </c>
      <c r="C128" s="5" t="s">
        <v>35</v>
      </c>
      <c r="D128" s="5" t="s">
        <v>74</v>
      </c>
      <c r="E128" s="15" t="s">
        <v>53</v>
      </c>
      <c r="G128" s="15" t="s">
        <v>53</v>
      </c>
      <c r="K128" s="15">
        <v>4</v>
      </c>
      <c r="L128" s="15">
        <v>100</v>
      </c>
      <c r="M128" s="6"/>
      <c r="P128" s="5"/>
    </row>
    <row r="129" spans="1:16" ht="15.75" customHeight="1" x14ac:dyDescent="0.2">
      <c r="A129" s="5">
        <v>44501</v>
      </c>
      <c r="B129" s="5" t="s">
        <v>26</v>
      </c>
      <c r="C129" s="5" t="s">
        <v>35</v>
      </c>
      <c r="D129" s="5" t="s">
        <v>74</v>
      </c>
      <c r="E129" s="15" t="s">
        <v>152</v>
      </c>
      <c r="G129" s="15" t="s">
        <v>53</v>
      </c>
      <c r="K129" s="15">
        <v>1</v>
      </c>
      <c r="L129" s="15">
        <v>0</v>
      </c>
      <c r="M129" s="6"/>
      <c r="P129" s="5"/>
    </row>
    <row r="130" spans="1:16" ht="15.75" customHeight="1" x14ac:dyDescent="0.2">
      <c r="A130" s="5">
        <v>44501</v>
      </c>
      <c r="B130" s="5" t="s">
        <v>26</v>
      </c>
      <c r="C130" s="5" t="s">
        <v>35</v>
      </c>
      <c r="D130" s="5" t="s">
        <v>74</v>
      </c>
      <c r="E130" s="15" t="s">
        <v>104</v>
      </c>
      <c r="G130" s="15" t="s">
        <v>50</v>
      </c>
      <c r="H130" s="15">
        <v>100</v>
      </c>
      <c r="K130" s="15">
        <v>2</v>
      </c>
      <c r="L130" s="15">
        <v>200</v>
      </c>
      <c r="M130" s="6"/>
      <c r="P130" s="5"/>
    </row>
    <row r="131" spans="1:16" ht="15.75" customHeight="1" x14ac:dyDescent="0.2">
      <c r="A131" s="5">
        <v>44501</v>
      </c>
      <c r="B131" s="5" t="s">
        <v>26</v>
      </c>
      <c r="C131" s="5" t="s">
        <v>35</v>
      </c>
      <c r="D131" s="5" t="s">
        <v>74</v>
      </c>
      <c r="E131" s="15" t="s">
        <v>153</v>
      </c>
      <c r="F131" s="15" t="s">
        <v>154</v>
      </c>
      <c r="G131" s="15" t="s">
        <v>37</v>
      </c>
      <c r="H131" s="15" t="s">
        <v>154</v>
      </c>
      <c r="K131" s="15">
        <v>75</v>
      </c>
      <c r="L131" s="15">
        <v>5062.5</v>
      </c>
      <c r="M131" s="6"/>
      <c r="P131" s="5"/>
    </row>
    <row r="132" spans="1:16" ht="15.75" customHeight="1" x14ac:dyDescent="0.2">
      <c r="A132" s="5">
        <v>44501</v>
      </c>
      <c r="B132" s="5" t="s">
        <v>26</v>
      </c>
      <c r="C132" s="5" t="s">
        <v>35</v>
      </c>
      <c r="D132" s="5" t="s">
        <v>74</v>
      </c>
      <c r="E132" s="15" t="s">
        <v>105</v>
      </c>
      <c r="F132" s="15" t="s">
        <v>54</v>
      </c>
      <c r="G132" s="15" t="s">
        <v>54</v>
      </c>
      <c r="K132" s="15">
        <v>1</v>
      </c>
      <c r="L132" s="15">
        <v>100</v>
      </c>
      <c r="M132" s="6"/>
      <c r="P132" s="5"/>
    </row>
    <row r="133" spans="1:16" ht="15.75" customHeight="1" x14ac:dyDescent="0.2">
      <c r="A133" s="5">
        <v>44501</v>
      </c>
      <c r="B133" s="5" t="s">
        <v>26</v>
      </c>
      <c r="C133" s="5" t="s">
        <v>35</v>
      </c>
      <c r="D133" s="5" t="s">
        <v>74</v>
      </c>
      <c r="E133" s="15" t="s">
        <v>116</v>
      </c>
      <c r="G133" s="15" t="s">
        <v>34</v>
      </c>
      <c r="H133" s="15" t="s">
        <v>78</v>
      </c>
      <c r="I133" s="15" t="s">
        <v>49</v>
      </c>
      <c r="J133" s="15" t="s">
        <v>72</v>
      </c>
      <c r="K133" s="15">
        <v>1</v>
      </c>
      <c r="L133" s="15">
        <v>850</v>
      </c>
      <c r="M133" s="6"/>
      <c r="P133" s="5"/>
    </row>
    <row r="134" spans="1:16" ht="15.75" customHeight="1" x14ac:dyDescent="0.2">
      <c r="A134" s="5">
        <v>44501</v>
      </c>
      <c r="B134" s="5" t="s">
        <v>26</v>
      </c>
      <c r="C134" s="5" t="s">
        <v>35</v>
      </c>
      <c r="D134" s="5" t="s">
        <v>74</v>
      </c>
      <c r="E134" s="15" t="s">
        <v>117</v>
      </c>
      <c r="G134" s="15" t="s">
        <v>34</v>
      </c>
      <c r="H134" s="15" t="s">
        <v>79</v>
      </c>
      <c r="I134" s="15" t="s">
        <v>49</v>
      </c>
      <c r="J134" s="15" t="s">
        <v>70</v>
      </c>
      <c r="K134" s="15">
        <v>1</v>
      </c>
      <c r="L134" s="15">
        <v>655</v>
      </c>
      <c r="M134" s="6"/>
      <c r="P134" s="5"/>
    </row>
    <row r="135" spans="1:16" ht="15.75" customHeight="1" x14ac:dyDescent="0.2">
      <c r="A135" s="5">
        <v>44501</v>
      </c>
      <c r="B135" s="5" t="s">
        <v>26</v>
      </c>
      <c r="C135" s="5" t="s">
        <v>35</v>
      </c>
      <c r="D135" s="5" t="s">
        <v>74</v>
      </c>
      <c r="E135" s="15" t="s">
        <v>106</v>
      </c>
      <c r="G135" s="15" t="s">
        <v>34</v>
      </c>
      <c r="H135" s="15" t="s">
        <v>84</v>
      </c>
      <c r="I135" s="15" t="s">
        <v>49</v>
      </c>
      <c r="J135" s="15" t="s">
        <v>69</v>
      </c>
      <c r="K135" s="15">
        <v>4</v>
      </c>
      <c r="L135" s="15">
        <v>1100</v>
      </c>
      <c r="M135" s="6"/>
      <c r="P135" s="5"/>
    </row>
    <row r="136" spans="1:16" ht="15.75" customHeight="1" x14ac:dyDescent="0.2">
      <c r="A136" s="5">
        <v>44501</v>
      </c>
      <c r="B136" s="5" t="s">
        <v>26</v>
      </c>
      <c r="C136" s="5" t="s">
        <v>35</v>
      </c>
      <c r="D136" s="5" t="s">
        <v>74</v>
      </c>
      <c r="E136" s="15" t="s">
        <v>118</v>
      </c>
      <c r="G136" s="15" t="s">
        <v>34</v>
      </c>
      <c r="H136" s="15" t="s">
        <v>85</v>
      </c>
      <c r="I136" s="15" t="s">
        <v>39</v>
      </c>
      <c r="J136" s="15" t="s">
        <v>72</v>
      </c>
      <c r="K136" s="15">
        <v>2</v>
      </c>
      <c r="L136" s="15">
        <v>300</v>
      </c>
      <c r="M136" s="6"/>
      <c r="P136" s="5"/>
    </row>
    <row r="137" spans="1:16" ht="15.75" customHeight="1" x14ac:dyDescent="0.2">
      <c r="A137" s="5">
        <v>44501</v>
      </c>
      <c r="B137" s="5" t="s">
        <v>26</v>
      </c>
      <c r="C137" s="5" t="s">
        <v>35</v>
      </c>
      <c r="D137" s="5" t="s">
        <v>74</v>
      </c>
      <c r="E137" s="15" t="s">
        <v>107</v>
      </c>
      <c r="G137" s="15" t="s">
        <v>34</v>
      </c>
      <c r="H137" s="15" t="s">
        <v>89</v>
      </c>
      <c r="I137" s="15" t="s">
        <v>52</v>
      </c>
      <c r="J137" s="15" t="s">
        <v>72</v>
      </c>
      <c r="K137" s="15">
        <v>17</v>
      </c>
      <c r="L137" s="15">
        <v>12750</v>
      </c>
      <c r="M137" s="6"/>
      <c r="P137" s="5"/>
    </row>
    <row r="138" spans="1:16" ht="15.75" customHeight="1" x14ac:dyDescent="0.2">
      <c r="A138" s="5">
        <v>44501</v>
      </c>
      <c r="B138" s="5" t="s">
        <v>26</v>
      </c>
      <c r="C138" s="5" t="s">
        <v>35</v>
      </c>
      <c r="D138" s="5" t="s">
        <v>74</v>
      </c>
      <c r="E138" s="15" t="s">
        <v>110</v>
      </c>
      <c r="G138" s="15" t="s">
        <v>34</v>
      </c>
      <c r="H138" s="15" t="s">
        <v>90</v>
      </c>
      <c r="I138" s="15" t="s">
        <v>52</v>
      </c>
      <c r="J138" s="15" t="s">
        <v>70</v>
      </c>
      <c r="K138" s="15">
        <v>2</v>
      </c>
      <c r="L138" s="15">
        <v>1100</v>
      </c>
      <c r="M138" s="6"/>
      <c r="P138" s="5"/>
    </row>
    <row r="139" spans="1:16" ht="15.75" customHeight="1" x14ac:dyDescent="0.2">
      <c r="A139" s="5">
        <v>44501</v>
      </c>
      <c r="B139" s="5" t="s">
        <v>26</v>
      </c>
      <c r="C139" s="5" t="s">
        <v>35</v>
      </c>
      <c r="D139" s="5" t="s">
        <v>74</v>
      </c>
      <c r="G139" s="15" t="s">
        <v>40</v>
      </c>
      <c r="K139" s="15">
        <v>4</v>
      </c>
      <c r="L139" s="15">
        <v>1990</v>
      </c>
      <c r="M139" s="6"/>
      <c r="P139" s="5"/>
    </row>
    <row r="140" spans="1:16" ht="15.75" customHeight="1" x14ac:dyDescent="0.2">
      <c r="A140" s="5">
        <v>44531</v>
      </c>
      <c r="B140" s="5" t="s">
        <v>26</v>
      </c>
      <c r="C140" s="5" t="s">
        <v>38</v>
      </c>
      <c r="D140" s="5" t="s">
        <v>74</v>
      </c>
      <c r="E140" s="15" t="s">
        <v>123</v>
      </c>
      <c r="G140" s="15" t="s">
        <v>62</v>
      </c>
      <c r="H140" s="15" t="s">
        <v>124</v>
      </c>
      <c r="K140" s="15">
        <v>2</v>
      </c>
      <c r="L140" s="15">
        <v>90</v>
      </c>
      <c r="M140" s="6"/>
      <c r="P140" s="5"/>
    </row>
    <row r="141" spans="1:16" ht="15.75" customHeight="1" x14ac:dyDescent="0.2">
      <c r="A141" s="5">
        <v>44531</v>
      </c>
      <c r="B141" s="5" t="s">
        <v>26</v>
      </c>
      <c r="C141" s="5" t="s">
        <v>38</v>
      </c>
      <c r="D141" s="5" t="s">
        <v>74</v>
      </c>
      <c r="E141" s="15" t="s">
        <v>127</v>
      </c>
      <c r="G141" s="15" t="s">
        <v>57</v>
      </c>
      <c r="H141" s="15" t="s">
        <v>128</v>
      </c>
      <c r="K141" s="15">
        <v>1</v>
      </c>
      <c r="L141" s="15">
        <v>59.8</v>
      </c>
      <c r="M141" s="6"/>
      <c r="P141" s="5"/>
    </row>
    <row r="142" spans="1:16" ht="15.75" customHeight="1" x14ac:dyDescent="0.2">
      <c r="A142" s="5">
        <v>44531</v>
      </c>
      <c r="B142" s="5" t="s">
        <v>26</v>
      </c>
      <c r="C142" s="5" t="s">
        <v>38</v>
      </c>
      <c r="D142" s="5" t="s">
        <v>74</v>
      </c>
      <c r="E142" s="15" t="s">
        <v>53</v>
      </c>
      <c r="G142" s="15" t="s">
        <v>53</v>
      </c>
      <c r="K142" s="15">
        <v>1</v>
      </c>
      <c r="L142" s="15">
        <v>25</v>
      </c>
      <c r="M142" s="6"/>
      <c r="P142" s="5"/>
    </row>
    <row r="143" spans="1:16" ht="15.75" customHeight="1" x14ac:dyDescent="0.2">
      <c r="A143" s="5">
        <v>44531</v>
      </c>
      <c r="B143" s="5" t="s">
        <v>26</v>
      </c>
      <c r="C143" s="5" t="s">
        <v>38</v>
      </c>
      <c r="D143" s="5" t="s">
        <v>74</v>
      </c>
      <c r="E143" s="15" t="s">
        <v>108</v>
      </c>
      <c r="G143" s="15" t="s">
        <v>50</v>
      </c>
      <c r="H143" s="15">
        <v>50</v>
      </c>
      <c r="K143" s="15">
        <v>1</v>
      </c>
      <c r="L143" s="15">
        <v>50</v>
      </c>
      <c r="M143" s="6"/>
      <c r="P143" s="5"/>
    </row>
    <row r="144" spans="1:16" ht="15.75" customHeight="1" x14ac:dyDescent="0.2">
      <c r="A144" s="5">
        <v>44531</v>
      </c>
      <c r="B144" s="5" t="s">
        <v>26</v>
      </c>
      <c r="C144" s="5" t="s">
        <v>38</v>
      </c>
      <c r="D144" s="5" t="s">
        <v>74</v>
      </c>
      <c r="E144" s="15" t="s">
        <v>104</v>
      </c>
      <c r="G144" s="15" t="s">
        <v>50</v>
      </c>
      <c r="H144" s="15">
        <v>100</v>
      </c>
      <c r="K144" s="15">
        <v>3</v>
      </c>
      <c r="L144" s="15">
        <v>300</v>
      </c>
      <c r="M144" s="6"/>
      <c r="P144" s="5"/>
    </row>
    <row r="145" spans="1:16" ht="15.75" customHeight="1" x14ac:dyDescent="0.2">
      <c r="A145" s="5">
        <v>44531</v>
      </c>
      <c r="B145" s="5" t="s">
        <v>26</v>
      </c>
      <c r="C145" s="5" t="s">
        <v>38</v>
      </c>
      <c r="D145" s="5" t="s">
        <v>74</v>
      </c>
      <c r="E145" s="15" t="s">
        <v>130</v>
      </c>
      <c r="G145" s="15" t="s">
        <v>50</v>
      </c>
      <c r="H145" s="15">
        <v>200</v>
      </c>
      <c r="K145" s="15">
        <v>2</v>
      </c>
      <c r="L145" s="15">
        <v>400</v>
      </c>
      <c r="M145" s="6"/>
      <c r="P145" s="5"/>
    </row>
    <row r="146" spans="1:16" ht="15.75" customHeight="1" x14ac:dyDescent="0.2">
      <c r="A146" s="5">
        <v>44531</v>
      </c>
      <c r="B146" s="5" t="s">
        <v>26</v>
      </c>
      <c r="C146" s="5" t="s">
        <v>38</v>
      </c>
      <c r="D146" s="5" t="s">
        <v>74</v>
      </c>
      <c r="E146" s="15" t="s">
        <v>153</v>
      </c>
      <c r="F146" s="15" t="s">
        <v>154</v>
      </c>
      <c r="G146" s="15" t="s">
        <v>37</v>
      </c>
      <c r="H146" s="15" t="s">
        <v>154</v>
      </c>
      <c r="K146" s="15">
        <v>5</v>
      </c>
      <c r="L146" s="15">
        <v>337.5</v>
      </c>
      <c r="M146" s="6"/>
      <c r="P146" s="5"/>
    </row>
    <row r="147" spans="1:16" ht="15.75" customHeight="1" x14ac:dyDescent="0.2">
      <c r="A147" s="5">
        <v>44531</v>
      </c>
      <c r="B147" s="5" t="s">
        <v>26</v>
      </c>
      <c r="C147" s="5" t="s">
        <v>38</v>
      </c>
      <c r="D147" s="5" t="s">
        <v>74</v>
      </c>
      <c r="E147" s="15" t="s">
        <v>105</v>
      </c>
      <c r="F147" s="15" t="s">
        <v>54</v>
      </c>
      <c r="G147" s="15" t="s">
        <v>54</v>
      </c>
      <c r="K147" s="15">
        <v>1</v>
      </c>
      <c r="L147" s="15">
        <v>100</v>
      </c>
      <c r="M147" s="6"/>
      <c r="P147" s="5"/>
    </row>
    <row r="148" spans="1:16" ht="15.75" customHeight="1" x14ac:dyDescent="0.2">
      <c r="A148" s="5">
        <v>44531</v>
      </c>
      <c r="B148" s="5" t="s">
        <v>26</v>
      </c>
      <c r="C148" s="5" t="s">
        <v>38</v>
      </c>
      <c r="D148" s="5" t="s">
        <v>74</v>
      </c>
      <c r="E148" s="15" t="s">
        <v>109</v>
      </c>
      <c r="G148" s="15" t="s">
        <v>34</v>
      </c>
      <c r="H148" s="15" t="s">
        <v>82</v>
      </c>
      <c r="I148" s="15" t="s">
        <v>42</v>
      </c>
      <c r="J148" s="15" t="s">
        <v>67</v>
      </c>
      <c r="K148" s="15">
        <v>2</v>
      </c>
      <c r="L148" s="15">
        <v>200</v>
      </c>
      <c r="M148" s="6"/>
      <c r="P148" s="5"/>
    </row>
    <row r="149" spans="1:16" ht="15.75" customHeight="1" x14ac:dyDescent="0.2">
      <c r="A149" s="5">
        <v>44531</v>
      </c>
      <c r="B149" s="5" t="s">
        <v>26</v>
      </c>
      <c r="C149" s="5" t="s">
        <v>38</v>
      </c>
      <c r="D149" s="5" t="s">
        <v>74</v>
      </c>
      <c r="E149" s="15" t="s">
        <v>106</v>
      </c>
      <c r="G149" s="15" t="s">
        <v>34</v>
      </c>
      <c r="H149" s="15" t="s">
        <v>84</v>
      </c>
      <c r="I149" s="15" t="s">
        <v>49</v>
      </c>
      <c r="J149" s="15" t="s">
        <v>69</v>
      </c>
      <c r="K149" s="15">
        <v>1</v>
      </c>
      <c r="L149" s="15">
        <v>275</v>
      </c>
      <c r="M149" s="6"/>
      <c r="P149" s="5"/>
    </row>
    <row r="150" spans="1:16" ht="15.75" customHeight="1" x14ac:dyDescent="0.2">
      <c r="A150" s="5">
        <v>44531</v>
      </c>
      <c r="B150" s="5" t="s">
        <v>26</v>
      </c>
      <c r="C150" s="5" t="s">
        <v>38</v>
      </c>
      <c r="D150" s="5" t="s">
        <v>74</v>
      </c>
      <c r="E150" s="15" t="s">
        <v>118</v>
      </c>
      <c r="G150" s="15" t="s">
        <v>34</v>
      </c>
      <c r="H150" s="15" t="s">
        <v>85</v>
      </c>
      <c r="I150" s="15" t="s">
        <v>39</v>
      </c>
      <c r="J150" s="15" t="s">
        <v>72</v>
      </c>
      <c r="K150" s="15">
        <v>1</v>
      </c>
      <c r="L150" s="15">
        <v>150</v>
      </c>
      <c r="M150" s="6"/>
      <c r="P150" s="5"/>
    </row>
    <row r="151" spans="1:16" ht="15.75" customHeight="1" x14ac:dyDescent="0.2">
      <c r="A151" s="5">
        <v>44531</v>
      </c>
      <c r="B151" s="5" t="s">
        <v>26</v>
      </c>
      <c r="C151" s="5" t="s">
        <v>38</v>
      </c>
      <c r="D151" s="5" t="s">
        <v>74</v>
      </c>
      <c r="E151" s="15" t="s">
        <v>120</v>
      </c>
      <c r="G151" s="15" t="s">
        <v>34</v>
      </c>
      <c r="H151" s="15" t="s">
        <v>87</v>
      </c>
      <c r="I151" s="15" t="s">
        <v>56</v>
      </c>
      <c r="J151" s="15" t="s">
        <v>72</v>
      </c>
      <c r="K151" s="15">
        <v>3</v>
      </c>
      <c r="L151" s="15">
        <v>1425</v>
      </c>
      <c r="M151" s="6"/>
      <c r="P151" s="5"/>
    </row>
    <row r="152" spans="1:16" ht="15.75" customHeight="1" x14ac:dyDescent="0.2">
      <c r="A152" s="5">
        <v>44531</v>
      </c>
      <c r="B152" s="5" t="s">
        <v>26</v>
      </c>
      <c r="C152" s="5" t="s">
        <v>38</v>
      </c>
      <c r="D152" s="5" t="s">
        <v>74</v>
      </c>
      <c r="E152" s="15" t="s">
        <v>107</v>
      </c>
      <c r="G152" s="15" t="s">
        <v>34</v>
      </c>
      <c r="H152" s="15" t="s">
        <v>89</v>
      </c>
      <c r="I152" s="15" t="s">
        <v>52</v>
      </c>
      <c r="J152" s="15" t="s">
        <v>72</v>
      </c>
      <c r="K152" s="15">
        <v>4</v>
      </c>
      <c r="L152" s="15">
        <v>3000</v>
      </c>
      <c r="M152" s="6"/>
      <c r="P152" s="5"/>
    </row>
    <row r="153" spans="1:16" ht="15.75" customHeight="1" x14ac:dyDescent="0.2">
      <c r="A153" s="5">
        <v>44531</v>
      </c>
      <c r="B153" s="5" t="s">
        <v>26</v>
      </c>
      <c r="C153" s="5" t="s">
        <v>38</v>
      </c>
      <c r="D153" s="5" t="s">
        <v>74</v>
      </c>
      <c r="G153" s="15" t="s">
        <v>40</v>
      </c>
      <c r="K153" s="15">
        <v>4</v>
      </c>
      <c r="L153" s="15">
        <v>862</v>
      </c>
      <c r="M153" s="6"/>
      <c r="P153" s="5"/>
    </row>
    <row r="154" spans="1:16" ht="15.75" customHeight="1" x14ac:dyDescent="0.2">
      <c r="A154" s="5">
        <v>44562</v>
      </c>
      <c r="B154" s="5" t="s">
        <v>26</v>
      </c>
      <c r="C154" s="5" t="s">
        <v>41</v>
      </c>
      <c r="D154" s="5" t="s">
        <v>74</v>
      </c>
      <c r="E154" s="15" t="s">
        <v>98</v>
      </c>
      <c r="G154" s="15" t="s">
        <v>43</v>
      </c>
      <c r="H154" s="15" t="s">
        <v>99</v>
      </c>
      <c r="K154" s="15">
        <v>1</v>
      </c>
      <c r="L154" s="15">
        <v>550</v>
      </c>
      <c r="M154" s="6"/>
      <c r="P154" s="5"/>
    </row>
    <row r="155" spans="1:16" ht="15.75" customHeight="1" x14ac:dyDescent="0.2">
      <c r="A155" s="5">
        <v>44562</v>
      </c>
      <c r="B155" s="5" t="s">
        <v>26</v>
      </c>
      <c r="C155" s="5" t="s">
        <v>41</v>
      </c>
      <c r="D155" s="5" t="s">
        <v>74</v>
      </c>
      <c r="E155" s="15" t="s">
        <v>100</v>
      </c>
      <c r="G155" s="15" t="s">
        <v>43</v>
      </c>
      <c r="H155" s="15" t="s">
        <v>101</v>
      </c>
      <c r="K155" s="15">
        <v>1</v>
      </c>
      <c r="L155" s="15">
        <v>450</v>
      </c>
      <c r="M155" s="6"/>
      <c r="P155" s="5"/>
    </row>
    <row r="156" spans="1:16" ht="15.75" customHeight="1" x14ac:dyDescent="0.2">
      <c r="A156" s="5">
        <v>44562</v>
      </c>
      <c r="B156" s="5" t="s">
        <v>26</v>
      </c>
      <c r="C156" s="5" t="s">
        <v>41</v>
      </c>
      <c r="D156" s="5" t="s">
        <v>74</v>
      </c>
      <c r="E156" s="15" t="s">
        <v>117</v>
      </c>
      <c r="G156" s="15" t="s">
        <v>34</v>
      </c>
      <c r="H156" s="15" t="s">
        <v>79</v>
      </c>
      <c r="I156" s="15" t="s">
        <v>49</v>
      </c>
      <c r="J156" s="15" t="s">
        <v>70</v>
      </c>
      <c r="K156" s="15">
        <v>1</v>
      </c>
      <c r="L156" s="15">
        <v>655</v>
      </c>
      <c r="M156" s="6"/>
      <c r="P156" s="5"/>
    </row>
    <row r="157" spans="1:16" ht="15.75" customHeight="1" x14ac:dyDescent="0.2">
      <c r="A157" s="5">
        <v>44562</v>
      </c>
      <c r="B157" s="5" t="s">
        <v>26</v>
      </c>
      <c r="C157" s="5" t="s">
        <v>41</v>
      </c>
      <c r="D157" s="5" t="s">
        <v>74</v>
      </c>
      <c r="E157" s="15" t="s">
        <v>107</v>
      </c>
      <c r="G157" s="15" t="s">
        <v>34</v>
      </c>
      <c r="H157" s="15" t="s">
        <v>89</v>
      </c>
      <c r="I157" s="15" t="s">
        <v>52</v>
      </c>
      <c r="J157" s="15" t="s">
        <v>72</v>
      </c>
      <c r="K157" s="15">
        <v>4</v>
      </c>
      <c r="L157" s="15">
        <v>3000</v>
      </c>
      <c r="M157" s="6"/>
      <c r="P157" s="5"/>
    </row>
    <row r="158" spans="1:16" ht="15.75" customHeight="1" x14ac:dyDescent="0.2">
      <c r="A158" s="5">
        <v>44562</v>
      </c>
      <c r="B158" s="5" t="s">
        <v>26</v>
      </c>
      <c r="C158" s="5" t="s">
        <v>41</v>
      </c>
      <c r="D158" s="5" t="s">
        <v>74</v>
      </c>
      <c r="E158" s="15" t="s">
        <v>146</v>
      </c>
      <c r="G158" s="15" t="s">
        <v>34</v>
      </c>
      <c r="H158" s="15" t="s">
        <v>92</v>
      </c>
      <c r="I158" s="15" t="s">
        <v>46</v>
      </c>
      <c r="J158" s="15" t="s">
        <v>72</v>
      </c>
      <c r="K158" s="15">
        <v>1</v>
      </c>
      <c r="L158" s="15">
        <v>480</v>
      </c>
      <c r="M158" s="6"/>
      <c r="P158" s="5"/>
    </row>
    <row r="159" spans="1:16" ht="15.75" customHeight="1" x14ac:dyDescent="0.2">
      <c r="A159" s="5">
        <v>44562</v>
      </c>
      <c r="B159" s="5" t="s">
        <v>26</v>
      </c>
      <c r="C159" s="5" t="s">
        <v>41</v>
      </c>
      <c r="D159" s="5" t="s">
        <v>74</v>
      </c>
      <c r="G159" s="15" t="s">
        <v>40</v>
      </c>
      <c r="K159" s="15">
        <v>1</v>
      </c>
      <c r="L159" s="15">
        <v>530</v>
      </c>
      <c r="M159" s="6"/>
      <c r="P159" s="5"/>
    </row>
    <row r="160" spans="1:16" ht="15.75" customHeight="1" x14ac:dyDescent="0.2">
      <c r="A160" s="5">
        <v>44593</v>
      </c>
      <c r="B160" s="5" t="s">
        <v>26</v>
      </c>
      <c r="C160" s="5" t="s">
        <v>45</v>
      </c>
      <c r="D160" s="5" t="s">
        <v>74</v>
      </c>
      <c r="E160" s="15" t="s">
        <v>113</v>
      </c>
      <c r="G160" s="15" t="s">
        <v>47</v>
      </c>
      <c r="H160" s="15" t="s">
        <v>114</v>
      </c>
      <c r="K160" s="15">
        <v>2</v>
      </c>
      <c r="L160" s="15">
        <v>440</v>
      </c>
      <c r="M160" s="6"/>
      <c r="P160" s="5"/>
    </row>
    <row r="161" spans="1:16" ht="15.75" customHeight="1" x14ac:dyDescent="0.2">
      <c r="A161" s="5">
        <v>44593</v>
      </c>
      <c r="B161" s="5" t="s">
        <v>26</v>
      </c>
      <c r="C161" s="5" t="s">
        <v>45</v>
      </c>
      <c r="D161" s="5" t="s">
        <v>74</v>
      </c>
      <c r="E161" s="15" t="s">
        <v>138</v>
      </c>
      <c r="G161" s="15" t="s">
        <v>57</v>
      </c>
      <c r="H161" s="15" t="s">
        <v>139</v>
      </c>
      <c r="K161" s="15">
        <v>1</v>
      </c>
      <c r="L161" s="15">
        <v>40</v>
      </c>
      <c r="M161" s="6"/>
      <c r="P161" s="5"/>
    </row>
    <row r="162" spans="1:16" ht="15.75" customHeight="1" x14ac:dyDescent="0.2">
      <c r="A162" s="5">
        <v>44593</v>
      </c>
      <c r="B162" s="5" t="s">
        <v>26</v>
      </c>
      <c r="C162" s="5" t="s">
        <v>45</v>
      </c>
      <c r="D162" s="5" t="s">
        <v>74</v>
      </c>
      <c r="E162" s="15" t="s">
        <v>140</v>
      </c>
      <c r="G162" s="15" t="s">
        <v>57</v>
      </c>
      <c r="H162" s="15" t="s">
        <v>139</v>
      </c>
      <c r="K162" s="15">
        <v>1</v>
      </c>
      <c r="L162" s="15">
        <v>40</v>
      </c>
      <c r="M162" s="6"/>
      <c r="P162" s="5"/>
    </row>
    <row r="163" spans="1:16" ht="15.75" customHeight="1" x14ac:dyDescent="0.2">
      <c r="A163" s="5">
        <v>44593</v>
      </c>
      <c r="B163" s="5" t="s">
        <v>26</v>
      </c>
      <c r="C163" s="5" t="s">
        <v>45</v>
      </c>
      <c r="D163" s="5" t="s">
        <v>74</v>
      </c>
      <c r="E163" s="15" t="s">
        <v>53</v>
      </c>
      <c r="G163" s="15" t="s">
        <v>53</v>
      </c>
      <c r="K163" s="15">
        <v>1</v>
      </c>
      <c r="L163" s="15">
        <v>25</v>
      </c>
      <c r="M163" s="6"/>
      <c r="P163" s="5"/>
    </row>
    <row r="164" spans="1:16" ht="15.75" customHeight="1" x14ac:dyDescent="0.2">
      <c r="A164" s="5">
        <v>44593</v>
      </c>
      <c r="B164" s="5" t="s">
        <v>26</v>
      </c>
      <c r="C164" s="5" t="s">
        <v>45</v>
      </c>
      <c r="D164" s="5" t="s">
        <v>74</v>
      </c>
      <c r="E164" s="15" t="s">
        <v>109</v>
      </c>
      <c r="G164" s="15" t="s">
        <v>34</v>
      </c>
      <c r="H164" s="15" t="s">
        <v>82</v>
      </c>
      <c r="I164" s="15" t="s">
        <v>42</v>
      </c>
      <c r="J164" s="15" t="s">
        <v>67</v>
      </c>
      <c r="K164" s="15">
        <v>2</v>
      </c>
      <c r="L164" s="15">
        <v>200</v>
      </c>
      <c r="M164" s="6"/>
      <c r="P164" s="5"/>
    </row>
    <row r="165" spans="1:16" ht="15.75" customHeight="1" x14ac:dyDescent="0.2">
      <c r="A165" s="5">
        <v>44593</v>
      </c>
      <c r="B165" s="5" t="s">
        <v>26</v>
      </c>
      <c r="C165" s="5" t="s">
        <v>45</v>
      </c>
      <c r="D165" s="5" t="s">
        <v>74</v>
      </c>
      <c r="E165" s="15" t="s">
        <v>106</v>
      </c>
      <c r="G165" s="15" t="s">
        <v>34</v>
      </c>
      <c r="H165" s="15" t="s">
        <v>84</v>
      </c>
      <c r="I165" s="15" t="s">
        <v>49</v>
      </c>
      <c r="J165" s="15" t="s">
        <v>69</v>
      </c>
      <c r="K165" s="15">
        <v>1</v>
      </c>
      <c r="L165" s="15">
        <v>275</v>
      </c>
      <c r="M165" s="6"/>
      <c r="P165" s="5"/>
    </row>
    <row r="166" spans="1:16" ht="15.75" customHeight="1" x14ac:dyDescent="0.2">
      <c r="A166" s="5">
        <v>44593</v>
      </c>
      <c r="B166" s="5" t="s">
        <v>26</v>
      </c>
      <c r="C166" s="5" t="s">
        <v>45</v>
      </c>
      <c r="D166" s="5" t="s">
        <v>74</v>
      </c>
      <c r="E166" s="15" t="s">
        <v>121</v>
      </c>
      <c r="G166" s="15" t="s">
        <v>34</v>
      </c>
      <c r="H166" s="15" t="s">
        <v>88</v>
      </c>
      <c r="I166" s="15" t="s">
        <v>49</v>
      </c>
      <c r="J166" s="15" t="s">
        <v>70</v>
      </c>
      <c r="K166" s="15">
        <v>1</v>
      </c>
      <c r="L166" s="15">
        <v>350</v>
      </c>
      <c r="M166" s="6"/>
      <c r="P166" s="5"/>
    </row>
    <row r="167" spans="1:16" ht="15.75" customHeight="1" x14ac:dyDescent="0.2">
      <c r="A167" s="5">
        <v>44593</v>
      </c>
      <c r="B167" s="5" t="s">
        <v>26</v>
      </c>
      <c r="C167" s="5" t="s">
        <v>45</v>
      </c>
      <c r="D167" s="5" t="s">
        <v>74</v>
      </c>
      <c r="E167" s="15" t="s">
        <v>107</v>
      </c>
      <c r="G167" s="15" t="s">
        <v>34</v>
      </c>
      <c r="H167" s="15" t="s">
        <v>89</v>
      </c>
      <c r="I167" s="15" t="s">
        <v>52</v>
      </c>
      <c r="J167" s="15" t="s">
        <v>72</v>
      </c>
      <c r="K167" s="15">
        <v>4</v>
      </c>
      <c r="L167" s="15">
        <v>3000</v>
      </c>
      <c r="M167" s="6"/>
      <c r="P167" s="5"/>
    </row>
    <row r="168" spans="1:16" ht="15.75" customHeight="1" x14ac:dyDescent="0.2">
      <c r="A168" s="5">
        <v>44593</v>
      </c>
      <c r="B168" s="5" t="s">
        <v>26</v>
      </c>
      <c r="C168" s="5" t="s">
        <v>45</v>
      </c>
      <c r="D168" s="5" t="s">
        <v>74</v>
      </c>
      <c r="E168" s="15" t="s">
        <v>146</v>
      </c>
      <c r="G168" s="15" t="s">
        <v>34</v>
      </c>
      <c r="H168" s="15" t="s">
        <v>92</v>
      </c>
      <c r="I168" s="15" t="s">
        <v>46</v>
      </c>
      <c r="J168" s="15" t="s">
        <v>72</v>
      </c>
      <c r="K168" s="15">
        <v>1</v>
      </c>
      <c r="L168" s="15">
        <v>480</v>
      </c>
      <c r="M168" s="6"/>
      <c r="P168" s="5"/>
    </row>
    <row r="169" spans="1:16" ht="15.75" customHeight="1" x14ac:dyDescent="0.2">
      <c r="A169" s="5">
        <v>44593</v>
      </c>
      <c r="B169" s="5" t="s">
        <v>26</v>
      </c>
      <c r="C169" s="5" t="s">
        <v>45</v>
      </c>
      <c r="D169" s="5" t="s">
        <v>74</v>
      </c>
      <c r="G169" s="15" t="s">
        <v>40</v>
      </c>
      <c r="K169" s="15">
        <v>2</v>
      </c>
      <c r="L169" s="15">
        <v>1060</v>
      </c>
      <c r="M169" s="6"/>
      <c r="P169" s="5"/>
    </row>
    <row r="170" spans="1:16" ht="15.75" customHeight="1" x14ac:dyDescent="0.2">
      <c r="A170" s="5">
        <v>44621</v>
      </c>
      <c r="B170" s="5" t="s">
        <v>26</v>
      </c>
      <c r="C170" s="5" t="s">
        <v>48</v>
      </c>
      <c r="D170" s="5" t="s">
        <v>74</v>
      </c>
      <c r="E170" s="15" t="s">
        <v>133</v>
      </c>
      <c r="G170" s="15" t="s">
        <v>43</v>
      </c>
      <c r="H170" s="15" t="s">
        <v>126</v>
      </c>
      <c r="K170" s="15">
        <v>1</v>
      </c>
      <c r="L170" s="15">
        <v>90</v>
      </c>
      <c r="M170" s="6"/>
      <c r="P170" s="5"/>
    </row>
    <row r="171" spans="1:16" ht="15.75" customHeight="1" x14ac:dyDescent="0.2">
      <c r="A171" s="5">
        <v>44621</v>
      </c>
      <c r="B171" s="5" t="s">
        <v>26</v>
      </c>
      <c r="C171" s="5" t="s">
        <v>48</v>
      </c>
      <c r="D171" s="5" t="s">
        <v>74</v>
      </c>
      <c r="E171" s="15" t="s">
        <v>98</v>
      </c>
      <c r="G171" s="15" t="s">
        <v>43</v>
      </c>
      <c r="H171" s="15" t="s">
        <v>99</v>
      </c>
      <c r="K171" s="15">
        <v>4</v>
      </c>
      <c r="L171" s="15">
        <v>2200</v>
      </c>
      <c r="M171" s="6"/>
      <c r="P171" s="5"/>
    </row>
    <row r="172" spans="1:16" ht="15.75" customHeight="1" x14ac:dyDescent="0.2">
      <c r="A172" s="5">
        <v>44621</v>
      </c>
      <c r="B172" s="5" t="s">
        <v>26</v>
      </c>
      <c r="C172" s="5" t="s">
        <v>48</v>
      </c>
      <c r="D172" s="5" t="s">
        <v>74</v>
      </c>
      <c r="E172" s="15" t="s">
        <v>100</v>
      </c>
      <c r="G172" s="15" t="s">
        <v>43</v>
      </c>
      <c r="H172" s="15" t="s">
        <v>101</v>
      </c>
      <c r="K172" s="15">
        <v>1</v>
      </c>
      <c r="L172" s="15">
        <v>450</v>
      </c>
      <c r="M172" s="6"/>
      <c r="P172" s="5"/>
    </row>
    <row r="173" spans="1:16" ht="15.75" customHeight="1" x14ac:dyDescent="0.2">
      <c r="A173" s="5">
        <v>44621</v>
      </c>
      <c r="B173" s="5" t="s">
        <v>26</v>
      </c>
      <c r="C173" s="5" t="s">
        <v>48</v>
      </c>
      <c r="D173" s="5" t="s">
        <v>74</v>
      </c>
      <c r="E173" s="15" t="s">
        <v>123</v>
      </c>
      <c r="G173" s="15" t="s">
        <v>62</v>
      </c>
      <c r="H173" s="15" t="s">
        <v>124</v>
      </c>
      <c r="K173" s="15">
        <v>1</v>
      </c>
      <c r="L173" s="15">
        <v>45</v>
      </c>
      <c r="M173" s="6"/>
      <c r="P173" s="5"/>
    </row>
    <row r="174" spans="1:16" ht="15.75" customHeight="1" x14ac:dyDescent="0.2">
      <c r="A174" s="5">
        <v>44621</v>
      </c>
      <c r="B174" s="5" t="s">
        <v>26</v>
      </c>
      <c r="C174" s="5" t="s">
        <v>48</v>
      </c>
      <c r="D174" s="5" t="s">
        <v>74</v>
      </c>
      <c r="E174" s="15" t="s">
        <v>125</v>
      </c>
      <c r="G174" s="15" t="s">
        <v>47</v>
      </c>
      <c r="H174" s="15" t="s">
        <v>126</v>
      </c>
      <c r="K174" s="15">
        <v>1</v>
      </c>
      <c r="L174" s="15">
        <v>50</v>
      </c>
      <c r="M174" s="6"/>
      <c r="P174" s="5"/>
    </row>
    <row r="175" spans="1:16" ht="15.75" customHeight="1" x14ac:dyDescent="0.2">
      <c r="A175" s="5">
        <v>44621</v>
      </c>
      <c r="B175" s="5" t="s">
        <v>26</v>
      </c>
      <c r="C175" s="5" t="s">
        <v>48</v>
      </c>
      <c r="D175" s="5" t="s">
        <v>74</v>
      </c>
      <c r="E175" s="15" t="s">
        <v>147</v>
      </c>
      <c r="G175" s="15" t="s">
        <v>47</v>
      </c>
      <c r="H175" s="15" t="s">
        <v>114</v>
      </c>
      <c r="J175" s="15" t="s">
        <v>148</v>
      </c>
      <c r="K175" s="15">
        <v>3</v>
      </c>
      <c r="L175" s="15">
        <v>240</v>
      </c>
      <c r="M175" s="6"/>
      <c r="P175" s="5"/>
    </row>
    <row r="176" spans="1:16" ht="15.75" customHeight="1" x14ac:dyDescent="0.2">
      <c r="A176" s="5">
        <v>44621</v>
      </c>
      <c r="B176" s="5" t="s">
        <v>26</v>
      </c>
      <c r="C176" s="5" t="s">
        <v>48</v>
      </c>
      <c r="D176" s="5" t="s">
        <v>74</v>
      </c>
      <c r="E176" s="15" t="s">
        <v>113</v>
      </c>
      <c r="G176" s="15" t="s">
        <v>47</v>
      </c>
      <c r="H176" s="15" t="s">
        <v>114</v>
      </c>
      <c r="K176" s="15">
        <v>8</v>
      </c>
      <c r="L176" s="15">
        <v>1760</v>
      </c>
      <c r="M176" s="6"/>
      <c r="P176" s="5"/>
    </row>
    <row r="177" spans="1:16" ht="15.75" customHeight="1" x14ac:dyDescent="0.2">
      <c r="A177" s="5">
        <v>44621</v>
      </c>
      <c r="B177" s="5" t="s">
        <v>26</v>
      </c>
      <c r="C177" s="5" t="s">
        <v>48</v>
      </c>
      <c r="D177" s="5" t="s">
        <v>74</v>
      </c>
      <c r="E177" s="15" t="s">
        <v>127</v>
      </c>
      <c r="G177" s="15" t="s">
        <v>57</v>
      </c>
      <c r="H177" s="15" t="s">
        <v>128</v>
      </c>
      <c r="K177" s="15">
        <v>3</v>
      </c>
      <c r="L177" s="15">
        <v>179.4</v>
      </c>
      <c r="M177" s="6"/>
      <c r="P177" s="5"/>
    </row>
    <row r="178" spans="1:16" ht="15.75" customHeight="1" x14ac:dyDescent="0.2">
      <c r="A178" s="5">
        <v>44621</v>
      </c>
      <c r="B178" s="5" t="s">
        <v>26</v>
      </c>
      <c r="C178" s="5" t="s">
        <v>48</v>
      </c>
      <c r="D178" s="5" t="s">
        <v>74</v>
      </c>
      <c r="E178" s="15" t="s">
        <v>138</v>
      </c>
      <c r="G178" s="15" t="s">
        <v>57</v>
      </c>
      <c r="H178" s="15" t="s">
        <v>139</v>
      </c>
      <c r="K178" s="15">
        <v>2</v>
      </c>
      <c r="L178" s="15">
        <v>80</v>
      </c>
      <c r="M178" s="6"/>
      <c r="P178" s="5"/>
    </row>
    <row r="179" spans="1:16" ht="15.75" customHeight="1" x14ac:dyDescent="0.2">
      <c r="A179" s="5">
        <v>44621</v>
      </c>
      <c r="B179" s="5" t="s">
        <v>26</v>
      </c>
      <c r="C179" s="5" t="s">
        <v>48</v>
      </c>
      <c r="D179" s="5" t="s">
        <v>74</v>
      </c>
      <c r="E179" s="15" t="s">
        <v>140</v>
      </c>
      <c r="G179" s="15" t="s">
        <v>57</v>
      </c>
      <c r="H179" s="15" t="s">
        <v>139</v>
      </c>
      <c r="K179" s="15">
        <v>1</v>
      </c>
      <c r="L179" s="15">
        <v>40</v>
      </c>
      <c r="M179" s="6"/>
      <c r="P179" s="5"/>
    </row>
    <row r="180" spans="1:16" ht="15.75" customHeight="1" x14ac:dyDescent="0.2">
      <c r="A180" s="5">
        <v>44621</v>
      </c>
      <c r="B180" s="5" t="s">
        <v>26</v>
      </c>
      <c r="C180" s="5" t="s">
        <v>48</v>
      </c>
      <c r="D180" s="5" t="s">
        <v>74</v>
      </c>
      <c r="E180" s="15" t="s">
        <v>53</v>
      </c>
      <c r="G180" s="15" t="s">
        <v>53</v>
      </c>
      <c r="K180" s="15">
        <v>18</v>
      </c>
      <c r="L180" s="15">
        <v>450</v>
      </c>
      <c r="M180" s="6"/>
      <c r="P180" s="5"/>
    </row>
    <row r="181" spans="1:16" ht="15.75" customHeight="1" x14ac:dyDescent="0.2">
      <c r="A181" s="5">
        <v>44621</v>
      </c>
      <c r="B181" s="5" t="s">
        <v>26</v>
      </c>
      <c r="C181" s="5" t="s">
        <v>48</v>
      </c>
      <c r="D181" s="5" t="s">
        <v>74</v>
      </c>
      <c r="E181" s="15" t="s">
        <v>116</v>
      </c>
      <c r="G181" s="15" t="s">
        <v>34</v>
      </c>
      <c r="H181" s="15" t="s">
        <v>78</v>
      </c>
      <c r="I181" s="15" t="s">
        <v>49</v>
      </c>
      <c r="J181" s="15" t="s">
        <v>72</v>
      </c>
      <c r="K181" s="15">
        <v>13</v>
      </c>
      <c r="L181" s="15">
        <v>11050</v>
      </c>
      <c r="M181" s="6"/>
      <c r="P181" s="5"/>
    </row>
    <row r="182" spans="1:16" ht="15.75" customHeight="1" x14ac:dyDescent="0.2">
      <c r="A182" s="5">
        <v>44621</v>
      </c>
      <c r="B182" s="5" t="s">
        <v>26</v>
      </c>
      <c r="C182" s="5" t="s">
        <v>48</v>
      </c>
      <c r="D182" s="5" t="s">
        <v>74</v>
      </c>
      <c r="E182" s="15" t="s">
        <v>117</v>
      </c>
      <c r="G182" s="15" t="s">
        <v>34</v>
      </c>
      <c r="H182" s="15" t="s">
        <v>79</v>
      </c>
      <c r="I182" s="15" t="s">
        <v>49</v>
      </c>
      <c r="J182" s="15" t="s">
        <v>70</v>
      </c>
      <c r="K182" s="15">
        <v>1</v>
      </c>
      <c r="L182" s="15">
        <v>655</v>
      </c>
      <c r="M182" s="6"/>
      <c r="P182" s="5"/>
    </row>
    <row r="183" spans="1:16" ht="15.75" customHeight="1" x14ac:dyDescent="0.2">
      <c r="A183" s="5">
        <v>44621</v>
      </c>
      <c r="B183" s="5" t="s">
        <v>26</v>
      </c>
      <c r="C183" s="5" t="s">
        <v>48</v>
      </c>
      <c r="D183" s="5" t="s">
        <v>74</v>
      </c>
      <c r="E183" s="15" t="s">
        <v>109</v>
      </c>
      <c r="G183" s="15" t="s">
        <v>34</v>
      </c>
      <c r="H183" s="15" t="s">
        <v>82</v>
      </c>
      <c r="I183" s="15" t="s">
        <v>42</v>
      </c>
      <c r="J183" s="15" t="s">
        <v>67</v>
      </c>
      <c r="K183" s="15">
        <v>13</v>
      </c>
      <c r="L183" s="15">
        <v>1300</v>
      </c>
      <c r="M183" s="6"/>
      <c r="P183" s="5"/>
    </row>
    <row r="184" spans="1:16" ht="15.75" customHeight="1" x14ac:dyDescent="0.2">
      <c r="A184" s="5">
        <v>44621</v>
      </c>
      <c r="B184" s="5" t="s">
        <v>26</v>
      </c>
      <c r="C184" s="5" t="s">
        <v>48</v>
      </c>
      <c r="D184" s="5" t="s">
        <v>74</v>
      </c>
      <c r="E184" s="15" t="s">
        <v>106</v>
      </c>
      <c r="G184" s="15" t="s">
        <v>34</v>
      </c>
      <c r="H184" s="15" t="s">
        <v>84</v>
      </c>
      <c r="I184" s="15" t="s">
        <v>49</v>
      </c>
      <c r="J184" s="15" t="s">
        <v>69</v>
      </c>
      <c r="K184" s="15">
        <v>47</v>
      </c>
      <c r="L184" s="15">
        <v>12925</v>
      </c>
      <c r="M184" s="6"/>
      <c r="P184" s="5"/>
    </row>
    <row r="185" spans="1:16" ht="15.75" customHeight="1" x14ac:dyDescent="0.2">
      <c r="A185" s="5">
        <v>44621</v>
      </c>
      <c r="B185" s="5" t="s">
        <v>26</v>
      </c>
      <c r="C185" s="5" t="s">
        <v>48</v>
      </c>
      <c r="D185" s="5" t="s">
        <v>74</v>
      </c>
      <c r="E185" s="15" t="s">
        <v>118</v>
      </c>
      <c r="G185" s="15" t="s">
        <v>34</v>
      </c>
      <c r="H185" s="15" t="s">
        <v>85</v>
      </c>
      <c r="I185" s="15" t="s">
        <v>39</v>
      </c>
      <c r="J185" s="15" t="s">
        <v>72</v>
      </c>
      <c r="K185" s="15">
        <v>3</v>
      </c>
      <c r="L185" s="15">
        <v>450</v>
      </c>
      <c r="M185" s="6"/>
      <c r="P185" s="5"/>
    </row>
    <row r="186" spans="1:16" ht="15.75" customHeight="1" x14ac:dyDescent="0.2">
      <c r="A186" s="5">
        <v>44621</v>
      </c>
      <c r="B186" s="5" t="s">
        <v>26</v>
      </c>
      <c r="C186" s="5" t="s">
        <v>48</v>
      </c>
      <c r="D186" s="5" t="s">
        <v>74</v>
      </c>
      <c r="E186" s="15" t="s">
        <v>120</v>
      </c>
      <c r="G186" s="15" t="s">
        <v>34</v>
      </c>
      <c r="H186" s="15" t="s">
        <v>87</v>
      </c>
      <c r="I186" s="15" t="s">
        <v>56</v>
      </c>
      <c r="J186" s="15" t="s">
        <v>72</v>
      </c>
      <c r="K186" s="15">
        <v>3</v>
      </c>
      <c r="L186" s="15">
        <v>1425</v>
      </c>
      <c r="M186" s="6"/>
      <c r="P186" s="5"/>
    </row>
    <row r="187" spans="1:16" ht="15.75" customHeight="1" x14ac:dyDescent="0.2">
      <c r="A187" s="5">
        <v>44621</v>
      </c>
      <c r="B187" s="5" t="s">
        <v>26</v>
      </c>
      <c r="C187" s="5" t="s">
        <v>48</v>
      </c>
      <c r="D187" s="5" t="s">
        <v>74</v>
      </c>
      <c r="E187" s="15" t="s">
        <v>121</v>
      </c>
      <c r="G187" s="15" t="s">
        <v>34</v>
      </c>
      <c r="H187" s="15" t="s">
        <v>88</v>
      </c>
      <c r="I187" s="15" t="s">
        <v>49</v>
      </c>
      <c r="J187" s="15" t="s">
        <v>70</v>
      </c>
      <c r="K187" s="15">
        <v>1</v>
      </c>
      <c r="L187" s="15">
        <v>350</v>
      </c>
      <c r="M187" s="6"/>
      <c r="P187" s="5"/>
    </row>
    <row r="188" spans="1:16" ht="15.75" customHeight="1" x14ac:dyDescent="0.2">
      <c r="A188" s="5">
        <v>44621</v>
      </c>
      <c r="B188" s="5" t="s">
        <v>26</v>
      </c>
      <c r="C188" s="5" t="s">
        <v>48</v>
      </c>
      <c r="D188" s="5" t="s">
        <v>74</v>
      </c>
      <c r="E188" s="15" t="s">
        <v>107</v>
      </c>
      <c r="G188" s="15" t="s">
        <v>34</v>
      </c>
      <c r="H188" s="15" t="s">
        <v>89</v>
      </c>
      <c r="I188" s="15" t="s">
        <v>52</v>
      </c>
      <c r="J188" s="15" t="s">
        <v>72</v>
      </c>
      <c r="K188" s="15">
        <v>27</v>
      </c>
      <c r="L188" s="15">
        <v>20250</v>
      </c>
      <c r="M188" s="6"/>
      <c r="P188" s="5"/>
    </row>
    <row r="189" spans="1:16" ht="15.75" customHeight="1" x14ac:dyDescent="0.2">
      <c r="A189" s="5">
        <v>44621</v>
      </c>
      <c r="B189" s="5" t="s">
        <v>26</v>
      </c>
      <c r="C189" s="5" t="s">
        <v>48</v>
      </c>
      <c r="D189" s="5" t="s">
        <v>74</v>
      </c>
      <c r="E189" s="15" t="s">
        <v>110</v>
      </c>
      <c r="G189" s="15" t="s">
        <v>34</v>
      </c>
      <c r="H189" s="15" t="s">
        <v>90</v>
      </c>
      <c r="I189" s="15" t="s">
        <v>52</v>
      </c>
      <c r="J189" s="15" t="s">
        <v>70</v>
      </c>
      <c r="K189" s="15">
        <v>8</v>
      </c>
      <c r="L189" s="15">
        <v>4400</v>
      </c>
      <c r="M189" s="6"/>
      <c r="P189" s="5"/>
    </row>
    <row r="190" spans="1:16" ht="15.75" customHeight="1" x14ac:dyDescent="0.2">
      <c r="A190" s="5">
        <v>44621</v>
      </c>
      <c r="B190" s="5" t="s">
        <v>26</v>
      </c>
      <c r="C190" s="5" t="s">
        <v>48</v>
      </c>
      <c r="D190" s="5" t="s">
        <v>74</v>
      </c>
      <c r="E190" s="15" t="s">
        <v>122</v>
      </c>
      <c r="G190" s="15" t="s">
        <v>34</v>
      </c>
      <c r="H190" s="15" t="s">
        <v>91</v>
      </c>
      <c r="I190" s="15" t="s">
        <v>42</v>
      </c>
      <c r="J190" s="15" t="s">
        <v>72</v>
      </c>
      <c r="K190" s="15">
        <v>3</v>
      </c>
      <c r="L190" s="15">
        <v>750</v>
      </c>
      <c r="M190" s="6"/>
      <c r="P190" s="5"/>
    </row>
    <row r="191" spans="1:16" ht="15.75" customHeight="1" x14ac:dyDescent="0.2">
      <c r="A191" s="5">
        <v>44621</v>
      </c>
      <c r="B191" s="5" t="s">
        <v>26</v>
      </c>
      <c r="C191" s="5" t="s">
        <v>48</v>
      </c>
      <c r="D191" s="5" t="s">
        <v>74</v>
      </c>
      <c r="E191" s="15" t="s">
        <v>155</v>
      </c>
      <c r="G191" s="15" t="s">
        <v>65</v>
      </c>
      <c r="H191" s="15" t="s">
        <v>156</v>
      </c>
      <c r="K191" s="15">
        <v>1</v>
      </c>
      <c r="L191" s="15">
        <v>25</v>
      </c>
      <c r="M191" s="6"/>
      <c r="P191" s="5"/>
    </row>
    <row r="192" spans="1:16" ht="15.75" customHeight="1" x14ac:dyDescent="0.2">
      <c r="A192" s="5">
        <v>44621</v>
      </c>
      <c r="B192" s="5" t="s">
        <v>26</v>
      </c>
      <c r="C192" s="5" t="s">
        <v>48</v>
      </c>
      <c r="D192" s="5" t="s">
        <v>74</v>
      </c>
      <c r="G192" s="15" t="s">
        <v>40</v>
      </c>
      <c r="K192" s="15">
        <v>10</v>
      </c>
      <c r="L192" s="15">
        <v>4590</v>
      </c>
      <c r="M192" s="6"/>
      <c r="P192" s="5"/>
    </row>
    <row r="193" spans="1:16" ht="15.75" customHeight="1" x14ac:dyDescent="0.2">
      <c r="A193" s="5">
        <v>44652</v>
      </c>
      <c r="B193" s="5" t="s">
        <v>26</v>
      </c>
      <c r="C193" s="5" t="s">
        <v>51</v>
      </c>
      <c r="D193" s="5" t="s">
        <v>74</v>
      </c>
      <c r="E193" s="15" t="s">
        <v>133</v>
      </c>
      <c r="G193" s="15" t="s">
        <v>43</v>
      </c>
      <c r="H193" s="15" t="s">
        <v>126</v>
      </c>
      <c r="K193" s="15">
        <v>1</v>
      </c>
      <c r="L193" s="15">
        <v>90</v>
      </c>
      <c r="M193" s="6"/>
      <c r="P193" s="5"/>
    </row>
    <row r="194" spans="1:16" ht="15.75" customHeight="1" x14ac:dyDescent="0.2">
      <c r="A194" s="5">
        <v>44652</v>
      </c>
      <c r="B194" s="5" t="s">
        <v>26</v>
      </c>
      <c r="C194" s="5" t="s">
        <v>51</v>
      </c>
      <c r="D194" s="5" t="s">
        <v>74</v>
      </c>
      <c r="E194" s="15" t="s">
        <v>98</v>
      </c>
      <c r="G194" s="15" t="s">
        <v>43</v>
      </c>
      <c r="H194" s="15" t="s">
        <v>99</v>
      </c>
      <c r="K194" s="15">
        <v>2</v>
      </c>
      <c r="L194" s="15">
        <v>1100</v>
      </c>
      <c r="M194" s="6"/>
      <c r="P194" s="5"/>
    </row>
    <row r="195" spans="1:16" ht="15.75" customHeight="1" x14ac:dyDescent="0.2">
      <c r="A195" s="5">
        <v>44652</v>
      </c>
      <c r="B195" s="5" t="s">
        <v>26</v>
      </c>
      <c r="C195" s="5" t="s">
        <v>51</v>
      </c>
      <c r="D195" s="5" t="s">
        <v>74</v>
      </c>
      <c r="E195" s="15" t="s">
        <v>123</v>
      </c>
      <c r="G195" s="15" t="s">
        <v>62</v>
      </c>
      <c r="H195" s="15" t="s">
        <v>124</v>
      </c>
      <c r="K195" s="15">
        <v>1</v>
      </c>
      <c r="L195" s="15">
        <v>45</v>
      </c>
      <c r="M195" s="6"/>
      <c r="P195" s="5"/>
    </row>
    <row r="196" spans="1:16" ht="15.75" customHeight="1" x14ac:dyDescent="0.2">
      <c r="A196" s="5">
        <v>44652</v>
      </c>
      <c r="B196" s="5" t="s">
        <v>26</v>
      </c>
      <c r="C196" s="5" t="s">
        <v>51</v>
      </c>
      <c r="D196" s="5" t="s">
        <v>74</v>
      </c>
      <c r="E196" s="15" t="s">
        <v>157</v>
      </c>
      <c r="G196" s="15" t="s">
        <v>62</v>
      </c>
      <c r="H196" s="15" t="s">
        <v>158</v>
      </c>
      <c r="K196" s="15">
        <v>1</v>
      </c>
      <c r="L196" s="15">
        <v>70</v>
      </c>
      <c r="M196" s="6"/>
      <c r="P196" s="5"/>
    </row>
    <row r="197" spans="1:16" ht="15.75" customHeight="1" x14ac:dyDescent="0.2">
      <c r="A197" s="5">
        <v>44652</v>
      </c>
      <c r="B197" s="5" t="s">
        <v>26</v>
      </c>
      <c r="C197" s="5" t="s">
        <v>51</v>
      </c>
      <c r="D197" s="5" t="s">
        <v>74</v>
      </c>
      <c r="E197" s="15" t="s">
        <v>159</v>
      </c>
      <c r="G197" s="15" t="s">
        <v>62</v>
      </c>
      <c r="H197" s="15" t="s">
        <v>158</v>
      </c>
      <c r="K197" s="15">
        <v>1</v>
      </c>
      <c r="L197" s="15">
        <v>90</v>
      </c>
      <c r="M197" s="6"/>
      <c r="P197" s="5"/>
    </row>
    <row r="198" spans="1:16" ht="15.75" customHeight="1" x14ac:dyDescent="0.2">
      <c r="A198" s="5">
        <v>44652</v>
      </c>
      <c r="B198" s="5" t="s">
        <v>26</v>
      </c>
      <c r="C198" s="5" t="s">
        <v>51</v>
      </c>
      <c r="D198" s="5" t="s">
        <v>74</v>
      </c>
      <c r="E198" s="15" t="s">
        <v>125</v>
      </c>
      <c r="G198" s="15" t="s">
        <v>47</v>
      </c>
      <c r="H198" s="15" t="s">
        <v>126</v>
      </c>
      <c r="K198" s="15">
        <v>2</v>
      </c>
      <c r="L198" s="15">
        <v>100</v>
      </c>
      <c r="M198" s="6"/>
      <c r="P198" s="5"/>
    </row>
    <row r="199" spans="1:16" ht="15.75" customHeight="1" x14ac:dyDescent="0.2">
      <c r="A199" s="5">
        <v>44652</v>
      </c>
      <c r="B199" s="5" t="s">
        <v>26</v>
      </c>
      <c r="C199" s="5" t="s">
        <v>51</v>
      </c>
      <c r="D199" s="5" t="s">
        <v>74</v>
      </c>
      <c r="E199" s="15" t="s">
        <v>147</v>
      </c>
      <c r="G199" s="15" t="s">
        <v>47</v>
      </c>
      <c r="H199" s="15" t="s">
        <v>114</v>
      </c>
      <c r="J199" s="15" t="s">
        <v>148</v>
      </c>
      <c r="K199" s="15">
        <v>4</v>
      </c>
      <c r="L199" s="15">
        <v>360</v>
      </c>
      <c r="M199" s="6"/>
      <c r="P199" s="5"/>
    </row>
    <row r="200" spans="1:16" ht="15.75" customHeight="1" x14ac:dyDescent="0.2">
      <c r="A200" s="5">
        <v>44652</v>
      </c>
      <c r="B200" s="5" t="s">
        <v>26</v>
      </c>
      <c r="C200" s="5" t="s">
        <v>51</v>
      </c>
      <c r="D200" s="5" t="s">
        <v>74</v>
      </c>
      <c r="E200" s="15" t="s">
        <v>113</v>
      </c>
      <c r="G200" s="15" t="s">
        <v>47</v>
      </c>
      <c r="H200" s="15" t="s">
        <v>114</v>
      </c>
      <c r="K200" s="15">
        <v>5</v>
      </c>
      <c r="L200" s="15">
        <v>1180</v>
      </c>
      <c r="M200" s="6"/>
      <c r="P200" s="5"/>
    </row>
    <row r="201" spans="1:16" ht="15.75" customHeight="1" x14ac:dyDescent="0.2">
      <c r="A201" s="5">
        <v>44652</v>
      </c>
      <c r="B201" s="5" t="s">
        <v>26</v>
      </c>
      <c r="C201" s="5" t="s">
        <v>51</v>
      </c>
      <c r="D201" s="5" t="s">
        <v>74</v>
      </c>
      <c r="E201" s="15" t="s">
        <v>140</v>
      </c>
      <c r="G201" s="15" t="s">
        <v>57</v>
      </c>
      <c r="H201" s="15" t="s">
        <v>139</v>
      </c>
      <c r="K201" s="15">
        <v>1</v>
      </c>
      <c r="L201" s="15">
        <v>40</v>
      </c>
      <c r="M201" s="6"/>
      <c r="P201" s="5"/>
    </row>
    <row r="202" spans="1:16" ht="15.75" customHeight="1" x14ac:dyDescent="0.2">
      <c r="A202" s="5">
        <v>44652</v>
      </c>
      <c r="B202" s="5" t="s">
        <v>26</v>
      </c>
      <c r="C202" s="5" t="s">
        <v>51</v>
      </c>
      <c r="D202" s="5" t="s">
        <v>74</v>
      </c>
      <c r="E202" s="15" t="s">
        <v>53</v>
      </c>
      <c r="G202" s="15" t="s">
        <v>53</v>
      </c>
      <c r="K202" s="15">
        <v>4</v>
      </c>
      <c r="L202" s="15">
        <v>110</v>
      </c>
      <c r="M202" s="6"/>
      <c r="P202" s="5"/>
    </row>
    <row r="203" spans="1:16" ht="15.75" customHeight="1" x14ac:dyDescent="0.2">
      <c r="A203" s="5">
        <v>44652</v>
      </c>
      <c r="B203" s="5" t="s">
        <v>26</v>
      </c>
      <c r="C203" s="5" t="s">
        <v>51</v>
      </c>
      <c r="D203" s="5" t="s">
        <v>74</v>
      </c>
      <c r="E203" s="15" t="s">
        <v>108</v>
      </c>
      <c r="G203" s="15" t="s">
        <v>50</v>
      </c>
      <c r="H203" s="15">
        <v>50</v>
      </c>
      <c r="K203" s="15">
        <v>1</v>
      </c>
      <c r="L203" s="15">
        <v>50</v>
      </c>
      <c r="M203" s="6"/>
      <c r="P203" s="5"/>
    </row>
    <row r="204" spans="1:16" ht="15.75" customHeight="1" x14ac:dyDescent="0.2">
      <c r="A204" s="5">
        <v>44652</v>
      </c>
      <c r="B204" s="5" t="s">
        <v>26</v>
      </c>
      <c r="C204" s="5" t="s">
        <v>51</v>
      </c>
      <c r="D204" s="5" t="s">
        <v>74</v>
      </c>
      <c r="E204" s="15" t="s">
        <v>130</v>
      </c>
      <c r="G204" s="15" t="s">
        <v>50</v>
      </c>
      <c r="H204" s="15">
        <v>200</v>
      </c>
      <c r="K204" s="15">
        <v>1</v>
      </c>
      <c r="L204" s="15">
        <v>200</v>
      </c>
      <c r="M204" s="6"/>
      <c r="P204" s="5"/>
    </row>
    <row r="205" spans="1:16" ht="15.75" customHeight="1" x14ac:dyDescent="0.2">
      <c r="A205" s="5">
        <v>44652</v>
      </c>
      <c r="B205" s="5" t="s">
        <v>26</v>
      </c>
      <c r="C205" s="5" t="s">
        <v>51</v>
      </c>
      <c r="D205" s="5" t="s">
        <v>74</v>
      </c>
      <c r="E205" s="15" t="s">
        <v>160</v>
      </c>
      <c r="F205" s="15" t="s">
        <v>126</v>
      </c>
      <c r="G205" s="15" t="s">
        <v>37</v>
      </c>
      <c r="H205" s="15" t="s">
        <v>126</v>
      </c>
      <c r="K205" s="15">
        <v>3</v>
      </c>
      <c r="L205" s="15">
        <v>600</v>
      </c>
      <c r="M205" s="6"/>
      <c r="P205" s="5"/>
    </row>
    <row r="206" spans="1:16" ht="15.75" customHeight="1" x14ac:dyDescent="0.2">
      <c r="A206" s="5">
        <v>44652</v>
      </c>
      <c r="B206" s="5" t="s">
        <v>26</v>
      </c>
      <c r="C206" s="5" t="s">
        <v>51</v>
      </c>
      <c r="D206" s="5" t="s">
        <v>74</v>
      </c>
      <c r="E206" s="15" t="s">
        <v>161</v>
      </c>
      <c r="F206" s="15" t="s">
        <v>132</v>
      </c>
      <c r="G206" s="15" t="s">
        <v>37</v>
      </c>
      <c r="H206" s="15" t="s">
        <v>132</v>
      </c>
      <c r="K206" s="15">
        <v>11</v>
      </c>
      <c r="L206" s="15">
        <v>440</v>
      </c>
      <c r="M206" s="6"/>
      <c r="P206" s="5"/>
    </row>
    <row r="207" spans="1:16" ht="15.75" customHeight="1" x14ac:dyDescent="0.2">
      <c r="A207" s="5">
        <v>44652</v>
      </c>
      <c r="B207" s="5" t="s">
        <v>26</v>
      </c>
      <c r="C207" s="5" t="s">
        <v>51</v>
      </c>
      <c r="D207" s="5" t="s">
        <v>74</v>
      </c>
      <c r="E207" s="15" t="s">
        <v>162</v>
      </c>
      <c r="F207" s="15" t="s">
        <v>132</v>
      </c>
      <c r="G207" s="15" t="s">
        <v>37</v>
      </c>
      <c r="H207" s="15" t="s">
        <v>132</v>
      </c>
      <c r="K207" s="15">
        <v>2</v>
      </c>
      <c r="L207" s="15">
        <v>0</v>
      </c>
      <c r="M207" s="6"/>
      <c r="P207" s="5"/>
    </row>
    <row r="208" spans="1:16" ht="15.75" customHeight="1" x14ac:dyDescent="0.2">
      <c r="A208" s="5">
        <v>44652</v>
      </c>
      <c r="B208" s="5" t="s">
        <v>26</v>
      </c>
      <c r="C208" s="5" t="s">
        <v>51</v>
      </c>
      <c r="D208" s="5" t="s">
        <v>74</v>
      </c>
      <c r="E208" s="15" t="s">
        <v>105</v>
      </c>
      <c r="F208" s="15" t="s">
        <v>54</v>
      </c>
      <c r="G208" s="15" t="s">
        <v>54</v>
      </c>
      <c r="K208" s="15">
        <v>1</v>
      </c>
      <c r="L208" s="15">
        <v>100</v>
      </c>
      <c r="M208" s="6"/>
      <c r="P208" s="5"/>
    </row>
    <row r="209" spans="1:16" ht="15.75" customHeight="1" x14ac:dyDescent="0.2">
      <c r="A209" s="5">
        <v>44652</v>
      </c>
      <c r="B209" s="5" t="s">
        <v>26</v>
      </c>
      <c r="C209" s="5" t="s">
        <v>51</v>
      </c>
      <c r="D209" s="5" t="s">
        <v>74</v>
      </c>
      <c r="E209" s="15" t="s">
        <v>116</v>
      </c>
      <c r="G209" s="15" t="s">
        <v>34</v>
      </c>
      <c r="H209" s="15" t="s">
        <v>78</v>
      </c>
      <c r="I209" s="15" t="s">
        <v>49</v>
      </c>
      <c r="J209" s="15" t="s">
        <v>72</v>
      </c>
      <c r="K209" s="15">
        <v>6</v>
      </c>
      <c r="L209" s="15">
        <v>5100</v>
      </c>
      <c r="M209" s="6"/>
      <c r="P209" s="5"/>
    </row>
    <row r="210" spans="1:16" ht="15.75" customHeight="1" x14ac:dyDescent="0.2">
      <c r="A210" s="5">
        <v>44652</v>
      </c>
      <c r="B210" s="5" t="s">
        <v>26</v>
      </c>
      <c r="C210" s="5" t="s">
        <v>51</v>
      </c>
      <c r="D210" s="5" t="s">
        <v>74</v>
      </c>
      <c r="E210" s="15" t="s">
        <v>117</v>
      </c>
      <c r="G210" s="15" t="s">
        <v>34</v>
      </c>
      <c r="H210" s="15" t="s">
        <v>79</v>
      </c>
      <c r="I210" s="15" t="s">
        <v>49</v>
      </c>
      <c r="J210" s="15" t="s">
        <v>70</v>
      </c>
      <c r="K210" s="15">
        <v>3</v>
      </c>
      <c r="L210" s="15">
        <v>1965</v>
      </c>
      <c r="M210" s="6"/>
      <c r="P210" s="5"/>
    </row>
    <row r="211" spans="1:16" ht="15.75" customHeight="1" x14ac:dyDescent="0.2">
      <c r="A211" s="5">
        <v>44652</v>
      </c>
      <c r="B211" s="5" t="s">
        <v>26</v>
      </c>
      <c r="C211" s="5" t="s">
        <v>51</v>
      </c>
      <c r="D211" s="5" t="s">
        <v>74</v>
      </c>
      <c r="E211" s="15" t="s">
        <v>109</v>
      </c>
      <c r="G211" s="15" t="s">
        <v>34</v>
      </c>
      <c r="H211" s="15" t="s">
        <v>82</v>
      </c>
      <c r="I211" s="15" t="s">
        <v>42</v>
      </c>
      <c r="J211" s="15" t="s">
        <v>67</v>
      </c>
      <c r="K211" s="15">
        <v>21</v>
      </c>
      <c r="L211" s="15">
        <v>2100</v>
      </c>
      <c r="M211" s="6"/>
      <c r="P211" s="5"/>
    </row>
    <row r="212" spans="1:16" ht="15.75" customHeight="1" x14ac:dyDescent="0.2">
      <c r="A212" s="5">
        <v>44652</v>
      </c>
      <c r="B212" s="5" t="s">
        <v>26</v>
      </c>
      <c r="C212" s="5" t="s">
        <v>51</v>
      </c>
      <c r="D212" s="5" t="s">
        <v>74</v>
      </c>
      <c r="E212" s="15" t="s">
        <v>106</v>
      </c>
      <c r="G212" s="15" t="s">
        <v>34</v>
      </c>
      <c r="H212" s="15" t="s">
        <v>84</v>
      </c>
      <c r="I212" s="15" t="s">
        <v>49</v>
      </c>
      <c r="J212" s="15" t="s">
        <v>69</v>
      </c>
      <c r="K212" s="15">
        <v>35</v>
      </c>
      <c r="L212" s="15">
        <v>9625</v>
      </c>
      <c r="M212" s="6"/>
      <c r="P212" s="5"/>
    </row>
    <row r="213" spans="1:16" ht="15.75" customHeight="1" x14ac:dyDescent="0.2">
      <c r="A213" s="5">
        <v>44652</v>
      </c>
      <c r="B213" s="5" t="s">
        <v>26</v>
      </c>
      <c r="C213" s="5" t="s">
        <v>51</v>
      </c>
      <c r="D213" s="5" t="s">
        <v>74</v>
      </c>
      <c r="E213" s="15" t="s">
        <v>118</v>
      </c>
      <c r="G213" s="15" t="s">
        <v>34</v>
      </c>
      <c r="H213" s="15" t="s">
        <v>85</v>
      </c>
      <c r="I213" s="15" t="s">
        <v>39</v>
      </c>
      <c r="J213" s="15" t="s">
        <v>72</v>
      </c>
      <c r="K213" s="15">
        <v>5</v>
      </c>
      <c r="L213" s="15">
        <v>750</v>
      </c>
      <c r="M213" s="6"/>
      <c r="P213" s="5"/>
    </row>
    <row r="214" spans="1:16" ht="15.75" customHeight="1" x14ac:dyDescent="0.2">
      <c r="A214" s="5">
        <v>44652</v>
      </c>
      <c r="B214" s="5" t="s">
        <v>26</v>
      </c>
      <c r="C214" s="5" t="s">
        <v>51</v>
      </c>
      <c r="D214" s="5" t="s">
        <v>74</v>
      </c>
      <c r="E214" s="15" t="s">
        <v>119</v>
      </c>
      <c r="G214" s="15" t="s">
        <v>34</v>
      </c>
      <c r="H214" s="15" t="s">
        <v>86</v>
      </c>
      <c r="I214" s="15" t="s">
        <v>36</v>
      </c>
      <c r="J214" s="15" t="s">
        <v>72</v>
      </c>
      <c r="K214" s="15">
        <v>4</v>
      </c>
      <c r="L214" s="15">
        <v>0</v>
      </c>
      <c r="M214" s="6"/>
      <c r="P214" s="5"/>
    </row>
    <row r="215" spans="1:16" ht="15.75" customHeight="1" x14ac:dyDescent="0.2">
      <c r="A215" s="5">
        <v>44652</v>
      </c>
      <c r="B215" s="5" t="s">
        <v>26</v>
      </c>
      <c r="C215" s="5" t="s">
        <v>51</v>
      </c>
      <c r="D215" s="5" t="s">
        <v>74</v>
      </c>
      <c r="E215" s="15" t="s">
        <v>120</v>
      </c>
      <c r="G215" s="15" t="s">
        <v>34</v>
      </c>
      <c r="H215" s="15" t="s">
        <v>87</v>
      </c>
      <c r="I215" s="15" t="s">
        <v>56</v>
      </c>
      <c r="J215" s="15" t="s">
        <v>72</v>
      </c>
      <c r="K215" s="15">
        <v>1</v>
      </c>
      <c r="L215" s="15">
        <v>475</v>
      </c>
      <c r="M215" s="6"/>
      <c r="P215" s="5"/>
    </row>
    <row r="216" spans="1:16" ht="15.75" customHeight="1" x14ac:dyDescent="0.2">
      <c r="A216" s="5">
        <v>44652</v>
      </c>
      <c r="B216" s="5" t="s">
        <v>26</v>
      </c>
      <c r="C216" s="5" t="s">
        <v>51</v>
      </c>
      <c r="D216" s="5" t="s">
        <v>74</v>
      </c>
      <c r="E216" s="15" t="s">
        <v>121</v>
      </c>
      <c r="G216" s="15" t="s">
        <v>34</v>
      </c>
      <c r="H216" s="15" t="s">
        <v>88</v>
      </c>
      <c r="I216" s="15" t="s">
        <v>49</v>
      </c>
      <c r="J216" s="15" t="s">
        <v>70</v>
      </c>
      <c r="K216" s="15">
        <v>1</v>
      </c>
      <c r="L216" s="15">
        <v>350</v>
      </c>
      <c r="M216" s="6"/>
      <c r="P216" s="5"/>
    </row>
    <row r="217" spans="1:16" ht="15.75" customHeight="1" x14ac:dyDescent="0.2">
      <c r="A217" s="5">
        <v>44652</v>
      </c>
      <c r="B217" s="5" t="s">
        <v>26</v>
      </c>
      <c r="C217" s="5" t="s">
        <v>51</v>
      </c>
      <c r="D217" s="5" t="s">
        <v>74</v>
      </c>
      <c r="E217" s="15" t="s">
        <v>107</v>
      </c>
      <c r="G217" s="15" t="s">
        <v>34</v>
      </c>
      <c r="H217" s="15" t="s">
        <v>89</v>
      </c>
      <c r="I217" s="15" t="s">
        <v>52</v>
      </c>
      <c r="J217" s="15" t="s">
        <v>72</v>
      </c>
      <c r="K217" s="15">
        <v>8</v>
      </c>
      <c r="L217" s="15">
        <v>6000</v>
      </c>
      <c r="M217" s="6"/>
      <c r="P217" s="5"/>
    </row>
    <row r="218" spans="1:16" ht="15.75" customHeight="1" x14ac:dyDescent="0.2">
      <c r="A218" s="5">
        <v>44652</v>
      </c>
      <c r="B218" s="5" t="s">
        <v>26</v>
      </c>
      <c r="C218" s="5" t="s">
        <v>51</v>
      </c>
      <c r="D218" s="5" t="s">
        <v>74</v>
      </c>
      <c r="E218" s="15" t="s">
        <v>122</v>
      </c>
      <c r="G218" s="15" t="s">
        <v>34</v>
      </c>
      <c r="H218" s="15" t="s">
        <v>91</v>
      </c>
      <c r="I218" s="15" t="s">
        <v>42</v>
      </c>
      <c r="J218" s="15" t="s">
        <v>72</v>
      </c>
      <c r="K218" s="15">
        <v>4</v>
      </c>
      <c r="L218" s="15">
        <v>1000</v>
      </c>
      <c r="M218" s="6"/>
      <c r="P218" s="5"/>
    </row>
    <row r="219" spans="1:16" ht="15.75" customHeight="1" x14ac:dyDescent="0.2">
      <c r="A219" s="5">
        <v>44652</v>
      </c>
      <c r="B219" s="5" t="s">
        <v>26</v>
      </c>
      <c r="C219" s="5" t="s">
        <v>51</v>
      </c>
      <c r="D219" s="5" t="s">
        <v>74</v>
      </c>
      <c r="E219" s="15" t="s">
        <v>155</v>
      </c>
      <c r="G219" s="15" t="s">
        <v>65</v>
      </c>
      <c r="H219" s="15" t="s">
        <v>156</v>
      </c>
      <c r="K219" s="15">
        <v>3</v>
      </c>
      <c r="L219" s="15">
        <v>75</v>
      </c>
      <c r="M219" s="6"/>
      <c r="P219" s="5"/>
    </row>
    <row r="220" spans="1:16" ht="15.75" customHeight="1" x14ac:dyDescent="0.2">
      <c r="A220" s="5">
        <v>44652</v>
      </c>
      <c r="B220" s="5" t="s">
        <v>26</v>
      </c>
      <c r="C220" s="5" t="s">
        <v>51</v>
      </c>
      <c r="D220" s="5" t="s">
        <v>74</v>
      </c>
      <c r="G220" s="15" t="s">
        <v>40</v>
      </c>
      <c r="K220" s="15">
        <v>4</v>
      </c>
      <c r="L220" s="15">
        <v>1735</v>
      </c>
      <c r="M220" s="6"/>
      <c r="P220" s="5"/>
    </row>
    <row r="221" spans="1:16" ht="15.75" customHeight="1" x14ac:dyDescent="0.2">
      <c r="A221" s="5">
        <v>44682</v>
      </c>
      <c r="B221" s="5" t="s">
        <v>26</v>
      </c>
      <c r="C221" s="5" t="s">
        <v>55</v>
      </c>
      <c r="D221" s="5" t="s">
        <v>75</v>
      </c>
      <c r="E221" s="15" t="s">
        <v>133</v>
      </c>
      <c r="G221" s="15" t="s">
        <v>43</v>
      </c>
      <c r="H221" s="15" t="s">
        <v>126</v>
      </c>
      <c r="K221" s="15">
        <v>1</v>
      </c>
      <c r="L221" s="15">
        <v>90</v>
      </c>
      <c r="M221" s="6"/>
      <c r="P221" s="5"/>
    </row>
    <row r="222" spans="1:16" ht="15.75" customHeight="1" x14ac:dyDescent="0.2">
      <c r="A222" s="5">
        <v>44682</v>
      </c>
      <c r="B222" s="5" t="s">
        <v>26</v>
      </c>
      <c r="C222" s="5" t="s">
        <v>55</v>
      </c>
      <c r="D222" s="5" t="s">
        <v>75</v>
      </c>
      <c r="E222" s="15" t="s">
        <v>123</v>
      </c>
      <c r="G222" s="15" t="s">
        <v>62</v>
      </c>
      <c r="H222" s="15" t="s">
        <v>124</v>
      </c>
      <c r="K222" s="15">
        <v>1</v>
      </c>
      <c r="L222" s="15">
        <v>45</v>
      </c>
      <c r="M222" s="6"/>
      <c r="P222" s="5"/>
    </row>
    <row r="223" spans="1:16" ht="15.75" customHeight="1" x14ac:dyDescent="0.2">
      <c r="A223" s="5">
        <v>44682</v>
      </c>
      <c r="B223" s="5" t="s">
        <v>26</v>
      </c>
      <c r="C223" s="5" t="s">
        <v>55</v>
      </c>
      <c r="D223" s="5" t="s">
        <v>75</v>
      </c>
      <c r="E223" s="15" t="s">
        <v>163</v>
      </c>
      <c r="G223" s="15" t="s">
        <v>60</v>
      </c>
      <c r="H223" s="15" t="s">
        <v>103</v>
      </c>
      <c r="K223" s="15">
        <v>6</v>
      </c>
      <c r="L223" s="15">
        <v>0</v>
      </c>
      <c r="M223" s="6"/>
      <c r="P223" s="5"/>
    </row>
    <row r="224" spans="1:16" ht="15.75" customHeight="1" x14ac:dyDescent="0.2">
      <c r="A224" s="5">
        <v>44682</v>
      </c>
      <c r="B224" s="5" t="s">
        <v>26</v>
      </c>
      <c r="C224" s="5" t="s">
        <v>55</v>
      </c>
      <c r="D224" s="5" t="s">
        <v>75</v>
      </c>
      <c r="E224" s="15" t="s">
        <v>164</v>
      </c>
      <c r="G224" s="15" t="s">
        <v>60</v>
      </c>
      <c r="H224" s="15" t="s">
        <v>103</v>
      </c>
      <c r="K224" s="15">
        <v>8</v>
      </c>
      <c r="L224" s="15">
        <v>0</v>
      </c>
      <c r="M224" s="6"/>
      <c r="P224" s="5"/>
    </row>
    <row r="225" spans="1:16" ht="15.75" customHeight="1" x14ac:dyDescent="0.2">
      <c r="A225" s="5">
        <v>44682</v>
      </c>
      <c r="B225" s="5" t="s">
        <v>26</v>
      </c>
      <c r="C225" s="5" t="s">
        <v>55</v>
      </c>
      <c r="D225" s="5" t="s">
        <v>75</v>
      </c>
      <c r="E225" s="15" t="s">
        <v>53</v>
      </c>
      <c r="G225" s="15" t="s">
        <v>53</v>
      </c>
      <c r="K225" s="15">
        <v>13</v>
      </c>
      <c r="L225" s="15">
        <v>390</v>
      </c>
      <c r="M225" s="6"/>
      <c r="P225" s="5"/>
    </row>
    <row r="226" spans="1:16" ht="15.75" customHeight="1" x14ac:dyDescent="0.2">
      <c r="A226" s="5">
        <v>44682</v>
      </c>
      <c r="B226" s="5" t="s">
        <v>26</v>
      </c>
      <c r="C226" s="5" t="s">
        <v>55</v>
      </c>
      <c r="D226" s="5" t="s">
        <v>75</v>
      </c>
      <c r="E226" s="15" t="s">
        <v>152</v>
      </c>
      <c r="G226" s="15" t="s">
        <v>53</v>
      </c>
      <c r="K226" s="15">
        <v>1</v>
      </c>
      <c r="L226" s="15">
        <v>0</v>
      </c>
      <c r="M226" s="6"/>
      <c r="P226" s="5"/>
    </row>
    <row r="227" spans="1:16" ht="15.75" customHeight="1" x14ac:dyDescent="0.2">
      <c r="A227" s="5">
        <v>44682</v>
      </c>
      <c r="B227" s="5" t="s">
        <v>26</v>
      </c>
      <c r="C227" s="5" t="s">
        <v>55</v>
      </c>
      <c r="D227" s="5" t="s">
        <v>75</v>
      </c>
      <c r="E227" s="15" t="s">
        <v>108</v>
      </c>
      <c r="G227" s="15" t="s">
        <v>50</v>
      </c>
      <c r="H227" s="15">
        <v>50</v>
      </c>
      <c r="K227" s="15">
        <v>1</v>
      </c>
      <c r="L227" s="15">
        <v>50</v>
      </c>
      <c r="M227" s="6"/>
      <c r="P227" s="5"/>
    </row>
    <row r="228" spans="1:16" ht="15.75" customHeight="1" x14ac:dyDescent="0.2">
      <c r="A228" s="5">
        <v>44682</v>
      </c>
      <c r="B228" s="5" t="s">
        <v>26</v>
      </c>
      <c r="C228" s="5" t="s">
        <v>55</v>
      </c>
      <c r="D228" s="5" t="s">
        <v>75</v>
      </c>
      <c r="E228" s="15" t="s">
        <v>104</v>
      </c>
      <c r="G228" s="15" t="s">
        <v>50</v>
      </c>
      <c r="H228" s="15">
        <v>100</v>
      </c>
      <c r="K228" s="15">
        <v>1</v>
      </c>
      <c r="L228" s="15">
        <v>100</v>
      </c>
      <c r="M228" s="6"/>
      <c r="P228" s="5"/>
    </row>
    <row r="229" spans="1:16" ht="15.75" customHeight="1" x14ac:dyDescent="0.2">
      <c r="A229" s="5">
        <v>44682</v>
      </c>
      <c r="B229" s="5" t="s">
        <v>26</v>
      </c>
      <c r="C229" s="5" t="s">
        <v>55</v>
      </c>
      <c r="D229" s="5" t="s">
        <v>75</v>
      </c>
      <c r="E229" s="15" t="s">
        <v>130</v>
      </c>
      <c r="G229" s="15" t="s">
        <v>50</v>
      </c>
      <c r="H229" s="15">
        <v>200</v>
      </c>
      <c r="K229" s="15">
        <v>1</v>
      </c>
      <c r="L229" s="15">
        <v>200</v>
      </c>
      <c r="M229" s="6"/>
      <c r="P229" s="5"/>
    </row>
    <row r="230" spans="1:16" ht="15.75" customHeight="1" x14ac:dyDescent="0.2">
      <c r="A230" s="5">
        <v>44682</v>
      </c>
      <c r="B230" s="5" t="s">
        <v>26</v>
      </c>
      <c r="C230" s="5" t="s">
        <v>55</v>
      </c>
      <c r="D230" s="5" t="s">
        <v>75</v>
      </c>
      <c r="E230" s="15" t="s">
        <v>161</v>
      </c>
      <c r="F230" s="15" t="s">
        <v>132</v>
      </c>
      <c r="G230" s="15" t="s">
        <v>37</v>
      </c>
      <c r="H230" s="15" t="s">
        <v>132</v>
      </c>
      <c r="K230" s="15">
        <v>15</v>
      </c>
      <c r="L230" s="15">
        <v>600</v>
      </c>
      <c r="M230" s="6"/>
      <c r="P230" s="5"/>
    </row>
    <row r="231" spans="1:16" ht="15.75" customHeight="1" x14ac:dyDescent="0.2">
      <c r="A231" s="5">
        <v>44682</v>
      </c>
      <c r="B231" s="5" t="s">
        <v>26</v>
      </c>
      <c r="C231" s="5" t="s">
        <v>55</v>
      </c>
      <c r="D231" s="5" t="s">
        <v>75</v>
      </c>
      <c r="E231" s="15" t="s">
        <v>162</v>
      </c>
      <c r="F231" s="15" t="s">
        <v>132</v>
      </c>
      <c r="G231" s="15" t="s">
        <v>37</v>
      </c>
      <c r="H231" s="15" t="s">
        <v>132</v>
      </c>
      <c r="K231" s="15">
        <v>1</v>
      </c>
      <c r="L231" s="15">
        <v>0</v>
      </c>
      <c r="M231" s="6"/>
      <c r="P231" s="5"/>
    </row>
    <row r="232" spans="1:16" ht="15.75" customHeight="1" x14ac:dyDescent="0.2">
      <c r="A232" s="5">
        <v>44682</v>
      </c>
      <c r="B232" s="5" t="s">
        <v>26</v>
      </c>
      <c r="C232" s="5" t="s">
        <v>55</v>
      </c>
      <c r="D232" s="5" t="s">
        <v>75</v>
      </c>
      <c r="E232" s="15" t="s">
        <v>137</v>
      </c>
      <c r="F232" s="15" t="s">
        <v>132</v>
      </c>
      <c r="G232" s="15" t="s">
        <v>37</v>
      </c>
      <c r="H232" s="15" t="s">
        <v>132</v>
      </c>
      <c r="K232" s="15">
        <v>1</v>
      </c>
      <c r="L232" s="15">
        <v>162</v>
      </c>
      <c r="M232" s="6"/>
      <c r="P232" s="5"/>
    </row>
    <row r="233" spans="1:16" ht="15.75" customHeight="1" x14ac:dyDescent="0.2">
      <c r="A233" s="5">
        <v>44682</v>
      </c>
      <c r="B233" s="5" t="s">
        <v>26</v>
      </c>
      <c r="C233" s="5" t="s">
        <v>55</v>
      </c>
      <c r="D233" s="5" t="s">
        <v>75</v>
      </c>
      <c r="E233" s="15" t="s">
        <v>135</v>
      </c>
      <c r="F233" s="15" t="s">
        <v>132</v>
      </c>
      <c r="G233" s="15" t="s">
        <v>37</v>
      </c>
      <c r="H233" s="15" t="s">
        <v>132</v>
      </c>
      <c r="K233" s="15">
        <v>6</v>
      </c>
      <c r="L233" s="15">
        <v>448</v>
      </c>
      <c r="M233" s="6"/>
      <c r="P233" s="5"/>
    </row>
    <row r="234" spans="1:16" ht="15.75" customHeight="1" x14ac:dyDescent="0.2">
      <c r="A234" s="5">
        <v>44682</v>
      </c>
      <c r="B234" s="5" t="s">
        <v>26</v>
      </c>
      <c r="C234" s="5" t="s">
        <v>55</v>
      </c>
      <c r="D234" s="5" t="s">
        <v>75</v>
      </c>
      <c r="E234" s="15" t="s">
        <v>131</v>
      </c>
      <c r="G234" s="15" t="s">
        <v>37</v>
      </c>
      <c r="H234" s="15" t="s">
        <v>132</v>
      </c>
      <c r="K234" s="15">
        <v>31</v>
      </c>
      <c r="L234" s="15">
        <v>0</v>
      </c>
      <c r="M234" s="6"/>
      <c r="P234" s="5"/>
    </row>
    <row r="235" spans="1:16" ht="15.75" customHeight="1" x14ac:dyDescent="0.2">
      <c r="A235" s="5">
        <v>44682</v>
      </c>
      <c r="B235" s="5" t="s">
        <v>26</v>
      </c>
      <c r="C235" s="5" t="s">
        <v>55</v>
      </c>
      <c r="D235" s="5" t="s">
        <v>75</v>
      </c>
      <c r="E235" s="15" t="s">
        <v>105</v>
      </c>
      <c r="F235" s="15" t="s">
        <v>54</v>
      </c>
      <c r="G235" s="15" t="s">
        <v>54</v>
      </c>
      <c r="K235" s="15">
        <v>3</v>
      </c>
      <c r="L235" s="15">
        <v>375</v>
      </c>
      <c r="M235" s="6"/>
      <c r="P235" s="5"/>
    </row>
    <row r="236" spans="1:16" ht="15.75" customHeight="1" x14ac:dyDescent="0.2">
      <c r="A236" s="5">
        <v>44682</v>
      </c>
      <c r="B236" s="5" t="s">
        <v>26</v>
      </c>
      <c r="C236" s="5" t="s">
        <v>55</v>
      </c>
      <c r="D236" s="5" t="s">
        <v>75</v>
      </c>
      <c r="E236" s="15" t="s">
        <v>109</v>
      </c>
      <c r="G236" s="15" t="s">
        <v>34</v>
      </c>
      <c r="H236" s="15" t="s">
        <v>82</v>
      </c>
      <c r="I236" s="15" t="s">
        <v>42</v>
      </c>
      <c r="J236" s="15" t="s">
        <v>67</v>
      </c>
      <c r="K236" s="15">
        <v>10</v>
      </c>
      <c r="L236" s="15">
        <v>1000</v>
      </c>
      <c r="M236" s="6"/>
      <c r="P236" s="5"/>
    </row>
    <row r="237" spans="1:16" ht="15.75" customHeight="1" x14ac:dyDescent="0.2">
      <c r="A237" s="5">
        <v>44682</v>
      </c>
      <c r="B237" s="5" t="s">
        <v>26</v>
      </c>
      <c r="C237" s="5" t="s">
        <v>55</v>
      </c>
      <c r="D237" s="5" t="s">
        <v>75</v>
      </c>
      <c r="E237" s="15" t="s">
        <v>118</v>
      </c>
      <c r="G237" s="15" t="s">
        <v>34</v>
      </c>
      <c r="H237" s="15" t="s">
        <v>85</v>
      </c>
      <c r="I237" s="15" t="s">
        <v>39</v>
      </c>
      <c r="J237" s="15" t="s">
        <v>72</v>
      </c>
      <c r="K237" s="15">
        <v>1</v>
      </c>
      <c r="L237" s="15">
        <v>175</v>
      </c>
      <c r="M237" s="6"/>
      <c r="P237" s="5"/>
    </row>
    <row r="238" spans="1:16" ht="15.75" customHeight="1" x14ac:dyDescent="0.2">
      <c r="A238" s="5">
        <v>44682</v>
      </c>
      <c r="B238" s="5" t="s">
        <v>26</v>
      </c>
      <c r="C238" s="5" t="s">
        <v>55</v>
      </c>
      <c r="D238" s="5" t="s">
        <v>75</v>
      </c>
      <c r="E238" s="15" t="s">
        <v>119</v>
      </c>
      <c r="G238" s="15" t="s">
        <v>34</v>
      </c>
      <c r="H238" s="15" t="s">
        <v>86</v>
      </c>
      <c r="I238" s="15" t="s">
        <v>36</v>
      </c>
      <c r="J238" s="15" t="s">
        <v>72</v>
      </c>
      <c r="K238" s="15">
        <v>1</v>
      </c>
      <c r="L238" s="15">
        <v>0</v>
      </c>
      <c r="M238" s="6"/>
      <c r="P238" s="5"/>
    </row>
    <row r="239" spans="1:16" ht="15.75" customHeight="1" x14ac:dyDescent="0.2">
      <c r="A239" s="5">
        <v>44682</v>
      </c>
      <c r="B239" s="5" t="s">
        <v>26</v>
      </c>
      <c r="C239" s="5" t="s">
        <v>55</v>
      </c>
      <c r="D239" s="5" t="s">
        <v>75</v>
      </c>
      <c r="E239" s="15" t="s">
        <v>107</v>
      </c>
      <c r="G239" s="15" t="s">
        <v>34</v>
      </c>
      <c r="H239" s="15" t="s">
        <v>89</v>
      </c>
      <c r="I239" s="15" t="s">
        <v>52</v>
      </c>
      <c r="J239" s="15" t="s">
        <v>72</v>
      </c>
      <c r="K239" s="15">
        <v>1</v>
      </c>
      <c r="L239" s="15">
        <v>825</v>
      </c>
      <c r="M239" s="6"/>
      <c r="P239" s="5"/>
    </row>
    <row r="240" spans="1:16" ht="15.75" customHeight="1" x14ac:dyDescent="0.2">
      <c r="A240" s="5">
        <v>44682</v>
      </c>
      <c r="B240" s="5" t="s">
        <v>26</v>
      </c>
      <c r="C240" s="5" t="s">
        <v>55</v>
      </c>
      <c r="D240" s="5" t="s">
        <v>75</v>
      </c>
      <c r="E240" s="15" t="s">
        <v>122</v>
      </c>
      <c r="G240" s="15" t="s">
        <v>34</v>
      </c>
      <c r="H240" s="15" t="s">
        <v>91</v>
      </c>
      <c r="I240" s="15" t="s">
        <v>42</v>
      </c>
      <c r="J240" s="15" t="s">
        <v>72</v>
      </c>
      <c r="K240" s="15">
        <v>4</v>
      </c>
      <c r="L240" s="15">
        <v>1000</v>
      </c>
      <c r="M240" s="6"/>
      <c r="P240" s="5"/>
    </row>
    <row r="241" spans="1:16" ht="15.75" customHeight="1" x14ac:dyDescent="0.2">
      <c r="A241" s="5">
        <v>44682</v>
      </c>
      <c r="B241" s="5" t="s">
        <v>26</v>
      </c>
      <c r="C241" s="5" t="s">
        <v>55</v>
      </c>
      <c r="D241" s="5" t="s">
        <v>75</v>
      </c>
      <c r="G241" s="15" t="s">
        <v>40</v>
      </c>
      <c r="K241" s="15">
        <v>1</v>
      </c>
      <c r="L241" s="15">
        <v>200</v>
      </c>
      <c r="M241" s="6"/>
      <c r="P241" s="5"/>
    </row>
    <row r="242" spans="1:16" ht="15.75" customHeight="1" x14ac:dyDescent="0.2">
      <c r="A242" s="5">
        <v>44713</v>
      </c>
      <c r="B242" s="5" t="s">
        <v>26</v>
      </c>
      <c r="C242" s="5" t="s">
        <v>58</v>
      </c>
      <c r="D242" s="5" t="s">
        <v>75</v>
      </c>
      <c r="E242" s="15" t="s">
        <v>149</v>
      </c>
      <c r="G242" s="15" t="s">
        <v>57</v>
      </c>
      <c r="H242" s="15" t="s">
        <v>150</v>
      </c>
      <c r="K242" s="15">
        <v>1</v>
      </c>
      <c r="L242" s="15">
        <v>195</v>
      </c>
      <c r="M242" s="6"/>
      <c r="P242" s="5"/>
    </row>
    <row r="243" spans="1:16" ht="15.75" customHeight="1" x14ac:dyDescent="0.2">
      <c r="A243" s="5">
        <v>44713</v>
      </c>
      <c r="B243" s="5" t="s">
        <v>26</v>
      </c>
      <c r="C243" s="5" t="s">
        <v>58</v>
      </c>
      <c r="D243" s="5" t="s">
        <v>75</v>
      </c>
      <c r="E243" s="15" t="s">
        <v>138</v>
      </c>
      <c r="G243" s="15" t="s">
        <v>57</v>
      </c>
      <c r="H243" s="15" t="s">
        <v>139</v>
      </c>
      <c r="K243" s="15">
        <v>1</v>
      </c>
      <c r="L243" s="15">
        <v>40</v>
      </c>
      <c r="M243" s="6"/>
      <c r="P243" s="5"/>
    </row>
    <row r="244" spans="1:16" ht="15.75" customHeight="1" x14ac:dyDescent="0.2">
      <c r="A244" s="5">
        <v>44713</v>
      </c>
      <c r="B244" s="5" t="s">
        <v>26</v>
      </c>
      <c r="C244" s="5" t="s">
        <v>58</v>
      </c>
      <c r="D244" s="5" t="s">
        <v>75</v>
      </c>
      <c r="E244" s="15" t="s">
        <v>163</v>
      </c>
      <c r="G244" s="15" t="s">
        <v>60</v>
      </c>
      <c r="H244" s="15" t="s">
        <v>103</v>
      </c>
      <c r="K244" s="15">
        <v>4</v>
      </c>
      <c r="L244" s="15">
        <v>0</v>
      </c>
      <c r="M244" s="6"/>
      <c r="P244" s="5"/>
    </row>
    <row r="245" spans="1:16" ht="15.75" customHeight="1" x14ac:dyDescent="0.2">
      <c r="A245" s="5">
        <v>44713</v>
      </c>
      <c r="B245" s="5" t="s">
        <v>26</v>
      </c>
      <c r="C245" s="5" t="s">
        <v>58</v>
      </c>
      <c r="D245" s="5" t="s">
        <v>75</v>
      </c>
      <c r="E245" s="15" t="s">
        <v>53</v>
      </c>
      <c r="G245" s="15" t="s">
        <v>53</v>
      </c>
      <c r="K245" s="15">
        <v>1</v>
      </c>
      <c r="L245" s="15">
        <v>30</v>
      </c>
      <c r="M245" s="6"/>
      <c r="P245" s="5"/>
    </row>
    <row r="246" spans="1:16" ht="15.75" customHeight="1" x14ac:dyDescent="0.2">
      <c r="A246" s="5">
        <v>44713</v>
      </c>
      <c r="B246" s="5" t="s">
        <v>26</v>
      </c>
      <c r="C246" s="5" t="s">
        <v>58</v>
      </c>
      <c r="D246" s="5" t="s">
        <v>75</v>
      </c>
      <c r="E246" s="15" t="s">
        <v>108</v>
      </c>
      <c r="G246" s="15" t="s">
        <v>50</v>
      </c>
      <c r="H246" s="15">
        <v>50</v>
      </c>
      <c r="K246" s="15">
        <v>1</v>
      </c>
      <c r="L246" s="15">
        <v>50</v>
      </c>
      <c r="M246" s="6"/>
      <c r="P246" s="5"/>
    </row>
    <row r="247" spans="1:16" ht="15.75" customHeight="1" x14ac:dyDescent="0.2">
      <c r="A247" s="5">
        <v>44713</v>
      </c>
      <c r="B247" s="5" t="s">
        <v>26</v>
      </c>
      <c r="C247" s="5" t="s">
        <v>58</v>
      </c>
      <c r="D247" s="5" t="s">
        <v>75</v>
      </c>
      <c r="E247" s="15" t="s">
        <v>104</v>
      </c>
      <c r="G247" s="15" t="s">
        <v>50</v>
      </c>
      <c r="H247" s="15">
        <v>100</v>
      </c>
      <c r="K247" s="15">
        <v>3</v>
      </c>
      <c r="L247" s="15">
        <v>300</v>
      </c>
      <c r="M247" s="6"/>
      <c r="P247" s="5"/>
    </row>
    <row r="248" spans="1:16" ht="15.75" customHeight="1" x14ac:dyDescent="0.2">
      <c r="A248" s="5">
        <v>44713</v>
      </c>
      <c r="B248" s="5" t="s">
        <v>26</v>
      </c>
      <c r="C248" s="5" t="s">
        <v>58</v>
      </c>
      <c r="D248" s="5" t="s">
        <v>75</v>
      </c>
      <c r="E248" s="15" t="s">
        <v>162</v>
      </c>
      <c r="F248" s="15" t="s">
        <v>132</v>
      </c>
      <c r="G248" s="15" t="s">
        <v>37</v>
      </c>
      <c r="H248" s="15" t="s">
        <v>132</v>
      </c>
      <c r="K248" s="15">
        <v>5</v>
      </c>
      <c r="L248" s="15">
        <v>0</v>
      </c>
      <c r="M248" s="6"/>
      <c r="P248" s="5"/>
    </row>
    <row r="249" spans="1:16" ht="15.75" customHeight="1" x14ac:dyDescent="0.2">
      <c r="A249" s="5">
        <v>44713</v>
      </c>
      <c r="B249" s="5" t="s">
        <v>26</v>
      </c>
      <c r="C249" s="5" t="s">
        <v>58</v>
      </c>
      <c r="D249" s="5" t="s">
        <v>75</v>
      </c>
      <c r="E249" s="15" t="s">
        <v>137</v>
      </c>
      <c r="F249" s="15" t="s">
        <v>132</v>
      </c>
      <c r="G249" s="15" t="s">
        <v>37</v>
      </c>
      <c r="H249" s="15" t="s">
        <v>132</v>
      </c>
      <c r="K249" s="15">
        <v>8</v>
      </c>
      <c r="L249" s="15">
        <v>1200</v>
      </c>
      <c r="M249" s="6"/>
      <c r="P249" s="5"/>
    </row>
    <row r="250" spans="1:16" ht="15.75" customHeight="1" x14ac:dyDescent="0.2">
      <c r="A250" s="5">
        <v>44713</v>
      </c>
      <c r="B250" s="5" t="s">
        <v>26</v>
      </c>
      <c r="C250" s="5" t="s">
        <v>58</v>
      </c>
      <c r="D250" s="5" t="s">
        <v>75</v>
      </c>
      <c r="E250" s="15" t="s">
        <v>135</v>
      </c>
      <c r="F250" s="15" t="s">
        <v>132</v>
      </c>
      <c r="G250" s="15" t="s">
        <v>37</v>
      </c>
      <c r="H250" s="15" t="s">
        <v>132</v>
      </c>
      <c r="K250" s="15">
        <v>16</v>
      </c>
      <c r="L250" s="15">
        <v>1072</v>
      </c>
      <c r="M250" s="6"/>
      <c r="P250" s="5"/>
    </row>
    <row r="251" spans="1:16" ht="15.75" customHeight="1" x14ac:dyDescent="0.2">
      <c r="A251" s="5">
        <v>44713</v>
      </c>
      <c r="B251" s="5" t="s">
        <v>26</v>
      </c>
      <c r="C251" s="5" t="s">
        <v>58</v>
      </c>
      <c r="D251" s="5" t="s">
        <v>75</v>
      </c>
      <c r="E251" s="15" t="s">
        <v>131</v>
      </c>
      <c r="G251" s="15" t="s">
        <v>37</v>
      </c>
      <c r="H251" s="15" t="s">
        <v>132</v>
      </c>
      <c r="K251" s="15">
        <v>4</v>
      </c>
      <c r="L251" s="15">
        <v>0</v>
      </c>
      <c r="M251" s="6"/>
      <c r="P251" s="5"/>
    </row>
    <row r="252" spans="1:16" ht="15.75" customHeight="1" x14ac:dyDescent="0.2">
      <c r="A252" s="5">
        <v>44713</v>
      </c>
      <c r="B252" s="5" t="s">
        <v>26</v>
      </c>
      <c r="C252" s="5" t="s">
        <v>58</v>
      </c>
      <c r="D252" s="5" t="s">
        <v>75</v>
      </c>
      <c r="E252" s="15" t="s">
        <v>105</v>
      </c>
      <c r="F252" s="15" t="s">
        <v>54</v>
      </c>
      <c r="G252" s="15" t="s">
        <v>54</v>
      </c>
      <c r="K252" s="15">
        <v>1</v>
      </c>
      <c r="L252" s="15">
        <v>125</v>
      </c>
      <c r="M252" s="6"/>
      <c r="P252" s="5"/>
    </row>
    <row r="253" spans="1:16" ht="15.75" customHeight="1" x14ac:dyDescent="0.2">
      <c r="A253" s="5">
        <v>44713</v>
      </c>
      <c r="B253" s="5" t="s">
        <v>26</v>
      </c>
      <c r="C253" s="5" t="s">
        <v>58</v>
      </c>
      <c r="D253" s="5" t="s">
        <v>75</v>
      </c>
      <c r="E253" s="15" t="s">
        <v>109</v>
      </c>
      <c r="G253" s="15" t="s">
        <v>34</v>
      </c>
      <c r="H253" s="15" t="s">
        <v>82</v>
      </c>
      <c r="I253" s="15" t="s">
        <v>42</v>
      </c>
      <c r="J253" s="15" t="s">
        <v>67</v>
      </c>
      <c r="K253" s="15">
        <v>3</v>
      </c>
      <c r="L253" s="15">
        <v>300</v>
      </c>
      <c r="M253" s="6"/>
      <c r="P253" s="5"/>
    </row>
    <row r="254" spans="1:16" ht="15.75" customHeight="1" x14ac:dyDescent="0.2">
      <c r="A254" s="5">
        <v>44713</v>
      </c>
      <c r="B254" s="5" t="s">
        <v>26</v>
      </c>
      <c r="C254" s="5" t="s">
        <v>58</v>
      </c>
      <c r="D254" s="5" t="s">
        <v>75</v>
      </c>
      <c r="E254" s="15" t="s">
        <v>106</v>
      </c>
      <c r="G254" s="15" t="s">
        <v>34</v>
      </c>
      <c r="H254" s="15" t="s">
        <v>84</v>
      </c>
      <c r="I254" s="15" t="s">
        <v>49</v>
      </c>
      <c r="J254" s="15" t="s">
        <v>69</v>
      </c>
      <c r="K254" s="15">
        <v>1</v>
      </c>
      <c r="L254" s="15">
        <v>375</v>
      </c>
      <c r="M254" s="6"/>
      <c r="P254" s="5"/>
    </row>
    <row r="255" spans="1:16" ht="15.75" customHeight="1" x14ac:dyDescent="0.2">
      <c r="A255" s="5">
        <v>44713</v>
      </c>
      <c r="B255" s="5" t="s">
        <v>26</v>
      </c>
      <c r="C255" s="5" t="s">
        <v>58</v>
      </c>
      <c r="D255" s="5" t="s">
        <v>75</v>
      </c>
      <c r="E255" s="15" t="s">
        <v>119</v>
      </c>
      <c r="G255" s="15" t="s">
        <v>34</v>
      </c>
      <c r="H255" s="15" t="s">
        <v>86</v>
      </c>
      <c r="I255" s="15" t="s">
        <v>36</v>
      </c>
      <c r="J255" s="15" t="s">
        <v>72</v>
      </c>
      <c r="K255" s="15">
        <v>1</v>
      </c>
      <c r="L255" s="15">
        <v>0</v>
      </c>
      <c r="M255" s="6"/>
      <c r="P255" s="5"/>
    </row>
    <row r="256" spans="1:16" ht="15.75" customHeight="1" x14ac:dyDescent="0.2">
      <c r="A256" s="5">
        <v>44713</v>
      </c>
      <c r="B256" s="5" t="s">
        <v>26</v>
      </c>
      <c r="C256" s="5" t="s">
        <v>58</v>
      </c>
      <c r="D256" s="5" t="s">
        <v>75</v>
      </c>
      <c r="E256" s="15" t="s">
        <v>122</v>
      </c>
      <c r="G256" s="15" t="s">
        <v>34</v>
      </c>
      <c r="H256" s="15" t="s">
        <v>91</v>
      </c>
      <c r="I256" s="15" t="s">
        <v>42</v>
      </c>
      <c r="J256" s="15" t="s">
        <v>72</v>
      </c>
      <c r="K256" s="15">
        <v>1</v>
      </c>
      <c r="L256" s="15">
        <v>250</v>
      </c>
      <c r="M256" s="6"/>
      <c r="P256" s="5"/>
    </row>
    <row r="257" spans="1:16" ht="15.75" customHeight="1" x14ac:dyDescent="0.2">
      <c r="A257" s="5">
        <v>44713</v>
      </c>
      <c r="B257" s="5" t="s">
        <v>26</v>
      </c>
      <c r="C257" s="5" t="s">
        <v>58</v>
      </c>
      <c r="D257" s="5" t="s">
        <v>75</v>
      </c>
      <c r="G257" s="15" t="s">
        <v>40</v>
      </c>
      <c r="K257" s="15">
        <v>2</v>
      </c>
      <c r="L257" s="15">
        <v>65</v>
      </c>
      <c r="M257" s="6"/>
      <c r="P257" s="5"/>
    </row>
    <row r="258" spans="1:16" ht="15.75" customHeight="1" x14ac:dyDescent="0.2">
      <c r="A258" s="5">
        <v>44743</v>
      </c>
      <c r="B258" s="5" t="s">
        <v>26</v>
      </c>
      <c r="C258" s="5" t="s">
        <v>61</v>
      </c>
      <c r="D258" s="5" t="s">
        <v>75</v>
      </c>
      <c r="E258" s="15" t="s">
        <v>133</v>
      </c>
      <c r="G258" s="15" t="s">
        <v>43</v>
      </c>
      <c r="H258" s="15" t="s">
        <v>126</v>
      </c>
      <c r="K258" s="15">
        <v>1</v>
      </c>
      <c r="L258" s="15">
        <v>90</v>
      </c>
      <c r="M258" s="6"/>
      <c r="P258" s="5"/>
    </row>
    <row r="259" spans="1:16" ht="15.75" customHeight="1" x14ac:dyDescent="0.2">
      <c r="A259" s="5">
        <v>44743</v>
      </c>
      <c r="B259" s="5" t="s">
        <v>26</v>
      </c>
      <c r="C259" s="5" t="s">
        <v>61</v>
      </c>
      <c r="D259" s="5" t="s">
        <v>75</v>
      </c>
      <c r="E259" s="15" t="s">
        <v>165</v>
      </c>
      <c r="G259" s="15" t="s">
        <v>62</v>
      </c>
      <c r="H259" s="15" t="s">
        <v>158</v>
      </c>
      <c r="K259" s="15">
        <v>1</v>
      </c>
      <c r="L259" s="15">
        <v>90</v>
      </c>
      <c r="M259" s="6"/>
      <c r="P259" s="5"/>
    </row>
    <row r="260" spans="1:16" ht="15.75" customHeight="1" x14ac:dyDescent="0.2">
      <c r="A260" s="5">
        <v>44743</v>
      </c>
      <c r="B260" s="5" t="s">
        <v>26</v>
      </c>
      <c r="C260" s="5" t="s">
        <v>61</v>
      </c>
      <c r="D260" s="5" t="s">
        <v>75</v>
      </c>
      <c r="E260" s="15" t="s">
        <v>147</v>
      </c>
      <c r="G260" s="15" t="s">
        <v>47</v>
      </c>
      <c r="H260" s="15" t="s">
        <v>114</v>
      </c>
      <c r="J260" s="15" t="s">
        <v>148</v>
      </c>
      <c r="K260" s="15">
        <v>1</v>
      </c>
      <c r="L260" s="15">
        <v>80</v>
      </c>
      <c r="M260" s="6"/>
      <c r="P260" s="5"/>
    </row>
    <row r="261" spans="1:16" ht="15.75" customHeight="1" x14ac:dyDescent="0.2">
      <c r="A261" s="5">
        <v>44743</v>
      </c>
      <c r="B261" s="5" t="s">
        <v>26</v>
      </c>
      <c r="C261" s="5" t="s">
        <v>61</v>
      </c>
      <c r="D261" s="5" t="s">
        <v>75</v>
      </c>
      <c r="E261" s="15" t="s">
        <v>166</v>
      </c>
      <c r="G261" s="15" t="s">
        <v>60</v>
      </c>
      <c r="H261" s="15" t="s">
        <v>167</v>
      </c>
      <c r="K261" s="15">
        <v>51</v>
      </c>
      <c r="L261" s="15">
        <v>2652</v>
      </c>
      <c r="M261" s="6"/>
      <c r="P261" s="5"/>
    </row>
    <row r="262" spans="1:16" ht="15.75" customHeight="1" x14ac:dyDescent="0.2">
      <c r="A262" s="5">
        <v>44743</v>
      </c>
      <c r="B262" s="5" t="s">
        <v>26</v>
      </c>
      <c r="C262" s="5" t="s">
        <v>61</v>
      </c>
      <c r="D262" s="5" t="s">
        <v>75</v>
      </c>
      <c r="E262" s="15" t="s">
        <v>160</v>
      </c>
      <c r="F262" s="15" t="s">
        <v>126</v>
      </c>
      <c r="G262" s="15" t="s">
        <v>37</v>
      </c>
      <c r="H262" s="15" t="s">
        <v>126</v>
      </c>
      <c r="K262" s="15">
        <v>1</v>
      </c>
      <c r="L262" s="15">
        <v>200</v>
      </c>
      <c r="M262" s="6"/>
      <c r="P262" s="5"/>
    </row>
    <row r="263" spans="1:16" ht="15.75" customHeight="1" x14ac:dyDescent="0.2">
      <c r="A263" s="5">
        <v>44743</v>
      </c>
      <c r="B263" s="5" t="s">
        <v>26</v>
      </c>
      <c r="C263" s="5" t="s">
        <v>61</v>
      </c>
      <c r="D263" s="5" t="s">
        <v>75</v>
      </c>
      <c r="E263" s="15" t="s">
        <v>137</v>
      </c>
      <c r="F263" s="15" t="s">
        <v>132</v>
      </c>
      <c r="G263" s="15" t="s">
        <v>37</v>
      </c>
      <c r="H263" s="15" t="s">
        <v>132</v>
      </c>
      <c r="K263" s="15">
        <v>2</v>
      </c>
      <c r="L263" s="15">
        <v>292</v>
      </c>
      <c r="M263" s="6"/>
      <c r="P263" s="5"/>
    </row>
    <row r="264" spans="1:16" ht="15.75" customHeight="1" x14ac:dyDescent="0.2">
      <c r="A264" s="5">
        <v>44743</v>
      </c>
      <c r="B264" s="5" t="s">
        <v>26</v>
      </c>
      <c r="C264" s="5" t="s">
        <v>61</v>
      </c>
      <c r="D264" s="5" t="s">
        <v>75</v>
      </c>
      <c r="E264" s="15" t="s">
        <v>142</v>
      </c>
      <c r="G264" s="15" t="s">
        <v>37</v>
      </c>
      <c r="H264" s="15" t="s">
        <v>132</v>
      </c>
      <c r="K264" s="15">
        <v>23</v>
      </c>
      <c r="L264" s="15">
        <v>5610</v>
      </c>
      <c r="M264" s="6"/>
      <c r="P264" s="5"/>
    </row>
    <row r="265" spans="1:16" ht="15.75" customHeight="1" x14ac:dyDescent="0.2">
      <c r="A265" s="5">
        <v>44743</v>
      </c>
      <c r="B265" s="5" t="s">
        <v>26</v>
      </c>
      <c r="C265" s="5" t="s">
        <v>61</v>
      </c>
      <c r="D265" s="5" t="s">
        <v>75</v>
      </c>
      <c r="E265" s="15" t="s">
        <v>105</v>
      </c>
      <c r="F265" s="15" t="s">
        <v>54</v>
      </c>
      <c r="G265" s="15" t="s">
        <v>54</v>
      </c>
      <c r="K265" s="15">
        <v>2</v>
      </c>
      <c r="L265" s="15">
        <v>250</v>
      </c>
      <c r="M265" s="6"/>
      <c r="P265" s="5"/>
    </row>
    <row r="266" spans="1:16" ht="15.75" customHeight="1" x14ac:dyDescent="0.2">
      <c r="A266" s="5">
        <v>44743</v>
      </c>
      <c r="B266" s="5" t="s">
        <v>26</v>
      </c>
      <c r="C266" s="5" t="s">
        <v>61</v>
      </c>
      <c r="D266" s="5" t="s">
        <v>75</v>
      </c>
      <c r="E266" s="15" t="s">
        <v>109</v>
      </c>
      <c r="G266" s="15" t="s">
        <v>34</v>
      </c>
      <c r="H266" s="15" t="s">
        <v>82</v>
      </c>
      <c r="I266" s="15" t="s">
        <v>42</v>
      </c>
      <c r="J266" s="15" t="s">
        <v>67</v>
      </c>
      <c r="K266" s="15">
        <v>7</v>
      </c>
      <c r="L266" s="15">
        <v>700</v>
      </c>
      <c r="M266" s="6"/>
      <c r="P266" s="5"/>
    </row>
    <row r="267" spans="1:16" ht="15.75" customHeight="1" x14ac:dyDescent="0.2">
      <c r="A267" s="5">
        <v>44743</v>
      </c>
      <c r="B267" s="5" t="s">
        <v>26</v>
      </c>
      <c r="C267" s="5" t="s">
        <v>61</v>
      </c>
      <c r="D267" s="5" t="s">
        <v>75</v>
      </c>
      <c r="G267" s="15" t="s">
        <v>40</v>
      </c>
      <c r="K267" s="15">
        <v>1</v>
      </c>
      <c r="L267" s="15">
        <v>20</v>
      </c>
      <c r="M267" s="6"/>
      <c r="P267" s="5"/>
    </row>
    <row r="268" spans="1:16" ht="15.75" customHeight="1" x14ac:dyDescent="0.2">
      <c r="A268" s="5">
        <v>44774</v>
      </c>
      <c r="B268" s="5" t="s">
        <v>26</v>
      </c>
      <c r="C268" s="5" t="s">
        <v>63</v>
      </c>
      <c r="D268" s="5" t="s">
        <v>75</v>
      </c>
      <c r="E268" s="15" t="s">
        <v>143</v>
      </c>
      <c r="G268" s="15" t="s">
        <v>43</v>
      </c>
      <c r="H268" s="15" t="s">
        <v>144</v>
      </c>
      <c r="K268" s="15">
        <v>5</v>
      </c>
      <c r="L268" s="15">
        <v>360</v>
      </c>
      <c r="M268" s="6"/>
      <c r="P268" s="5"/>
    </row>
    <row r="269" spans="1:16" ht="15.75" customHeight="1" x14ac:dyDescent="0.2">
      <c r="A269" s="5">
        <v>44774</v>
      </c>
      <c r="B269" s="5" t="s">
        <v>26</v>
      </c>
      <c r="C269" s="5" t="s">
        <v>63</v>
      </c>
      <c r="D269" s="5" t="s">
        <v>75</v>
      </c>
      <c r="E269" s="15" t="s">
        <v>133</v>
      </c>
      <c r="G269" s="15" t="s">
        <v>43</v>
      </c>
      <c r="H269" s="15" t="s">
        <v>126</v>
      </c>
      <c r="K269" s="15">
        <v>2</v>
      </c>
      <c r="L269" s="15">
        <v>180</v>
      </c>
      <c r="M269" s="6"/>
      <c r="P269" s="5"/>
    </row>
    <row r="270" spans="1:16" ht="15.75" customHeight="1" x14ac:dyDescent="0.2">
      <c r="A270" s="5">
        <v>44774</v>
      </c>
      <c r="B270" s="5" t="s">
        <v>26</v>
      </c>
      <c r="C270" s="5" t="s">
        <v>63</v>
      </c>
      <c r="D270" s="5" t="s">
        <v>75</v>
      </c>
      <c r="E270" s="15" t="s">
        <v>168</v>
      </c>
      <c r="G270" s="15" t="s">
        <v>62</v>
      </c>
      <c r="H270" s="15" t="s">
        <v>158</v>
      </c>
      <c r="K270" s="15">
        <v>1</v>
      </c>
      <c r="L270" s="15">
        <v>90</v>
      </c>
      <c r="M270" s="6"/>
      <c r="P270" s="5"/>
    </row>
    <row r="271" spans="1:16" ht="15.75" customHeight="1" x14ac:dyDescent="0.2">
      <c r="A271" s="5">
        <v>44774</v>
      </c>
      <c r="B271" s="5" t="s">
        <v>26</v>
      </c>
      <c r="C271" s="5" t="s">
        <v>63</v>
      </c>
      <c r="D271" s="5" t="s">
        <v>75</v>
      </c>
      <c r="E271" s="15" t="s">
        <v>147</v>
      </c>
      <c r="G271" s="15" t="s">
        <v>47</v>
      </c>
      <c r="H271" s="15" t="s">
        <v>114</v>
      </c>
      <c r="J271" s="15" t="s">
        <v>148</v>
      </c>
      <c r="K271" s="15">
        <v>1</v>
      </c>
      <c r="L271" s="15">
        <v>80</v>
      </c>
      <c r="M271" s="6"/>
      <c r="P271" s="5"/>
    </row>
    <row r="272" spans="1:16" ht="15.75" customHeight="1" x14ac:dyDescent="0.2">
      <c r="A272" s="5">
        <v>44774</v>
      </c>
      <c r="B272" s="5" t="s">
        <v>26</v>
      </c>
      <c r="C272" s="5" t="s">
        <v>63</v>
      </c>
      <c r="D272" s="5" t="s">
        <v>75</v>
      </c>
      <c r="E272" s="15" t="s">
        <v>140</v>
      </c>
      <c r="G272" s="15" t="s">
        <v>57</v>
      </c>
      <c r="H272" s="15" t="s">
        <v>139</v>
      </c>
      <c r="K272" s="15">
        <v>1</v>
      </c>
      <c r="L272" s="15">
        <v>40</v>
      </c>
      <c r="M272" s="6"/>
      <c r="P272" s="5"/>
    </row>
    <row r="273" spans="1:16" ht="15.75" customHeight="1" x14ac:dyDescent="0.2">
      <c r="A273" s="5">
        <v>44774</v>
      </c>
      <c r="B273" s="5" t="s">
        <v>26</v>
      </c>
      <c r="C273" s="5" t="s">
        <v>63</v>
      </c>
      <c r="D273" s="5" t="s">
        <v>75</v>
      </c>
      <c r="E273" s="15" t="s">
        <v>166</v>
      </c>
      <c r="G273" s="15" t="s">
        <v>60</v>
      </c>
      <c r="H273" s="15" t="s">
        <v>167</v>
      </c>
      <c r="K273" s="15">
        <v>-3</v>
      </c>
      <c r="L273" s="15">
        <v>-156</v>
      </c>
      <c r="M273" s="6"/>
      <c r="P273" s="5"/>
    </row>
    <row r="274" spans="1:16" ht="15.75" customHeight="1" x14ac:dyDescent="0.2">
      <c r="A274" s="5">
        <v>44774</v>
      </c>
      <c r="B274" s="5" t="s">
        <v>26</v>
      </c>
      <c r="C274" s="5" t="s">
        <v>63</v>
      </c>
      <c r="D274" s="5" t="s">
        <v>75</v>
      </c>
      <c r="E274" s="15" t="s">
        <v>169</v>
      </c>
      <c r="G274" s="15" t="s">
        <v>60</v>
      </c>
      <c r="H274" s="15" t="s">
        <v>170</v>
      </c>
      <c r="K274" s="15">
        <v>8</v>
      </c>
      <c r="L274" s="15">
        <v>108</v>
      </c>
      <c r="M274" s="6"/>
      <c r="P274" s="5"/>
    </row>
    <row r="275" spans="1:16" ht="15.75" customHeight="1" x14ac:dyDescent="0.2">
      <c r="A275" s="5">
        <v>44774</v>
      </c>
      <c r="B275" s="5" t="s">
        <v>26</v>
      </c>
      <c r="C275" s="5" t="s">
        <v>63</v>
      </c>
      <c r="D275" s="5" t="s">
        <v>75</v>
      </c>
      <c r="E275" s="15" t="s">
        <v>53</v>
      </c>
      <c r="G275" s="15" t="s">
        <v>53</v>
      </c>
      <c r="K275" s="15">
        <v>1</v>
      </c>
      <c r="L275" s="15">
        <v>30</v>
      </c>
      <c r="M275" s="6"/>
      <c r="P275" s="5"/>
    </row>
    <row r="276" spans="1:16" ht="15.75" customHeight="1" x14ac:dyDescent="0.2">
      <c r="A276" s="5">
        <v>44774</v>
      </c>
      <c r="B276" s="5" t="s">
        <v>26</v>
      </c>
      <c r="C276" s="5" t="s">
        <v>63</v>
      </c>
      <c r="D276" s="5" t="s">
        <v>75</v>
      </c>
      <c r="E276" s="15" t="s">
        <v>141</v>
      </c>
      <c r="F276" s="15" t="s">
        <v>132</v>
      </c>
      <c r="G276" s="15" t="s">
        <v>37</v>
      </c>
      <c r="H276" s="15" t="s">
        <v>132</v>
      </c>
      <c r="K276" s="15">
        <v>33</v>
      </c>
      <c r="L276" s="15">
        <v>0</v>
      </c>
      <c r="M276" s="6"/>
      <c r="P276" s="5"/>
    </row>
    <row r="277" spans="1:16" ht="15.75" customHeight="1" x14ac:dyDescent="0.2">
      <c r="A277" s="5">
        <v>44774</v>
      </c>
      <c r="B277" s="5" t="s">
        <v>26</v>
      </c>
      <c r="C277" s="5" t="s">
        <v>63</v>
      </c>
      <c r="D277" s="5" t="s">
        <v>75</v>
      </c>
      <c r="E277" s="15" t="s">
        <v>145</v>
      </c>
      <c r="F277" s="15" t="s">
        <v>132</v>
      </c>
      <c r="G277" s="15" t="s">
        <v>37</v>
      </c>
      <c r="H277" s="15" t="s">
        <v>132</v>
      </c>
      <c r="K277" s="15">
        <v>15</v>
      </c>
      <c r="L277" s="15">
        <v>1005</v>
      </c>
      <c r="M277" s="6"/>
      <c r="P277" s="5"/>
    </row>
    <row r="278" spans="1:16" ht="15.75" customHeight="1" x14ac:dyDescent="0.2">
      <c r="A278" s="5">
        <v>44774</v>
      </c>
      <c r="B278" s="5" t="s">
        <v>26</v>
      </c>
      <c r="C278" s="5" t="s">
        <v>63</v>
      </c>
      <c r="D278" s="5" t="s">
        <v>75</v>
      </c>
      <c r="E278" s="15" t="s">
        <v>142</v>
      </c>
      <c r="G278" s="15" t="s">
        <v>37</v>
      </c>
      <c r="H278" s="15" t="s">
        <v>132</v>
      </c>
      <c r="K278" s="15">
        <v>1</v>
      </c>
      <c r="L278" s="15">
        <v>260</v>
      </c>
      <c r="M278" s="6"/>
      <c r="P278" s="5"/>
    </row>
    <row r="279" spans="1:16" ht="15.75" customHeight="1" x14ac:dyDescent="0.2">
      <c r="A279" s="5">
        <v>44774</v>
      </c>
      <c r="B279" s="5" t="s">
        <v>26</v>
      </c>
      <c r="C279" s="5" t="s">
        <v>63</v>
      </c>
      <c r="D279" s="5" t="s">
        <v>75</v>
      </c>
      <c r="E279" s="15" t="s">
        <v>105</v>
      </c>
      <c r="F279" s="15" t="s">
        <v>54</v>
      </c>
      <c r="G279" s="15" t="s">
        <v>54</v>
      </c>
      <c r="K279" s="15">
        <v>3</v>
      </c>
      <c r="L279" s="15">
        <v>375</v>
      </c>
      <c r="M279" s="6"/>
      <c r="P279" s="5"/>
    </row>
    <row r="280" spans="1:16" ht="15.75" customHeight="1" x14ac:dyDescent="0.2">
      <c r="A280" s="5">
        <v>44774</v>
      </c>
      <c r="B280" s="5" t="s">
        <v>26</v>
      </c>
      <c r="C280" s="5" t="s">
        <v>63</v>
      </c>
      <c r="D280" s="5" t="s">
        <v>75</v>
      </c>
      <c r="E280" s="15" t="s">
        <v>109</v>
      </c>
      <c r="G280" s="15" t="s">
        <v>34</v>
      </c>
      <c r="H280" s="15" t="s">
        <v>82</v>
      </c>
      <c r="I280" s="15" t="s">
        <v>42</v>
      </c>
      <c r="J280" s="15" t="s">
        <v>67</v>
      </c>
      <c r="K280" s="15">
        <v>5</v>
      </c>
      <c r="L280" s="15">
        <v>500</v>
      </c>
      <c r="M280" s="6"/>
      <c r="P280" s="5"/>
    </row>
    <row r="281" spans="1:16" ht="15.75" customHeight="1" x14ac:dyDescent="0.2">
      <c r="A281" s="5">
        <v>44774</v>
      </c>
      <c r="B281" s="5" t="s">
        <v>26</v>
      </c>
      <c r="C281" s="5" t="s">
        <v>63</v>
      </c>
      <c r="D281" s="5" t="s">
        <v>75</v>
      </c>
      <c r="E281" s="15" t="s">
        <v>119</v>
      </c>
      <c r="G281" s="15" t="s">
        <v>34</v>
      </c>
      <c r="H281" s="15" t="s">
        <v>86</v>
      </c>
      <c r="I281" s="15" t="s">
        <v>36</v>
      </c>
      <c r="J281" s="15" t="s">
        <v>72</v>
      </c>
      <c r="K281" s="15">
        <v>1</v>
      </c>
      <c r="L281" s="15">
        <v>0</v>
      </c>
      <c r="M281" s="6"/>
      <c r="P281" s="5"/>
    </row>
    <row r="282" spans="1:16" ht="15.75" customHeight="1" x14ac:dyDescent="0.2">
      <c r="A282" s="5">
        <v>44774</v>
      </c>
      <c r="B282" s="5" t="s">
        <v>26</v>
      </c>
      <c r="C282" s="5" t="s">
        <v>63</v>
      </c>
      <c r="D282" s="5" t="s">
        <v>75</v>
      </c>
      <c r="G282" s="15" t="s">
        <v>40</v>
      </c>
      <c r="K282" s="15">
        <v>31</v>
      </c>
      <c r="L282" s="15">
        <v>638</v>
      </c>
      <c r="M282" s="6"/>
      <c r="P282" s="5"/>
    </row>
    <row r="283" spans="1:16" ht="15.75" customHeight="1" x14ac:dyDescent="0.2">
      <c r="A283" s="5">
        <v>44805</v>
      </c>
      <c r="B283" s="5" t="s">
        <v>26</v>
      </c>
      <c r="C283" s="5" t="s">
        <v>66</v>
      </c>
      <c r="D283" s="5" t="s">
        <v>77</v>
      </c>
      <c r="E283" s="15" t="s">
        <v>143</v>
      </c>
      <c r="G283" s="15" t="s">
        <v>43</v>
      </c>
      <c r="H283" s="15" t="s">
        <v>144</v>
      </c>
      <c r="K283" s="15">
        <v>2</v>
      </c>
      <c r="L283" s="15">
        <v>144</v>
      </c>
      <c r="M283" s="6"/>
      <c r="P283" s="5"/>
    </row>
    <row r="284" spans="1:16" ht="15.75" customHeight="1" x14ac:dyDescent="0.2">
      <c r="A284" s="5">
        <v>44805</v>
      </c>
      <c r="B284" s="5" t="s">
        <v>26</v>
      </c>
      <c r="C284" s="5" t="s">
        <v>66</v>
      </c>
      <c r="D284" s="5" t="s">
        <v>77</v>
      </c>
      <c r="E284" s="15" t="s">
        <v>147</v>
      </c>
      <c r="G284" s="15" t="s">
        <v>47</v>
      </c>
      <c r="H284" s="15" t="s">
        <v>114</v>
      </c>
      <c r="J284" s="15" t="s">
        <v>148</v>
      </c>
      <c r="K284" s="15">
        <v>1</v>
      </c>
      <c r="L284" s="15">
        <v>80</v>
      </c>
      <c r="M284" s="6"/>
      <c r="P284" s="5"/>
    </row>
    <row r="285" spans="1:16" ht="15.75" customHeight="1" x14ac:dyDescent="0.2">
      <c r="A285" s="5">
        <v>44805</v>
      </c>
      <c r="B285" s="5" t="s">
        <v>26</v>
      </c>
      <c r="C285" s="5" t="s">
        <v>66</v>
      </c>
      <c r="D285" s="5" t="s">
        <v>77</v>
      </c>
      <c r="E285" s="15" t="s">
        <v>145</v>
      </c>
      <c r="F285" s="15" t="s">
        <v>132</v>
      </c>
      <c r="G285" s="15" t="s">
        <v>37</v>
      </c>
      <c r="H285" s="15" t="s">
        <v>132</v>
      </c>
      <c r="K285" s="15">
        <v>7</v>
      </c>
      <c r="L285" s="15">
        <v>325</v>
      </c>
      <c r="M285" s="6"/>
      <c r="P285" s="5"/>
    </row>
    <row r="286" spans="1:16" ht="15.75" customHeight="1" x14ac:dyDescent="0.2">
      <c r="A286" s="5">
        <v>44805</v>
      </c>
      <c r="B286" s="5" t="s">
        <v>26</v>
      </c>
      <c r="C286" s="5" t="s">
        <v>66</v>
      </c>
      <c r="D286" s="5" t="s">
        <v>77</v>
      </c>
      <c r="E286" s="15" t="s">
        <v>109</v>
      </c>
      <c r="G286" s="15" t="s">
        <v>34</v>
      </c>
      <c r="H286" s="15" t="s">
        <v>82</v>
      </c>
      <c r="I286" s="15" t="s">
        <v>42</v>
      </c>
      <c r="J286" s="15" t="s">
        <v>67</v>
      </c>
      <c r="K286" s="15">
        <v>16</v>
      </c>
      <c r="L286" s="15">
        <v>1600</v>
      </c>
      <c r="M286" s="6"/>
      <c r="P286" s="5"/>
    </row>
    <row r="287" spans="1:16" ht="15.75" customHeight="1" x14ac:dyDescent="0.2">
      <c r="A287" s="5">
        <v>44805</v>
      </c>
      <c r="B287" s="5" t="s">
        <v>26</v>
      </c>
      <c r="C287" s="5" t="s">
        <v>66</v>
      </c>
      <c r="D287" s="5" t="s">
        <v>77</v>
      </c>
      <c r="G287" s="15" t="s">
        <v>40</v>
      </c>
      <c r="K287" s="15">
        <v>1</v>
      </c>
      <c r="L287" s="15">
        <v>18</v>
      </c>
      <c r="M287" s="6"/>
      <c r="P287" s="5"/>
    </row>
    <row r="288" spans="1:16" ht="15.75" customHeight="1" x14ac:dyDescent="0.2">
      <c r="A288" s="5">
        <v>44835</v>
      </c>
      <c r="B288" s="5" t="s">
        <v>26</v>
      </c>
      <c r="C288" s="5" t="s">
        <v>68</v>
      </c>
      <c r="D288" s="5" t="s">
        <v>77</v>
      </c>
      <c r="E288" s="15" t="s">
        <v>138</v>
      </c>
      <c r="G288" s="15" t="s">
        <v>57</v>
      </c>
      <c r="H288" s="15" t="s">
        <v>139</v>
      </c>
      <c r="K288" s="15">
        <v>1</v>
      </c>
      <c r="L288" s="15">
        <v>40</v>
      </c>
      <c r="M288" s="6"/>
      <c r="P288" s="5"/>
    </row>
    <row r="289" spans="1:16" ht="15.75" customHeight="1" x14ac:dyDescent="0.2">
      <c r="A289" s="5">
        <v>44835</v>
      </c>
      <c r="B289" s="5" t="s">
        <v>26</v>
      </c>
      <c r="C289" s="5" t="s">
        <v>68</v>
      </c>
      <c r="D289" s="5" t="s">
        <v>77</v>
      </c>
      <c r="E289" s="15" t="s">
        <v>129</v>
      </c>
      <c r="G289" s="15" t="s">
        <v>50</v>
      </c>
      <c r="H289" s="15">
        <v>150</v>
      </c>
      <c r="K289" s="15">
        <v>1</v>
      </c>
      <c r="L289" s="15">
        <v>150</v>
      </c>
      <c r="M289" s="6"/>
      <c r="P289" s="5"/>
    </row>
    <row r="290" spans="1:16" ht="15.75" customHeight="1" x14ac:dyDescent="0.2">
      <c r="A290" s="5">
        <v>44835</v>
      </c>
      <c r="B290" s="5" t="s">
        <v>26</v>
      </c>
      <c r="C290" s="5" t="s">
        <v>68</v>
      </c>
      <c r="D290" s="5" t="s">
        <v>77</v>
      </c>
      <c r="E290" s="15" t="s">
        <v>155</v>
      </c>
      <c r="G290" s="15" t="s">
        <v>65</v>
      </c>
      <c r="H290" s="15" t="s">
        <v>156</v>
      </c>
      <c r="K290" s="15">
        <v>1</v>
      </c>
      <c r="L290" s="15">
        <v>25</v>
      </c>
      <c r="M290" s="6"/>
      <c r="P290" s="5"/>
    </row>
    <row r="291" spans="1:16" ht="15.75" customHeight="1" x14ac:dyDescent="0.2">
      <c r="A291" s="5">
        <v>44835</v>
      </c>
      <c r="B291" s="5" t="s">
        <v>26</v>
      </c>
      <c r="C291" s="5" t="s">
        <v>68</v>
      </c>
      <c r="D291" s="5" t="s">
        <v>77</v>
      </c>
      <c r="E291" s="15" t="s">
        <v>171</v>
      </c>
      <c r="G291" s="15" t="s">
        <v>65</v>
      </c>
      <c r="H291" s="15" t="s">
        <v>156</v>
      </c>
      <c r="K291" s="15">
        <v>1</v>
      </c>
      <c r="L291" s="15">
        <v>25</v>
      </c>
      <c r="M291" s="6"/>
      <c r="P291" s="5"/>
    </row>
    <row r="292" spans="1:16" ht="15.75" customHeight="1" x14ac:dyDescent="0.2">
      <c r="A292" s="5">
        <v>44835</v>
      </c>
      <c r="B292" s="5" t="s">
        <v>26</v>
      </c>
      <c r="C292" s="5" t="s">
        <v>68</v>
      </c>
      <c r="D292" s="5" t="s">
        <v>77</v>
      </c>
      <c r="G292" s="15" t="s">
        <v>40</v>
      </c>
      <c r="K292" s="15">
        <v>0</v>
      </c>
      <c r="L292" s="15">
        <v>0</v>
      </c>
      <c r="M292" s="6"/>
      <c r="P292" s="5"/>
    </row>
    <row r="293" spans="1:16" ht="15.75" customHeight="1" x14ac:dyDescent="0.2">
      <c r="A293" s="5">
        <v>44866</v>
      </c>
      <c r="B293" s="5" t="s">
        <v>27</v>
      </c>
      <c r="C293" s="5" t="s">
        <v>35</v>
      </c>
      <c r="D293" s="5" t="s">
        <v>74</v>
      </c>
      <c r="E293" s="15" t="s">
        <v>140</v>
      </c>
      <c r="G293" s="15" t="s">
        <v>57</v>
      </c>
      <c r="H293" s="15" t="s">
        <v>139</v>
      </c>
      <c r="K293" s="15">
        <v>1</v>
      </c>
      <c r="L293" s="15">
        <v>40</v>
      </c>
      <c r="M293" s="6"/>
      <c r="P293" s="5"/>
    </row>
    <row r="294" spans="1:16" ht="15.75" customHeight="1" x14ac:dyDescent="0.2">
      <c r="A294" s="5">
        <v>44866</v>
      </c>
      <c r="B294" s="5" t="s">
        <v>27</v>
      </c>
      <c r="C294" s="5" t="s">
        <v>35</v>
      </c>
      <c r="D294" s="5" t="s">
        <v>74</v>
      </c>
      <c r="E294" s="15" t="s">
        <v>108</v>
      </c>
      <c r="G294" s="15" t="s">
        <v>50</v>
      </c>
      <c r="H294" s="15">
        <v>50</v>
      </c>
      <c r="K294" s="15">
        <v>1</v>
      </c>
      <c r="L294" s="15">
        <v>50</v>
      </c>
      <c r="M294" s="6"/>
      <c r="P294" s="5"/>
    </row>
    <row r="295" spans="1:16" ht="15.75" customHeight="1" x14ac:dyDescent="0.2">
      <c r="A295" s="5">
        <v>44866</v>
      </c>
      <c r="B295" s="5" t="s">
        <v>27</v>
      </c>
      <c r="C295" s="5" t="s">
        <v>35</v>
      </c>
      <c r="D295" s="5" t="s">
        <v>74</v>
      </c>
      <c r="E295" s="15" t="s">
        <v>104</v>
      </c>
      <c r="G295" s="15" t="s">
        <v>50</v>
      </c>
      <c r="H295" s="15">
        <v>100</v>
      </c>
      <c r="K295" s="15">
        <v>1</v>
      </c>
      <c r="L295" s="15">
        <v>100</v>
      </c>
      <c r="M295" s="6"/>
      <c r="P295" s="5"/>
    </row>
    <row r="296" spans="1:16" ht="15.75" customHeight="1" x14ac:dyDescent="0.2">
      <c r="A296" s="5">
        <v>44866</v>
      </c>
      <c r="B296" s="5" t="s">
        <v>27</v>
      </c>
      <c r="C296" s="5" t="s">
        <v>35</v>
      </c>
      <c r="D296" s="5" t="s">
        <v>74</v>
      </c>
      <c r="E296" s="15" t="s">
        <v>153</v>
      </c>
      <c r="F296" s="15" t="s">
        <v>154</v>
      </c>
      <c r="G296" s="15" t="s">
        <v>37</v>
      </c>
      <c r="H296" s="15" t="s">
        <v>154</v>
      </c>
      <c r="K296" s="15">
        <v>71</v>
      </c>
      <c r="L296" s="15">
        <v>4980.5</v>
      </c>
      <c r="M296" s="6"/>
      <c r="P296" s="5"/>
    </row>
    <row r="297" spans="1:16" ht="15.75" customHeight="1" x14ac:dyDescent="0.2">
      <c r="A297" s="5">
        <v>44866</v>
      </c>
      <c r="B297" s="5" t="s">
        <v>27</v>
      </c>
      <c r="C297" s="5" t="s">
        <v>35</v>
      </c>
      <c r="D297" s="5" t="s">
        <v>74</v>
      </c>
      <c r="G297" s="15" t="s">
        <v>40</v>
      </c>
      <c r="K297" s="15">
        <v>0</v>
      </c>
      <c r="L297" s="15">
        <v>0</v>
      </c>
      <c r="M297" s="6"/>
      <c r="P297" s="5"/>
    </row>
    <row r="298" spans="1:16" ht="15.75" customHeight="1" x14ac:dyDescent="0.2">
      <c r="A298" s="5">
        <v>44896</v>
      </c>
      <c r="B298" s="5" t="s">
        <v>27</v>
      </c>
      <c r="C298" s="5" t="s">
        <v>38</v>
      </c>
      <c r="D298" s="5" t="s">
        <v>74</v>
      </c>
      <c r="E298" s="15" t="s">
        <v>133</v>
      </c>
      <c r="G298" s="15" t="s">
        <v>43</v>
      </c>
      <c r="H298" s="15" t="s">
        <v>126</v>
      </c>
      <c r="K298" s="15">
        <v>1</v>
      </c>
      <c r="L298" s="15">
        <v>90</v>
      </c>
      <c r="M298" s="6"/>
      <c r="P298" s="5"/>
    </row>
    <row r="299" spans="1:16" ht="15.75" customHeight="1" x14ac:dyDescent="0.2">
      <c r="A299" s="5">
        <v>44896</v>
      </c>
      <c r="B299" s="5" t="s">
        <v>27</v>
      </c>
      <c r="C299" s="5" t="s">
        <v>38</v>
      </c>
      <c r="D299" s="5" t="s">
        <v>74</v>
      </c>
      <c r="E299" s="15" t="s">
        <v>172</v>
      </c>
      <c r="G299" s="15" t="s">
        <v>62</v>
      </c>
      <c r="H299" s="15" t="s">
        <v>124</v>
      </c>
      <c r="K299" s="15">
        <v>1</v>
      </c>
      <c r="L299" s="15">
        <v>70</v>
      </c>
      <c r="M299" s="6"/>
      <c r="P299" s="5"/>
    </row>
    <row r="300" spans="1:16" ht="15.75" customHeight="1" x14ac:dyDescent="0.2">
      <c r="A300" s="5">
        <v>44896</v>
      </c>
      <c r="B300" s="5" t="s">
        <v>27</v>
      </c>
      <c r="C300" s="5" t="s">
        <v>38</v>
      </c>
      <c r="D300" s="5" t="s">
        <v>74</v>
      </c>
      <c r="E300" s="15" t="s">
        <v>165</v>
      </c>
      <c r="G300" s="15" t="s">
        <v>62</v>
      </c>
      <c r="H300" s="15" t="s">
        <v>158</v>
      </c>
      <c r="K300" s="15">
        <v>1</v>
      </c>
      <c r="L300" s="15">
        <v>90</v>
      </c>
      <c r="M300" s="6"/>
      <c r="P300" s="5"/>
    </row>
    <row r="301" spans="1:16" ht="15.75" customHeight="1" x14ac:dyDescent="0.2">
      <c r="A301" s="5">
        <v>44896</v>
      </c>
      <c r="B301" s="5" t="s">
        <v>27</v>
      </c>
      <c r="C301" s="5" t="s">
        <v>38</v>
      </c>
      <c r="D301" s="5" t="s">
        <v>74</v>
      </c>
      <c r="E301" s="15" t="s">
        <v>138</v>
      </c>
      <c r="G301" s="15" t="s">
        <v>57</v>
      </c>
      <c r="H301" s="15" t="s">
        <v>139</v>
      </c>
      <c r="K301" s="15">
        <v>2</v>
      </c>
      <c r="L301" s="15">
        <v>80</v>
      </c>
      <c r="M301" s="6"/>
      <c r="P301" s="5"/>
    </row>
    <row r="302" spans="1:16" ht="15.75" customHeight="1" x14ac:dyDescent="0.2">
      <c r="A302" s="5">
        <v>44896</v>
      </c>
      <c r="B302" s="5" t="s">
        <v>27</v>
      </c>
      <c r="C302" s="5" t="s">
        <v>38</v>
      </c>
      <c r="D302" s="5" t="s">
        <v>74</v>
      </c>
      <c r="E302" s="15" t="s">
        <v>53</v>
      </c>
      <c r="G302" s="15" t="s">
        <v>53</v>
      </c>
      <c r="K302" s="15">
        <v>1</v>
      </c>
      <c r="L302" s="15">
        <v>30</v>
      </c>
      <c r="M302" s="6"/>
      <c r="P302" s="5"/>
    </row>
    <row r="303" spans="1:16" ht="15.75" customHeight="1" x14ac:dyDescent="0.2">
      <c r="A303" s="5">
        <v>44896</v>
      </c>
      <c r="B303" s="5" t="s">
        <v>27</v>
      </c>
      <c r="C303" s="5" t="s">
        <v>38</v>
      </c>
      <c r="D303" s="5" t="s">
        <v>74</v>
      </c>
      <c r="E303" s="15" t="s">
        <v>108</v>
      </c>
      <c r="G303" s="15" t="s">
        <v>50</v>
      </c>
      <c r="H303" s="15">
        <v>50</v>
      </c>
      <c r="K303" s="15">
        <v>5</v>
      </c>
      <c r="L303" s="15">
        <v>250</v>
      </c>
      <c r="M303" s="6"/>
      <c r="P303" s="5"/>
    </row>
    <row r="304" spans="1:16" ht="15.75" customHeight="1" x14ac:dyDescent="0.2">
      <c r="A304" s="5">
        <v>44896</v>
      </c>
      <c r="B304" s="5" t="s">
        <v>27</v>
      </c>
      <c r="C304" s="5" t="s">
        <v>38</v>
      </c>
      <c r="D304" s="5" t="s">
        <v>74</v>
      </c>
      <c r="E304" s="15" t="s">
        <v>104</v>
      </c>
      <c r="G304" s="15" t="s">
        <v>50</v>
      </c>
      <c r="H304" s="15">
        <v>100</v>
      </c>
      <c r="K304" s="15">
        <v>3</v>
      </c>
      <c r="L304" s="15">
        <v>300</v>
      </c>
      <c r="M304" s="6"/>
      <c r="P304" s="5"/>
    </row>
    <row r="305" spans="1:16" ht="15.75" customHeight="1" x14ac:dyDescent="0.2">
      <c r="A305" s="5">
        <v>44896</v>
      </c>
      <c r="B305" s="5" t="s">
        <v>27</v>
      </c>
      <c r="C305" s="5" t="s">
        <v>38</v>
      </c>
      <c r="D305" s="5" t="s">
        <v>74</v>
      </c>
      <c r="E305" s="15" t="s">
        <v>130</v>
      </c>
      <c r="G305" s="15" t="s">
        <v>50</v>
      </c>
      <c r="H305" s="15">
        <v>200</v>
      </c>
      <c r="K305" s="15">
        <v>2</v>
      </c>
      <c r="L305" s="15">
        <v>400</v>
      </c>
      <c r="M305" s="6"/>
      <c r="P305" s="5"/>
    </row>
    <row r="306" spans="1:16" ht="15.75" customHeight="1" x14ac:dyDescent="0.2">
      <c r="A306" s="5">
        <v>44896</v>
      </c>
      <c r="B306" s="5" t="s">
        <v>27</v>
      </c>
      <c r="C306" s="5" t="s">
        <v>38</v>
      </c>
      <c r="D306" s="5" t="s">
        <v>74</v>
      </c>
      <c r="E306" s="15" t="s">
        <v>153</v>
      </c>
      <c r="F306" s="15" t="s">
        <v>154</v>
      </c>
      <c r="G306" s="15" t="s">
        <v>37</v>
      </c>
      <c r="H306" s="15" t="s">
        <v>154</v>
      </c>
      <c r="K306" s="15">
        <v>95</v>
      </c>
      <c r="L306" s="15">
        <v>6792.5</v>
      </c>
      <c r="M306" s="6"/>
      <c r="P306" s="5"/>
    </row>
    <row r="307" spans="1:16" ht="15.75" customHeight="1" x14ac:dyDescent="0.2">
      <c r="A307" s="5">
        <v>44896</v>
      </c>
      <c r="B307" s="5" t="s">
        <v>27</v>
      </c>
      <c r="C307" s="5" t="s">
        <v>38</v>
      </c>
      <c r="D307" s="5" t="s">
        <v>74</v>
      </c>
      <c r="E307" s="15" t="s">
        <v>160</v>
      </c>
      <c r="F307" s="15" t="s">
        <v>126</v>
      </c>
      <c r="G307" s="15" t="s">
        <v>37</v>
      </c>
      <c r="H307" s="15" t="s">
        <v>126</v>
      </c>
      <c r="K307" s="15">
        <v>1</v>
      </c>
      <c r="L307" s="15">
        <v>200</v>
      </c>
      <c r="M307" s="6"/>
      <c r="P307" s="5"/>
    </row>
    <row r="308" spans="1:16" ht="15.75" customHeight="1" x14ac:dyDescent="0.2">
      <c r="A308" s="5">
        <v>44896</v>
      </c>
      <c r="B308" s="5" t="s">
        <v>27</v>
      </c>
      <c r="C308" s="5" t="s">
        <v>38</v>
      </c>
      <c r="D308" s="5" t="s">
        <v>74</v>
      </c>
      <c r="E308" s="15" t="s">
        <v>116</v>
      </c>
      <c r="G308" s="15" t="s">
        <v>34</v>
      </c>
      <c r="H308" s="15" t="s">
        <v>78</v>
      </c>
      <c r="I308" s="15" t="s">
        <v>49</v>
      </c>
      <c r="J308" s="15" t="s">
        <v>72</v>
      </c>
      <c r="K308" s="15">
        <v>1</v>
      </c>
      <c r="L308" s="15">
        <v>925</v>
      </c>
      <c r="M308" s="6"/>
      <c r="P308" s="5"/>
    </row>
    <row r="309" spans="1:16" ht="15.75" customHeight="1" x14ac:dyDescent="0.2">
      <c r="A309" s="5">
        <v>44896</v>
      </c>
      <c r="B309" s="5" t="s">
        <v>27</v>
      </c>
      <c r="C309" s="5" t="s">
        <v>38</v>
      </c>
      <c r="D309" s="5" t="s">
        <v>74</v>
      </c>
      <c r="E309" s="15" t="s">
        <v>173</v>
      </c>
      <c r="G309" s="15" t="s">
        <v>34</v>
      </c>
      <c r="H309" s="15" t="s">
        <v>80</v>
      </c>
      <c r="I309" s="15" t="s">
        <v>52</v>
      </c>
      <c r="J309" s="15" t="s">
        <v>71</v>
      </c>
      <c r="K309" s="15">
        <v>1</v>
      </c>
      <c r="L309" s="15">
        <v>375</v>
      </c>
      <c r="M309" s="6"/>
      <c r="P309" s="5"/>
    </row>
    <row r="310" spans="1:16" ht="15.75" customHeight="1" x14ac:dyDescent="0.2">
      <c r="A310" s="5">
        <v>44896</v>
      </c>
      <c r="B310" s="5" t="s">
        <v>27</v>
      </c>
      <c r="C310" s="5" t="s">
        <v>38</v>
      </c>
      <c r="D310" s="5" t="s">
        <v>74</v>
      </c>
      <c r="E310" s="15" t="s">
        <v>120</v>
      </c>
      <c r="G310" s="15" t="s">
        <v>34</v>
      </c>
      <c r="H310" s="15" t="s">
        <v>87</v>
      </c>
      <c r="I310" s="15" t="s">
        <v>56</v>
      </c>
      <c r="J310" s="15" t="s">
        <v>72</v>
      </c>
      <c r="K310" s="15">
        <v>1</v>
      </c>
      <c r="L310" s="15">
        <v>675</v>
      </c>
      <c r="M310" s="6"/>
      <c r="P310" s="5"/>
    </row>
    <row r="311" spans="1:16" ht="15.75" customHeight="1" x14ac:dyDescent="0.2">
      <c r="A311" s="5">
        <v>44896</v>
      </c>
      <c r="B311" s="5" t="s">
        <v>27</v>
      </c>
      <c r="C311" s="5" t="s">
        <v>38</v>
      </c>
      <c r="D311" s="5" t="s">
        <v>74</v>
      </c>
      <c r="E311" s="15" t="s">
        <v>107</v>
      </c>
      <c r="G311" s="15" t="s">
        <v>34</v>
      </c>
      <c r="H311" s="15" t="s">
        <v>89</v>
      </c>
      <c r="I311" s="15" t="s">
        <v>52</v>
      </c>
      <c r="J311" s="15" t="s">
        <v>72</v>
      </c>
      <c r="K311" s="15">
        <v>2</v>
      </c>
      <c r="L311" s="15">
        <v>1650</v>
      </c>
      <c r="M311" s="6"/>
      <c r="P311" s="5"/>
    </row>
    <row r="312" spans="1:16" ht="15.75" customHeight="1" x14ac:dyDescent="0.2">
      <c r="A312" s="5">
        <v>44896</v>
      </c>
      <c r="B312" s="5" t="s">
        <v>27</v>
      </c>
      <c r="C312" s="5" t="s">
        <v>38</v>
      </c>
      <c r="D312" s="5" t="s">
        <v>74</v>
      </c>
      <c r="G312" s="15" t="s">
        <v>40</v>
      </c>
      <c r="K312" s="15">
        <v>3</v>
      </c>
      <c r="L312" s="15">
        <v>600</v>
      </c>
      <c r="M312" s="6"/>
      <c r="P312" s="5"/>
    </row>
    <row r="313" spans="1:16" ht="15.75" customHeight="1" x14ac:dyDescent="0.2">
      <c r="A313" s="5">
        <v>44927</v>
      </c>
      <c r="B313" s="5" t="s">
        <v>27</v>
      </c>
      <c r="C313" s="5" t="s">
        <v>41</v>
      </c>
      <c r="D313" s="5" t="s">
        <v>74</v>
      </c>
      <c r="E313" s="15" t="s">
        <v>98</v>
      </c>
      <c r="G313" s="15" t="s">
        <v>43</v>
      </c>
      <c r="H313" s="15" t="s">
        <v>99</v>
      </c>
      <c r="K313" s="15">
        <v>2</v>
      </c>
      <c r="L313" s="15">
        <v>1600</v>
      </c>
      <c r="M313" s="6"/>
      <c r="P313" s="5"/>
    </row>
    <row r="314" spans="1:16" ht="15.75" customHeight="1" x14ac:dyDescent="0.2">
      <c r="A314" s="5">
        <v>44927</v>
      </c>
      <c r="B314" s="5" t="s">
        <v>27</v>
      </c>
      <c r="C314" s="5" t="s">
        <v>41</v>
      </c>
      <c r="D314" s="5" t="s">
        <v>74</v>
      </c>
      <c r="E314" s="15" t="s">
        <v>113</v>
      </c>
      <c r="G314" s="15" t="s">
        <v>47</v>
      </c>
      <c r="H314" s="15" t="s">
        <v>114</v>
      </c>
      <c r="K314" s="15">
        <v>1</v>
      </c>
      <c r="L314" s="15">
        <v>300</v>
      </c>
      <c r="M314" s="6"/>
      <c r="P314" s="5"/>
    </row>
    <row r="315" spans="1:16" ht="15.75" customHeight="1" x14ac:dyDescent="0.2">
      <c r="A315" s="5">
        <v>44927</v>
      </c>
      <c r="B315" s="5" t="s">
        <v>27</v>
      </c>
      <c r="C315" s="5" t="s">
        <v>41</v>
      </c>
      <c r="D315" s="5" t="s">
        <v>74</v>
      </c>
      <c r="E315" s="15" t="s">
        <v>53</v>
      </c>
      <c r="G315" s="15" t="s">
        <v>53</v>
      </c>
      <c r="K315" s="15">
        <v>3</v>
      </c>
      <c r="L315" s="15">
        <v>90</v>
      </c>
      <c r="M315" s="6"/>
      <c r="P315" s="5"/>
    </row>
    <row r="316" spans="1:16" ht="15.75" customHeight="1" x14ac:dyDescent="0.2">
      <c r="A316" s="5">
        <v>44927</v>
      </c>
      <c r="B316" s="5" t="s">
        <v>27</v>
      </c>
      <c r="C316" s="5" t="s">
        <v>41</v>
      </c>
      <c r="D316" s="5" t="s">
        <v>74</v>
      </c>
      <c r="E316" s="15" t="s">
        <v>116</v>
      </c>
      <c r="G316" s="15" t="s">
        <v>34</v>
      </c>
      <c r="H316" s="15" t="s">
        <v>78</v>
      </c>
      <c r="I316" s="15" t="s">
        <v>49</v>
      </c>
      <c r="J316" s="15" t="s">
        <v>72</v>
      </c>
      <c r="K316" s="15">
        <v>1</v>
      </c>
      <c r="L316" s="15">
        <v>925</v>
      </c>
      <c r="M316" s="6"/>
      <c r="P316" s="5"/>
    </row>
    <row r="317" spans="1:16" ht="15.75" customHeight="1" x14ac:dyDescent="0.2">
      <c r="A317" s="5">
        <v>44927</v>
      </c>
      <c r="B317" s="5" t="s">
        <v>27</v>
      </c>
      <c r="C317" s="5" t="s">
        <v>41</v>
      </c>
      <c r="D317" s="5" t="s">
        <v>74</v>
      </c>
      <c r="E317" s="15" t="s">
        <v>173</v>
      </c>
      <c r="G317" s="15" t="s">
        <v>34</v>
      </c>
      <c r="H317" s="15" t="s">
        <v>80</v>
      </c>
      <c r="I317" s="15" t="s">
        <v>52</v>
      </c>
      <c r="J317" s="15" t="s">
        <v>71</v>
      </c>
      <c r="K317" s="15">
        <v>2</v>
      </c>
      <c r="L317" s="15">
        <v>750</v>
      </c>
      <c r="M317" s="6"/>
      <c r="P317" s="5"/>
    </row>
    <row r="318" spans="1:16" ht="15.75" customHeight="1" x14ac:dyDescent="0.2">
      <c r="A318" s="5">
        <v>44927</v>
      </c>
      <c r="B318" s="5" t="s">
        <v>27</v>
      </c>
      <c r="C318" s="5" t="s">
        <v>41</v>
      </c>
      <c r="D318" s="5" t="s">
        <v>74</v>
      </c>
      <c r="E318" s="15" t="s">
        <v>106</v>
      </c>
      <c r="G318" s="15" t="s">
        <v>34</v>
      </c>
      <c r="H318" s="15" t="s">
        <v>84</v>
      </c>
      <c r="I318" s="15" t="s">
        <v>49</v>
      </c>
      <c r="J318" s="15" t="s">
        <v>69</v>
      </c>
      <c r="K318" s="15">
        <v>1</v>
      </c>
      <c r="L318" s="15">
        <v>375</v>
      </c>
      <c r="M318" s="6"/>
      <c r="P318" s="5"/>
    </row>
    <row r="319" spans="1:16" ht="15.75" customHeight="1" x14ac:dyDescent="0.2">
      <c r="A319" s="5">
        <v>44927</v>
      </c>
      <c r="B319" s="5" t="s">
        <v>27</v>
      </c>
      <c r="C319" s="5" t="s">
        <v>41</v>
      </c>
      <c r="D319" s="5" t="s">
        <v>74</v>
      </c>
      <c r="E319" s="15" t="s">
        <v>107</v>
      </c>
      <c r="G319" s="15" t="s">
        <v>34</v>
      </c>
      <c r="H319" s="15" t="s">
        <v>89</v>
      </c>
      <c r="I319" s="15" t="s">
        <v>52</v>
      </c>
      <c r="J319" s="15" t="s">
        <v>72</v>
      </c>
      <c r="K319" s="15">
        <v>10</v>
      </c>
      <c r="L319" s="15">
        <v>8250</v>
      </c>
      <c r="M319" s="6"/>
      <c r="P319" s="5"/>
    </row>
    <row r="320" spans="1:16" ht="15.75" customHeight="1" x14ac:dyDescent="0.2">
      <c r="A320" s="5">
        <v>44927</v>
      </c>
      <c r="B320" s="5" t="s">
        <v>27</v>
      </c>
      <c r="C320" s="5" t="s">
        <v>41</v>
      </c>
      <c r="D320" s="5" t="s">
        <v>74</v>
      </c>
      <c r="E320" s="15" t="s">
        <v>110</v>
      </c>
      <c r="G320" s="15" t="s">
        <v>34</v>
      </c>
      <c r="H320" s="15" t="s">
        <v>90</v>
      </c>
      <c r="I320" s="15" t="s">
        <v>52</v>
      </c>
      <c r="J320" s="15" t="s">
        <v>70</v>
      </c>
      <c r="K320" s="15">
        <v>2</v>
      </c>
      <c r="L320" s="15">
        <v>1250</v>
      </c>
      <c r="M320" s="6"/>
      <c r="P320" s="5"/>
    </row>
    <row r="321" spans="1:16" ht="15.75" customHeight="1" x14ac:dyDescent="0.2">
      <c r="A321" s="5">
        <v>44927</v>
      </c>
      <c r="B321" s="5" t="s">
        <v>27</v>
      </c>
      <c r="C321" s="5" t="s">
        <v>41</v>
      </c>
      <c r="D321" s="5" t="s">
        <v>74</v>
      </c>
      <c r="G321" s="15" t="s">
        <v>40</v>
      </c>
      <c r="K321" s="15">
        <v>3</v>
      </c>
      <c r="L321" s="15">
        <v>1650</v>
      </c>
      <c r="M321" s="6"/>
      <c r="P321" s="5"/>
    </row>
    <row r="322" spans="1:16" ht="15.75" customHeight="1" x14ac:dyDescent="0.2">
      <c r="A322" s="5">
        <v>44958</v>
      </c>
      <c r="B322" s="5" t="s">
        <v>27</v>
      </c>
      <c r="C322" s="5" t="s">
        <v>45</v>
      </c>
      <c r="D322" s="5" t="s">
        <v>74</v>
      </c>
      <c r="E322" s="15" t="s">
        <v>123</v>
      </c>
      <c r="G322" s="15" t="s">
        <v>62</v>
      </c>
      <c r="H322" s="15" t="s">
        <v>124</v>
      </c>
      <c r="K322" s="15">
        <v>1</v>
      </c>
      <c r="L322" s="15">
        <v>45</v>
      </c>
      <c r="M322" s="6"/>
      <c r="P322" s="5"/>
    </row>
    <row r="323" spans="1:16" ht="15.75" customHeight="1" x14ac:dyDescent="0.2">
      <c r="A323" s="5">
        <v>44958</v>
      </c>
      <c r="B323" s="5" t="s">
        <v>27</v>
      </c>
      <c r="C323" s="5" t="s">
        <v>45</v>
      </c>
      <c r="D323" s="5" t="s">
        <v>74</v>
      </c>
      <c r="E323" s="15" t="s">
        <v>113</v>
      </c>
      <c r="G323" s="15" t="s">
        <v>47</v>
      </c>
      <c r="H323" s="15" t="s">
        <v>114</v>
      </c>
      <c r="K323" s="15">
        <v>1</v>
      </c>
      <c r="L323" s="15">
        <v>300</v>
      </c>
      <c r="M323" s="6"/>
      <c r="P323" s="5"/>
    </row>
    <row r="324" spans="1:16" ht="15.75" customHeight="1" x14ac:dyDescent="0.2">
      <c r="A324" s="5">
        <v>44958</v>
      </c>
      <c r="B324" s="5" t="s">
        <v>27</v>
      </c>
      <c r="C324" s="5" t="s">
        <v>45</v>
      </c>
      <c r="D324" s="5" t="s">
        <v>74</v>
      </c>
      <c r="E324" s="15" t="s">
        <v>127</v>
      </c>
      <c r="G324" s="15" t="s">
        <v>57</v>
      </c>
      <c r="H324" s="15" t="s">
        <v>128</v>
      </c>
      <c r="K324" s="15">
        <v>1</v>
      </c>
      <c r="L324" s="15">
        <v>59.8</v>
      </c>
      <c r="M324" s="6"/>
      <c r="P324" s="5"/>
    </row>
    <row r="325" spans="1:16" ht="15.75" customHeight="1" x14ac:dyDescent="0.2">
      <c r="A325" s="5">
        <v>44958</v>
      </c>
      <c r="B325" s="5" t="s">
        <v>27</v>
      </c>
      <c r="C325" s="5" t="s">
        <v>45</v>
      </c>
      <c r="D325" s="5" t="s">
        <v>74</v>
      </c>
      <c r="E325" s="15" t="s">
        <v>138</v>
      </c>
      <c r="G325" s="15" t="s">
        <v>57</v>
      </c>
      <c r="H325" s="15" t="s">
        <v>139</v>
      </c>
      <c r="K325" s="15">
        <v>1</v>
      </c>
      <c r="L325" s="15">
        <v>40</v>
      </c>
      <c r="M325" s="6"/>
      <c r="P325" s="5"/>
    </row>
    <row r="326" spans="1:16" ht="15.75" customHeight="1" x14ac:dyDescent="0.2">
      <c r="A326" s="5">
        <v>44958</v>
      </c>
      <c r="B326" s="5" t="s">
        <v>27</v>
      </c>
      <c r="C326" s="5" t="s">
        <v>45</v>
      </c>
      <c r="D326" s="5" t="s">
        <v>74</v>
      </c>
      <c r="E326" s="15" t="s">
        <v>53</v>
      </c>
      <c r="G326" s="15" t="s">
        <v>53</v>
      </c>
      <c r="K326" s="15">
        <v>1</v>
      </c>
      <c r="L326" s="15">
        <v>30</v>
      </c>
      <c r="M326" s="6"/>
      <c r="P326" s="5"/>
    </row>
    <row r="327" spans="1:16" ht="15.75" customHeight="1" x14ac:dyDescent="0.2">
      <c r="A327" s="5">
        <v>44958</v>
      </c>
      <c r="B327" s="5" t="s">
        <v>27</v>
      </c>
      <c r="C327" s="5" t="s">
        <v>45</v>
      </c>
      <c r="D327" s="5" t="s">
        <v>74</v>
      </c>
      <c r="E327" s="15" t="s">
        <v>108</v>
      </c>
      <c r="G327" s="15" t="s">
        <v>50</v>
      </c>
      <c r="H327" s="15">
        <v>50</v>
      </c>
      <c r="K327" s="15">
        <v>1</v>
      </c>
      <c r="L327" s="15">
        <v>50</v>
      </c>
      <c r="M327" s="6"/>
      <c r="P327" s="5"/>
    </row>
    <row r="328" spans="1:16" ht="15.75" customHeight="1" x14ac:dyDescent="0.2">
      <c r="A328" s="5">
        <v>44958</v>
      </c>
      <c r="B328" s="5" t="s">
        <v>27</v>
      </c>
      <c r="C328" s="5" t="s">
        <v>45</v>
      </c>
      <c r="D328" s="5" t="s">
        <v>74</v>
      </c>
      <c r="E328" s="15" t="s">
        <v>153</v>
      </c>
      <c r="F328" s="15" t="s">
        <v>154</v>
      </c>
      <c r="G328" s="15" t="s">
        <v>37</v>
      </c>
      <c r="H328" s="15" t="s">
        <v>154</v>
      </c>
      <c r="K328" s="15">
        <v>1</v>
      </c>
      <c r="L328" s="15">
        <v>71.5</v>
      </c>
      <c r="M328" s="6"/>
      <c r="P328" s="5"/>
    </row>
    <row r="329" spans="1:16" ht="15.75" customHeight="1" x14ac:dyDescent="0.2">
      <c r="A329" s="5">
        <v>44958</v>
      </c>
      <c r="B329" s="5" t="s">
        <v>27</v>
      </c>
      <c r="C329" s="5" t="s">
        <v>45</v>
      </c>
      <c r="D329" s="5" t="s">
        <v>74</v>
      </c>
      <c r="E329" s="15" t="s">
        <v>160</v>
      </c>
      <c r="F329" s="15" t="s">
        <v>126</v>
      </c>
      <c r="G329" s="15" t="s">
        <v>37</v>
      </c>
      <c r="H329" s="15" t="s">
        <v>126</v>
      </c>
      <c r="K329" s="15">
        <v>1</v>
      </c>
      <c r="L329" s="15">
        <v>200</v>
      </c>
      <c r="M329" s="6"/>
      <c r="P329" s="5"/>
    </row>
    <row r="330" spans="1:16" ht="15.75" customHeight="1" x14ac:dyDescent="0.2">
      <c r="A330" s="5">
        <v>44958</v>
      </c>
      <c r="B330" s="5" t="s">
        <v>27</v>
      </c>
      <c r="C330" s="5" t="s">
        <v>45</v>
      </c>
      <c r="D330" s="5" t="s">
        <v>74</v>
      </c>
      <c r="E330" s="15" t="s">
        <v>115</v>
      </c>
      <c r="F330" s="15" t="s">
        <v>54</v>
      </c>
      <c r="G330" s="15" t="s">
        <v>54</v>
      </c>
      <c r="K330" s="15">
        <v>1</v>
      </c>
      <c r="L330" s="15">
        <v>125</v>
      </c>
      <c r="M330" s="6"/>
      <c r="P330" s="5"/>
    </row>
    <row r="331" spans="1:16" ht="15.75" customHeight="1" x14ac:dyDescent="0.2">
      <c r="A331" s="5">
        <v>44958</v>
      </c>
      <c r="B331" s="5" t="s">
        <v>27</v>
      </c>
      <c r="C331" s="5" t="s">
        <v>45</v>
      </c>
      <c r="D331" s="5" t="s">
        <v>74</v>
      </c>
      <c r="E331" s="15" t="s">
        <v>106</v>
      </c>
      <c r="G331" s="15" t="s">
        <v>34</v>
      </c>
      <c r="H331" s="15" t="s">
        <v>84</v>
      </c>
      <c r="I331" s="15" t="s">
        <v>49</v>
      </c>
      <c r="J331" s="15" t="s">
        <v>69</v>
      </c>
      <c r="K331" s="15">
        <v>2</v>
      </c>
      <c r="L331" s="15">
        <v>750</v>
      </c>
      <c r="M331" s="6"/>
      <c r="P331" s="5"/>
    </row>
    <row r="332" spans="1:16" ht="15.75" customHeight="1" x14ac:dyDescent="0.2">
      <c r="A332" s="5">
        <v>44958</v>
      </c>
      <c r="B332" s="5" t="s">
        <v>27</v>
      </c>
      <c r="C332" s="5" t="s">
        <v>45</v>
      </c>
      <c r="D332" s="5" t="s">
        <v>74</v>
      </c>
      <c r="E332" s="15" t="s">
        <v>120</v>
      </c>
      <c r="G332" s="15" t="s">
        <v>34</v>
      </c>
      <c r="H332" s="15" t="s">
        <v>87</v>
      </c>
      <c r="I332" s="15" t="s">
        <v>56</v>
      </c>
      <c r="J332" s="15" t="s">
        <v>72</v>
      </c>
      <c r="K332" s="15">
        <v>1</v>
      </c>
      <c r="L332" s="15">
        <v>675</v>
      </c>
      <c r="M332" s="6"/>
      <c r="P332" s="5"/>
    </row>
    <row r="333" spans="1:16" ht="15.75" customHeight="1" x14ac:dyDescent="0.2">
      <c r="A333" s="5">
        <v>44958</v>
      </c>
      <c r="B333" s="5" t="s">
        <v>27</v>
      </c>
      <c r="C333" s="5" t="s">
        <v>45</v>
      </c>
      <c r="D333" s="5" t="s">
        <v>74</v>
      </c>
      <c r="E333" s="15" t="s">
        <v>121</v>
      </c>
      <c r="G333" s="15" t="s">
        <v>34</v>
      </c>
      <c r="H333" s="15" t="s">
        <v>88</v>
      </c>
      <c r="I333" s="15" t="s">
        <v>49</v>
      </c>
      <c r="J333" s="15" t="s">
        <v>70</v>
      </c>
      <c r="K333" s="15">
        <v>1</v>
      </c>
      <c r="L333" s="15">
        <v>425</v>
      </c>
      <c r="M333" s="6"/>
      <c r="P333" s="5"/>
    </row>
    <row r="334" spans="1:16" ht="15.75" customHeight="1" x14ac:dyDescent="0.2">
      <c r="A334" s="5">
        <v>44958</v>
      </c>
      <c r="B334" s="5" t="s">
        <v>27</v>
      </c>
      <c r="C334" s="5" t="s">
        <v>45</v>
      </c>
      <c r="D334" s="5" t="s">
        <v>74</v>
      </c>
      <c r="E334" s="15" t="s">
        <v>107</v>
      </c>
      <c r="G334" s="15" t="s">
        <v>34</v>
      </c>
      <c r="H334" s="15" t="s">
        <v>89</v>
      </c>
      <c r="I334" s="15" t="s">
        <v>52</v>
      </c>
      <c r="J334" s="15" t="s">
        <v>72</v>
      </c>
      <c r="K334" s="15">
        <v>3</v>
      </c>
      <c r="L334" s="15">
        <v>2475</v>
      </c>
      <c r="M334" s="6"/>
      <c r="P334" s="5"/>
    </row>
    <row r="335" spans="1:16" ht="15.75" customHeight="1" x14ac:dyDescent="0.2">
      <c r="A335" s="5">
        <v>44958</v>
      </c>
      <c r="B335" s="5" t="s">
        <v>27</v>
      </c>
      <c r="C335" s="5" t="s">
        <v>45</v>
      </c>
      <c r="D335" s="5" t="s">
        <v>74</v>
      </c>
      <c r="G335" s="15" t="s">
        <v>40</v>
      </c>
      <c r="K335" s="15">
        <v>0</v>
      </c>
      <c r="L335" s="15">
        <v>0</v>
      </c>
      <c r="M335" s="6"/>
      <c r="P335" s="5"/>
    </row>
    <row r="336" spans="1:16" ht="15.75" customHeight="1" x14ac:dyDescent="0.2">
      <c r="A336" s="5">
        <v>44986</v>
      </c>
      <c r="B336" s="5" t="s">
        <v>27</v>
      </c>
      <c r="C336" s="5" t="s">
        <v>48</v>
      </c>
      <c r="D336" s="5" t="s">
        <v>74</v>
      </c>
      <c r="E336" s="15" t="s">
        <v>133</v>
      </c>
      <c r="G336" s="15" t="s">
        <v>43</v>
      </c>
      <c r="H336" s="15" t="s">
        <v>126</v>
      </c>
      <c r="K336" s="15">
        <v>2</v>
      </c>
      <c r="L336" s="15">
        <v>180</v>
      </c>
      <c r="M336" s="6"/>
      <c r="P336" s="5"/>
    </row>
    <row r="337" spans="1:16" ht="15.75" customHeight="1" x14ac:dyDescent="0.2">
      <c r="A337" s="5">
        <v>44986</v>
      </c>
      <c r="B337" s="5" t="s">
        <v>27</v>
      </c>
      <c r="C337" s="5" t="s">
        <v>48</v>
      </c>
      <c r="D337" s="5" t="s">
        <v>74</v>
      </c>
      <c r="E337" s="15" t="s">
        <v>98</v>
      </c>
      <c r="G337" s="15" t="s">
        <v>43</v>
      </c>
      <c r="H337" s="15" t="s">
        <v>99</v>
      </c>
      <c r="K337" s="15">
        <v>6</v>
      </c>
      <c r="L337" s="15">
        <v>4800</v>
      </c>
      <c r="M337" s="6"/>
      <c r="P337" s="5"/>
    </row>
    <row r="338" spans="1:16" ht="15.75" customHeight="1" x14ac:dyDescent="0.2">
      <c r="A338" s="5">
        <v>44986</v>
      </c>
      <c r="B338" s="5" t="s">
        <v>27</v>
      </c>
      <c r="C338" s="5" t="s">
        <v>48</v>
      </c>
      <c r="D338" s="5" t="s">
        <v>74</v>
      </c>
      <c r="E338" s="15" t="s">
        <v>100</v>
      </c>
      <c r="G338" s="15" t="s">
        <v>43</v>
      </c>
      <c r="H338" s="15" t="s">
        <v>101</v>
      </c>
      <c r="K338" s="15">
        <v>2</v>
      </c>
      <c r="L338" s="15">
        <v>1400</v>
      </c>
      <c r="M338" s="6"/>
      <c r="P338" s="5"/>
    </row>
    <row r="339" spans="1:16" ht="15.75" customHeight="1" x14ac:dyDescent="0.2">
      <c r="A339" s="5">
        <v>44986</v>
      </c>
      <c r="B339" s="5" t="s">
        <v>27</v>
      </c>
      <c r="C339" s="5" t="s">
        <v>48</v>
      </c>
      <c r="D339" s="5" t="s">
        <v>74</v>
      </c>
      <c r="E339" s="15" t="s">
        <v>174</v>
      </c>
      <c r="G339" s="15" t="s">
        <v>47</v>
      </c>
      <c r="H339" s="15" t="s">
        <v>175</v>
      </c>
      <c r="K339" s="15">
        <v>1</v>
      </c>
      <c r="L339" s="15">
        <v>500</v>
      </c>
      <c r="M339" s="6"/>
      <c r="P339" s="5"/>
    </row>
    <row r="340" spans="1:16" ht="15.75" customHeight="1" x14ac:dyDescent="0.2">
      <c r="A340" s="5">
        <v>44986</v>
      </c>
      <c r="B340" s="5" t="s">
        <v>27</v>
      </c>
      <c r="C340" s="5" t="s">
        <v>48</v>
      </c>
      <c r="D340" s="5" t="s">
        <v>74</v>
      </c>
      <c r="E340" s="15" t="s">
        <v>113</v>
      </c>
      <c r="G340" s="15" t="s">
        <v>47</v>
      </c>
      <c r="H340" s="15" t="s">
        <v>114</v>
      </c>
      <c r="K340" s="15">
        <v>11</v>
      </c>
      <c r="L340" s="15">
        <v>3300</v>
      </c>
      <c r="M340" s="6"/>
      <c r="P340" s="5"/>
    </row>
    <row r="341" spans="1:16" ht="15.75" customHeight="1" x14ac:dyDescent="0.2">
      <c r="A341" s="5">
        <v>44986</v>
      </c>
      <c r="B341" s="5" t="s">
        <v>27</v>
      </c>
      <c r="C341" s="5" t="s">
        <v>48</v>
      </c>
      <c r="D341" s="5" t="s">
        <v>74</v>
      </c>
      <c r="E341" s="15" t="s">
        <v>53</v>
      </c>
      <c r="G341" s="15" t="s">
        <v>53</v>
      </c>
      <c r="K341" s="15">
        <v>21</v>
      </c>
      <c r="L341" s="15">
        <v>630</v>
      </c>
      <c r="M341" s="6"/>
      <c r="P341" s="5"/>
    </row>
    <row r="342" spans="1:16" ht="15.75" customHeight="1" x14ac:dyDescent="0.2">
      <c r="A342" s="5">
        <v>44986</v>
      </c>
      <c r="B342" s="5" t="s">
        <v>27</v>
      </c>
      <c r="C342" s="5" t="s">
        <v>48</v>
      </c>
      <c r="D342" s="5" t="s">
        <v>74</v>
      </c>
      <c r="E342" s="15" t="s">
        <v>160</v>
      </c>
      <c r="F342" s="15" t="s">
        <v>126</v>
      </c>
      <c r="G342" s="15" t="s">
        <v>37</v>
      </c>
      <c r="H342" s="15" t="s">
        <v>126</v>
      </c>
      <c r="K342" s="15">
        <v>2</v>
      </c>
      <c r="L342" s="15">
        <v>400</v>
      </c>
      <c r="M342" s="6"/>
      <c r="P342" s="5"/>
    </row>
    <row r="343" spans="1:16" ht="15.75" customHeight="1" x14ac:dyDescent="0.2">
      <c r="A343" s="5">
        <v>44986</v>
      </c>
      <c r="B343" s="5" t="s">
        <v>27</v>
      </c>
      <c r="C343" s="5" t="s">
        <v>48</v>
      </c>
      <c r="D343" s="5" t="s">
        <v>74</v>
      </c>
      <c r="E343" s="15" t="s">
        <v>161</v>
      </c>
      <c r="F343" s="15" t="s">
        <v>132</v>
      </c>
      <c r="G343" s="15" t="s">
        <v>37</v>
      </c>
      <c r="H343" s="15" t="s">
        <v>132</v>
      </c>
      <c r="K343" s="15">
        <v>1</v>
      </c>
      <c r="L343" s="15">
        <v>40</v>
      </c>
      <c r="M343" s="6"/>
      <c r="P343" s="5"/>
    </row>
    <row r="344" spans="1:16" ht="15.75" customHeight="1" x14ac:dyDescent="0.2">
      <c r="A344" s="5">
        <v>44986</v>
      </c>
      <c r="B344" s="5" t="s">
        <v>27</v>
      </c>
      <c r="C344" s="5" t="s">
        <v>48</v>
      </c>
      <c r="D344" s="5" t="s">
        <v>74</v>
      </c>
      <c r="E344" s="15" t="s">
        <v>135</v>
      </c>
      <c r="F344" s="15" t="s">
        <v>132</v>
      </c>
      <c r="G344" s="15" t="s">
        <v>37</v>
      </c>
      <c r="H344" s="15" t="s">
        <v>132</v>
      </c>
      <c r="K344" s="15">
        <v>2</v>
      </c>
      <c r="L344" s="15">
        <v>100</v>
      </c>
      <c r="M344" s="6"/>
      <c r="P344" s="5"/>
    </row>
    <row r="345" spans="1:16" ht="15.75" customHeight="1" x14ac:dyDescent="0.2">
      <c r="A345" s="5">
        <v>44986</v>
      </c>
      <c r="B345" s="5" t="s">
        <v>27</v>
      </c>
      <c r="C345" s="5" t="s">
        <v>48</v>
      </c>
      <c r="D345" s="5" t="s">
        <v>74</v>
      </c>
      <c r="E345" s="15" t="s">
        <v>105</v>
      </c>
      <c r="F345" s="15" t="s">
        <v>54</v>
      </c>
      <c r="G345" s="15" t="s">
        <v>54</v>
      </c>
      <c r="K345" s="15">
        <v>2</v>
      </c>
      <c r="L345" s="15">
        <v>250</v>
      </c>
      <c r="M345" s="6"/>
      <c r="P345" s="5"/>
    </row>
    <row r="346" spans="1:16" ht="15.75" customHeight="1" x14ac:dyDescent="0.2">
      <c r="A346" s="5">
        <v>44986</v>
      </c>
      <c r="B346" s="5" t="s">
        <v>27</v>
      </c>
      <c r="C346" s="5" t="s">
        <v>48</v>
      </c>
      <c r="D346" s="5" t="s">
        <v>74</v>
      </c>
      <c r="E346" s="15" t="s">
        <v>115</v>
      </c>
      <c r="F346" s="15" t="s">
        <v>54</v>
      </c>
      <c r="G346" s="15" t="s">
        <v>54</v>
      </c>
      <c r="K346" s="15">
        <v>1</v>
      </c>
      <c r="L346" s="15">
        <v>125</v>
      </c>
      <c r="M346" s="6"/>
      <c r="P346" s="5"/>
    </row>
    <row r="347" spans="1:16" ht="15.75" customHeight="1" x14ac:dyDescent="0.2">
      <c r="A347" s="5">
        <v>44986</v>
      </c>
      <c r="B347" s="5" t="s">
        <v>27</v>
      </c>
      <c r="C347" s="5" t="s">
        <v>48</v>
      </c>
      <c r="D347" s="5" t="s">
        <v>74</v>
      </c>
      <c r="E347" s="15" t="s">
        <v>116</v>
      </c>
      <c r="G347" s="15" t="s">
        <v>34</v>
      </c>
      <c r="H347" s="15" t="s">
        <v>78</v>
      </c>
      <c r="I347" s="15" t="s">
        <v>49</v>
      </c>
      <c r="J347" s="15" t="s">
        <v>72</v>
      </c>
      <c r="K347" s="15">
        <v>10</v>
      </c>
      <c r="L347" s="15">
        <v>9250</v>
      </c>
      <c r="M347" s="6"/>
      <c r="P347" s="5"/>
    </row>
    <row r="348" spans="1:16" ht="15.75" customHeight="1" x14ac:dyDescent="0.2">
      <c r="A348" s="5">
        <v>44986</v>
      </c>
      <c r="B348" s="5" t="s">
        <v>27</v>
      </c>
      <c r="C348" s="5" t="s">
        <v>48</v>
      </c>
      <c r="D348" s="5" t="s">
        <v>74</v>
      </c>
      <c r="E348" s="15" t="s">
        <v>117</v>
      </c>
      <c r="G348" s="15" t="s">
        <v>34</v>
      </c>
      <c r="H348" s="15" t="s">
        <v>79</v>
      </c>
      <c r="I348" s="15" t="s">
        <v>49</v>
      </c>
      <c r="J348" s="15" t="s">
        <v>70</v>
      </c>
      <c r="K348" s="15">
        <v>4</v>
      </c>
      <c r="L348" s="15">
        <v>2900</v>
      </c>
      <c r="M348" s="6"/>
      <c r="P348" s="5"/>
    </row>
    <row r="349" spans="1:16" ht="15.75" customHeight="1" x14ac:dyDescent="0.2">
      <c r="A349" s="5">
        <v>44986</v>
      </c>
      <c r="B349" s="5" t="s">
        <v>27</v>
      </c>
      <c r="C349" s="5" t="s">
        <v>48</v>
      </c>
      <c r="D349" s="5" t="s">
        <v>74</v>
      </c>
      <c r="E349" s="15" t="s">
        <v>173</v>
      </c>
      <c r="G349" s="15" t="s">
        <v>34</v>
      </c>
      <c r="H349" s="15" t="s">
        <v>80</v>
      </c>
      <c r="I349" s="15" t="s">
        <v>52</v>
      </c>
      <c r="J349" s="15" t="s">
        <v>71</v>
      </c>
      <c r="K349" s="15">
        <v>31</v>
      </c>
      <c r="L349" s="15">
        <v>11625</v>
      </c>
      <c r="M349" s="6"/>
      <c r="P349" s="5"/>
    </row>
    <row r="350" spans="1:16" ht="15.75" customHeight="1" x14ac:dyDescent="0.2">
      <c r="A350" s="5">
        <v>44986</v>
      </c>
      <c r="B350" s="5" t="s">
        <v>27</v>
      </c>
      <c r="C350" s="5" t="s">
        <v>48</v>
      </c>
      <c r="D350" s="5" t="s">
        <v>74</v>
      </c>
      <c r="E350" s="15" t="s">
        <v>109</v>
      </c>
      <c r="G350" s="15" t="s">
        <v>34</v>
      </c>
      <c r="H350" s="15" t="s">
        <v>82</v>
      </c>
      <c r="I350" s="15" t="s">
        <v>42</v>
      </c>
      <c r="J350" s="15" t="s">
        <v>67</v>
      </c>
      <c r="K350" s="15">
        <v>8</v>
      </c>
      <c r="L350" s="15">
        <v>800</v>
      </c>
      <c r="M350" s="6"/>
      <c r="P350" s="5"/>
    </row>
    <row r="351" spans="1:16" ht="15.75" customHeight="1" x14ac:dyDescent="0.2">
      <c r="A351" s="5">
        <v>44986</v>
      </c>
      <c r="B351" s="5" t="s">
        <v>27</v>
      </c>
      <c r="C351" s="5" t="s">
        <v>48</v>
      </c>
      <c r="D351" s="5" t="s">
        <v>74</v>
      </c>
      <c r="E351" s="15" t="s">
        <v>106</v>
      </c>
      <c r="G351" s="15" t="s">
        <v>34</v>
      </c>
      <c r="H351" s="15" t="s">
        <v>84</v>
      </c>
      <c r="I351" s="15" t="s">
        <v>49</v>
      </c>
      <c r="J351" s="15" t="s">
        <v>69</v>
      </c>
      <c r="K351" s="15">
        <v>29</v>
      </c>
      <c r="L351" s="15">
        <v>10875</v>
      </c>
      <c r="M351" s="6"/>
      <c r="P351" s="5"/>
    </row>
    <row r="352" spans="1:16" ht="15.75" customHeight="1" x14ac:dyDescent="0.2">
      <c r="A352" s="5">
        <v>44986</v>
      </c>
      <c r="B352" s="5" t="s">
        <v>27</v>
      </c>
      <c r="C352" s="5" t="s">
        <v>48</v>
      </c>
      <c r="D352" s="5" t="s">
        <v>74</v>
      </c>
      <c r="E352" s="15" t="s">
        <v>118</v>
      </c>
      <c r="G352" s="15" t="s">
        <v>34</v>
      </c>
      <c r="H352" s="15" t="s">
        <v>85</v>
      </c>
      <c r="I352" s="15" t="s">
        <v>39</v>
      </c>
      <c r="J352" s="15" t="s">
        <v>72</v>
      </c>
      <c r="K352" s="15">
        <v>4</v>
      </c>
      <c r="L352" s="15">
        <v>700</v>
      </c>
      <c r="M352" s="6"/>
      <c r="P352" s="5"/>
    </row>
    <row r="353" spans="1:16" ht="15.75" customHeight="1" x14ac:dyDescent="0.2">
      <c r="A353" s="5">
        <v>44986</v>
      </c>
      <c r="B353" s="5" t="s">
        <v>27</v>
      </c>
      <c r="C353" s="5" t="s">
        <v>48</v>
      </c>
      <c r="D353" s="5" t="s">
        <v>74</v>
      </c>
      <c r="E353" s="15" t="s">
        <v>119</v>
      </c>
      <c r="G353" s="15" t="s">
        <v>34</v>
      </c>
      <c r="H353" s="15" t="s">
        <v>86</v>
      </c>
      <c r="I353" s="15" t="s">
        <v>36</v>
      </c>
      <c r="J353" s="15" t="s">
        <v>72</v>
      </c>
      <c r="K353" s="15">
        <v>2</v>
      </c>
      <c r="L353" s="15">
        <v>0</v>
      </c>
      <c r="M353" s="6"/>
      <c r="P353" s="5"/>
    </row>
    <row r="354" spans="1:16" ht="15.75" customHeight="1" x14ac:dyDescent="0.2">
      <c r="A354" s="5">
        <v>44986</v>
      </c>
      <c r="B354" s="5" t="s">
        <v>27</v>
      </c>
      <c r="C354" s="5" t="s">
        <v>48</v>
      </c>
      <c r="D354" s="5" t="s">
        <v>74</v>
      </c>
      <c r="E354" s="15" t="s">
        <v>120</v>
      </c>
      <c r="G354" s="15" t="s">
        <v>34</v>
      </c>
      <c r="H354" s="15" t="s">
        <v>87</v>
      </c>
      <c r="I354" s="15" t="s">
        <v>56</v>
      </c>
      <c r="J354" s="15" t="s">
        <v>72</v>
      </c>
      <c r="K354" s="15">
        <v>7</v>
      </c>
      <c r="L354" s="15">
        <v>4725</v>
      </c>
      <c r="M354" s="6"/>
      <c r="P354" s="5"/>
    </row>
    <row r="355" spans="1:16" ht="15.75" customHeight="1" x14ac:dyDescent="0.2">
      <c r="A355" s="5">
        <v>44986</v>
      </c>
      <c r="B355" s="5" t="s">
        <v>27</v>
      </c>
      <c r="C355" s="5" t="s">
        <v>48</v>
      </c>
      <c r="D355" s="5" t="s">
        <v>74</v>
      </c>
      <c r="E355" s="15" t="s">
        <v>121</v>
      </c>
      <c r="G355" s="15" t="s">
        <v>34</v>
      </c>
      <c r="H355" s="15" t="s">
        <v>88</v>
      </c>
      <c r="I355" s="15" t="s">
        <v>49</v>
      </c>
      <c r="J355" s="15" t="s">
        <v>70</v>
      </c>
      <c r="K355" s="15">
        <v>3</v>
      </c>
      <c r="L355" s="15">
        <v>1275</v>
      </c>
      <c r="M355" s="6"/>
      <c r="P355" s="5"/>
    </row>
    <row r="356" spans="1:16" ht="15.75" customHeight="1" x14ac:dyDescent="0.2">
      <c r="A356" s="5">
        <v>44986</v>
      </c>
      <c r="B356" s="5" t="s">
        <v>27</v>
      </c>
      <c r="C356" s="5" t="s">
        <v>48</v>
      </c>
      <c r="D356" s="5" t="s">
        <v>74</v>
      </c>
      <c r="E356" s="15" t="s">
        <v>107</v>
      </c>
      <c r="G356" s="15" t="s">
        <v>34</v>
      </c>
      <c r="H356" s="15" t="s">
        <v>89</v>
      </c>
      <c r="I356" s="15" t="s">
        <v>52</v>
      </c>
      <c r="J356" s="15" t="s">
        <v>72</v>
      </c>
      <c r="K356" s="15">
        <v>49</v>
      </c>
      <c r="L356" s="15">
        <v>40425</v>
      </c>
      <c r="M356" s="6"/>
      <c r="P356" s="5"/>
    </row>
    <row r="357" spans="1:16" ht="15.75" customHeight="1" x14ac:dyDescent="0.2">
      <c r="A357" s="5">
        <v>44986</v>
      </c>
      <c r="B357" s="5" t="s">
        <v>27</v>
      </c>
      <c r="C357" s="5" t="s">
        <v>48</v>
      </c>
      <c r="D357" s="5" t="s">
        <v>74</v>
      </c>
      <c r="E357" s="15" t="s">
        <v>110</v>
      </c>
      <c r="G357" s="15" t="s">
        <v>34</v>
      </c>
      <c r="H357" s="15" t="s">
        <v>90</v>
      </c>
      <c r="I357" s="15" t="s">
        <v>52</v>
      </c>
      <c r="J357" s="15" t="s">
        <v>70</v>
      </c>
      <c r="K357" s="15">
        <v>8</v>
      </c>
      <c r="L357" s="15">
        <v>5000</v>
      </c>
      <c r="M357" s="6"/>
      <c r="P357" s="5"/>
    </row>
    <row r="358" spans="1:16" ht="15.75" customHeight="1" x14ac:dyDescent="0.2">
      <c r="A358" s="5">
        <v>44986</v>
      </c>
      <c r="B358" s="5" t="s">
        <v>27</v>
      </c>
      <c r="C358" s="5" t="s">
        <v>48</v>
      </c>
      <c r="D358" s="5" t="s">
        <v>74</v>
      </c>
      <c r="E358" s="15" t="s">
        <v>122</v>
      </c>
      <c r="G358" s="15" t="s">
        <v>34</v>
      </c>
      <c r="H358" s="15" t="s">
        <v>91</v>
      </c>
      <c r="I358" s="15" t="s">
        <v>42</v>
      </c>
      <c r="J358" s="15" t="s">
        <v>72</v>
      </c>
      <c r="K358" s="15">
        <v>6</v>
      </c>
      <c r="L358" s="15">
        <v>1500</v>
      </c>
      <c r="M358" s="6"/>
      <c r="P358" s="5"/>
    </row>
    <row r="359" spans="1:16" ht="15.75" customHeight="1" x14ac:dyDescent="0.2">
      <c r="A359" s="5">
        <v>44986</v>
      </c>
      <c r="B359" s="5" t="s">
        <v>27</v>
      </c>
      <c r="C359" s="5" t="s">
        <v>48</v>
      </c>
      <c r="D359" s="5" t="s">
        <v>74</v>
      </c>
      <c r="E359" s="15" t="s">
        <v>146</v>
      </c>
      <c r="G359" s="15" t="s">
        <v>34</v>
      </c>
      <c r="H359" s="15" t="s">
        <v>92</v>
      </c>
      <c r="I359" s="15" t="s">
        <v>46</v>
      </c>
      <c r="J359" s="15" t="s">
        <v>72</v>
      </c>
      <c r="K359" s="15">
        <v>2</v>
      </c>
      <c r="L359" s="15">
        <v>1050</v>
      </c>
      <c r="M359" s="6"/>
      <c r="P359" s="5"/>
    </row>
    <row r="360" spans="1:16" ht="15.75" customHeight="1" x14ac:dyDescent="0.2">
      <c r="A360" s="5">
        <v>44986</v>
      </c>
      <c r="B360" s="5" t="s">
        <v>27</v>
      </c>
      <c r="C360" s="5" t="s">
        <v>48</v>
      </c>
      <c r="D360" s="5" t="s">
        <v>74</v>
      </c>
      <c r="E360" s="15" t="s">
        <v>171</v>
      </c>
      <c r="G360" s="15" t="s">
        <v>65</v>
      </c>
      <c r="H360" s="15" t="s">
        <v>156</v>
      </c>
      <c r="K360" s="15">
        <v>1</v>
      </c>
      <c r="L360" s="15">
        <v>25</v>
      </c>
      <c r="M360" s="6"/>
      <c r="P360" s="5"/>
    </row>
    <row r="361" spans="1:16" ht="15.75" customHeight="1" x14ac:dyDescent="0.2">
      <c r="A361" s="5">
        <v>44986</v>
      </c>
      <c r="B361" s="5" t="s">
        <v>27</v>
      </c>
      <c r="C361" s="5" t="s">
        <v>48</v>
      </c>
      <c r="D361" s="5" t="s">
        <v>74</v>
      </c>
      <c r="G361" s="15" t="s">
        <v>40</v>
      </c>
      <c r="K361" s="15">
        <v>14</v>
      </c>
      <c r="L361" s="15">
        <v>8200</v>
      </c>
      <c r="M361" s="6"/>
      <c r="P361" s="5"/>
    </row>
    <row r="362" spans="1:16" ht="15.75" customHeight="1" x14ac:dyDescent="0.2">
      <c r="A362" s="5">
        <v>45017</v>
      </c>
      <c r="B362" s="5" t="s">
        <v>27</v>
      </c>
      <c r="C362" s="5" t="s">
        <v>51</v>
      </c>
      <c r="D362" s="5" t="s">
        <v>74</v>
      </c>
      <c r="E362" s="15" t="s">
        <v>98</v>
      </c>
      <c r="G362" s="15" t="s">
        <v>43</v>
      </c>
      <c r="H362" s="15" t="s">
        <v>99</v>
      </c>
      <c r="K362" s="15">
        <v>-1</v>
      </c>
      <c r="L362" s="15">
        <v>-800</v>
      </c>
      <c r="M362" s="6"/>
      <c r="P362" s="5"/>
    </row>
    <row r="363" spans="1:16" ht="15.75" customHeight="1" x14ac:dyDescent="0.2">
      <c r="A363" s="5">
        <v>45017</v>
      </c>
      <c r="B363" s="5" t="s">
        <v>27</v>
      </c>
      <c r="C363" s="5" t="s">
        <v>51</v>
      </c>
      <c r="D363" s="5" t="s">
        <v>74</v>
      </c>
      <c r="E363" s="15" t="s">
        <v>100</v>
      </c>
      <c r="G363" s="15" t="s">
        <v>43</v>
      </c>
      <c r="H363" s="15" t="s">
        <v>101</v>
      </c>
      <c r="K363" s="15">
        <v>-1</v>
      </c>
      <c r="L363" s="15">
        <v>-700</v>
      </c>
      <c r="M363" s="6"/>
      <c r="P363" s="5"/>
    </row>
    <row r="364" spans="1:16" ht="15.75" customHeight="1" x14ac:dyDescent="0.2">
      <c r="A364" s="5">
        <v>45017</v>
      </c>
      <c r="B364" s="5" t="s">
        <v>27</v>
      </c>
      <c r="C364" s="5" t="s">
        <v>51</v>
      </c>
      <c r="D364" s="5" t="s">
        <v>74</v>
      </c>
      <c r="E364" s="15" t="s">
        <v>176</v>
      </c>
      <c r="F364" s="15" t="s">
        <v>177</v>
      </c>
      <c r="G364" s="15" t="s">
        <v>62</v>
      </c>
      <c r="H364" s="15" t="s">
        <v>177</v>
      </c>
      <c r="K364" s="15">
        <v>2</v>
      </c>
      <c r="L364" s="15">
        <v>76</v>
      </c>
      <c r="M364" s="6"/>
      <c r="P364" s="5"/>
    </row>
    <row r="365" spans="1:16" ht="15.75" customHeight="1" x14ac:dyDescent="0.2">
      <c r="A365" s="5">
        <v>45017</v>
      </c>
      <c r="B365" s="5" t="s">
        <v>27</v>
      </c>
      <c r="C365" s="5" t="s">
        <v>51</v>
      </c>
      <c r="D365" s="5" t="s">
        <v>74</v>
      </c>
      <c r="E365" s="15" t="s">
        <v>178</v>
      </c>
      <c r="F365" s="15" t="s">
        <v>177</v>
      </c>
      <c r="G365" s="15" t="s">
        <v>62</v>
      </c>
      <c r="H365" s="15" t="s">
        <v>177</v>
      </c>
      <c r="K365" s="15">
        <v>3</v>
      </c>
      <c r="L365" s="15">
        <v>114</v>
      </c>
      <c r="M365" s="6"/>
      <c r="P365" s="5"/>
    </row>
    <row r="366" spans="1:16" ht="15.75" customHeight="1" x14ac:dyDescent="0.2">
      <c r="A366" s="5">
        <v>45017</v>
      </c>
      <c r="B366" s="5" t="s">
        <v>27</v>
      </c>
      <c r="C366" s="5" t="s">
        <v>51</v>
      </c>
      <c r="D366" s="5" t="s">
        <v>74</v>
      </c>
      <c r="E366" s="15" t="s">
        <v>179</v>
      </c>
      <c r="F366" s="15" t="s">
        <v>177</v>
      </c>
      <c r="G366" s="15" t="s">
        <v>62</v>
      </c>
      <c r="H366" s="15" t="s">
        <v>177</v>
      </c>
      <c r="K366" s="15">
        <v>3</v>
      </c>
      <c r="L366" s="15">
        <v>114</v>
      </c>
      <c r="M366" s="6"/>
      <c r="P366" s="5"/>
    </row>
    <row r="367" spans="1:16" ht="15.75" customHeight="1" x14ac:dyDescent="0.2">
      <c r="A367" s="5">
        <v>45017</v>
      </c>
      <c r="B367" s="5" t="s">
        <v>27</v>
      </c>
      <c r="C367" s="5" t="s">
        <v>51</v>
      </c>
      <c r="D367" s="5" t="s">
        <v>74</v>
      </c>
      <c r="E367" s="15" t="s">
        <v>180</v>
      </c>
      <c r="F367" s="15" t="s">
        <v>177</v>
      </c>
      <c r="G367" s="15" t="s">
        <v>62</v>
      </c>
      <c r="H367" s="15" t="s">
        <v>177</v>
      </c>
      <c r="K367" s="15">
        <v>1</v>
      </c>
      <c r="L367" s="15">
        <v>26</v>
      </c>
      <c r="M367" s="6"/>
      <c r="P367" s="5"/>
    </row>
    <row r="368" spans="1:16" ht="15.75" customHeight="1" x14ac:dyDescent="0.2">
      <c r="A368" s="5">
        <v>45017</v>
      </c>
      <c r="B368" s="5" t="s">
        <v>27</v>
      </c>
      <c r="C368" s="5" t="s">
        <v>51</v>
      </c>
      <c r="D368" s="5" t="s">
        <v>74</v>
      </c>
      <c r="E368" s="15" t="s">
        <v>174</v>
      </c>
      <c r="G368" s="15" t="s">
        <v>47</v>
      </c>
      <c r="H368" s="15" t="s">
        <v>175</v>
      </c>
      <c r="K368" s="15">
        <v>-1</v>
      </c>
      <c r="L368" s="15">
        <v>-500</v>
      </c>
      <c r="M368" s="6"/>
      <c r="P368" s="5"/>
    </row>
    <row r="369" spans="1:16" ht="15.75" customHeight="1" x14ac:dyDescent="0.2">
      <c r="A369" s="5">
        <v>45017</v>
      </c>
      <c r="B369" s="5" t="s">
        <v>27</v>
      </c>
      <c r="C369" s="5" t="s">
        <v>51</v>
      </c>
      <c r="D369" s="5" t="s">
        <v>74</v>
      </c>
      <c r="E369" s="15" t="s">
        <v>111</v>
      </c>
      <c r="G369" s="15" t="s">
        <v>47</v>
      </c>
      <c r="H369" s="15" t="s">
        <v>112</v>
      </c>
      <c r="K369" s="15">
        <v>1</v>
      </c>
      <c r="L369" s="15">
        <v>650</v>
      </c>
      <c r="M369" s="6"/>
      <c r="P369" s="5"/>
    </row>
    <row r="370" spans="1:16" ht="15.75" customHeight="1" x14ac:dyDescent="0.2">
      <c r="A370" s="5">
        <v>45017</v>
      </c>
      <c r="B370" s="5" t="s">
        <v>27</v>
      </c>
      <c r="C370" s="5" t="s">
        <v>51</v>
      </c>
      <c r="D370" s="5" t="s">
        <v>74</v>
      </c>
      <c r="E370" s="15" t="s">
        <v>147</v>
      </c>
      <c r="G370" s="15" t="s">
        <v>47</v>
      </c>
      <c r="H370" s="15" t="s">
        <v>114</v>
      </c>
      <c r="J370" s="15" t="s">
        <v>148</v>
      </c>
      <c r="K370" s="15">
        <v>9</v>
      </c>
      <c r="L370" s="15">
        <v>720</v>
      </c>
      <c r="M370" s="6"/>
      <c r="P370" s="5"/>
    </row>
    <row r="371" spans="1:16" ht="15.75" customHeight="1" x14ac:dyDescent="0.2">
      <c r="A371" s="5">
        <v>45017</v>
      </c>
      <c r="B371" s="5" t="s">
        <v>27</v>
      </c>
      <c r="C371" s="5" t="s">
        <v>51</v>
      </c>
      <c r="D371" s="5" t="s">
        <v>74</v>
      </c>
      <c r="E371" s="15" t="s">
        <v>113</v>
      </c>
      <c r="G371" s="15" t="s">
        <v>47</v>
      </c>
      <c r="H371" s="15" t="s">
        <v>114</v>
      </c>
      <c r="K371" s="15">
        <v>2</v>
      </c>
      <c r="L371" s="15">
        <v>600</v>
      </c>
      <c r="M371" s="6"/>
      <c r="P371" s="5"/>
    </row>
    <row r="372" spans="1:16" ht="15.75" customHeight="1" x14ac:dyDescent="0.2">
      <c r="A372" s="5">
        <v>45017</v>
      </c>
      <c r="B372" s="5" t="s">
        <v>27</v>
      </c>
      <c r="C372" s="5" t="s">
        <v>51</v>
      </c>
      <c r="D372" s="5" t="s">
        <v>74</v>
      </c>
      <c r="E372" s="15" t="s">
        <v>181</v>
      </c>
      <c r="G372" s="15" t="s">
        <v>60</v>
      </c>
      <c r="H372" s="15" t="s">
        <v>182</v>
      </c>
      <c r="K372" s="15">
        <v>2</v>
      </c>
      <c r="L372" s="15">
        <v>200</v>
      </c>
      <c r="M372" s="6"/>
      <c r="P372" s="5"/>
    </row>
    <row r="373" spans="1:16" ht="15.75" customHeight="1" x14ac:dyDescent="0.2">
      <c r="A373" s="5">
        <v>45017</v>
      </c>
      <c r="B373" s="5" t="s">
        <v>27</v>
      </c>
      <c r="C373" s="5" t="s">
        <v>51</v>
      </c>
      <c r="D373" s="5" t="s">
        <v>74</v>
      </c>
      <c r="E373" s="15" t="s">
        <v>53</v>
      </c>
      <c r="G373" s="15" t="s">
        <v>53</v>
      </c>
      <c r="K373" s="15">
        <v>7</v>
      </c>
      <c r="L373" s="15">
        <v>210</v>
      </c>
      <c r="M373" s="6"/>
      <c r="P373" s="5"/>
    </row>
    <row r="374" spans="1:16" ht="15.75" customHeight="1" x14ac:dyDescent="0.2">
      <c r="A374" s="5">
        <v>45017</v>
      </c>
      <c r="B374" s="5" t="s">
        <v>27</v>
      </c>
      <c r="C374" s="5" t="s">
        <v>51</v>
      </c>
      <c r="D374" s="5" t="s">
        <v>74</v>
      </c>
      <c r="E374" s="15" t="s">
        <v>104</v>
      </c>
      <c r="G374" s="15" t="s">
        <v>50</v>
      </c>
      <c r="H374" s="15">
        <v>100</v>
      </c>
      <c r="K374" s="15">
        <v>1</v>
      </c>
      <c r="L374" s="15">
        <v>100</v>
      </c>
      <c r="M374" s="6"/>
      <c r="P374" s="5"/>
    </row>
    <row r="375" spans="1:16" ht="15.75" customHeight="1" x14ac:dyDescent="0.2">
      <c r="A375" s="5">
        <v>45017</v>
      </c>
      <c r="B375" s="5" t="s">
        <v>27</v>
      </c>
      <c r="C375" s="5" t="s">
        <v>51</v>
      </c>
      <c r="D375" s="5" t="s">
        <v>74</v>
      </c>
      <c r="E375" s="15" t="s">
        <v>129</v>
      </c>
      <c r="G375" s="15" t="s">
        <v>50</v>
      </c>
      <c r="H375" s="15">
        <v>150</v>
      </c>
      <c r="K375" s="15">
        <v>1</v>
      </c>
      <c r="L375" s="15">
        <v>150</v>
      </c>
      <c r="M375" s="6"/>
      <c r="P375" s="5"/>
    </row>
    <row r="376" spans="1:16" ht="15.75" customHeight="1" x14ac:dyDescent="0.2">
      <c r="A376" s="5">
        <v>45017</v>
      </c>
      <c r="B376" s="5" t="s">
        <v>27</v>
      </c>
      <c r="C376" s="5" t="s">
        <v>51</v>
      </c>
      <c r="D376" s="5" t="s">
        <v>74</v>
      </c>
      <c r="E376" s="15" t="s">
        <v>161</v>
      </c>
      <c r="F376" s="15" t="s">
        <v>132</v>
      </c>
      <c r="G376" s="15" t="s">
        <v>37</v>
      </c>
      <c r="H376" s="15" t="s">
        <v>132</v>
      </c>
      <c r="K376" s="15">
        <v>11</v>
      </c>
      <c r="L376" s="15">
        <v>440</v>
      </c>
      <c r="M376" s="6"/>
      <c r="P376" s="5"/>
    </row>
    <row r="377" spans="1:16" ht="15.75" customHeight="1" x14ac:dyDescent="0.2">
      <c r="A377" s="5">
        <v>45017</v>
      </c>
      <c r="B377" s="5" t="s">
        <v>27</v>
      </c>
      <c r="C377" s="5" t="s">
        <v>51</v>
      </c>
      <c r="D377" s="5" t="s">
        <v>74</v>
      </c>
      <c r="E377" s="15" t="s">
        <v>183</v>
      </c>
      <c r="F377" s="15" t="s">
        <v>132</v>
      </c>
      <c r="G377" s="15" t="s">
        <v>37</v>
      </c>
      <c r="H377" s="15" t="s">
        <v>132</v>
      </c>
      <c r="K377" s="15">
        <v>1</v>
      </c>
      <c r="L377" s="15">
        <v>0</v>
      </c>
      <c r="M377" s="6"/>
      <c r="P377" s="5"/>
    </row>
    <row r="378" spans="1:16" ht="15.75" customHeight="1" x14ac:dyDescent="0.2">
      <c r="A378" s="5">
        <v>45017</v>
      </c>
      <c r="B378" s="5" t="s">
        <v>27</v>
      </c>
      <c r="C378" s="5" t="s">
        <v>51</v>
      </c>
      <c r="D378" s="5" t="s">
        <v>74</v>
      </c>
      <c r="E378" s="15" t="s">
        <v>116</v>
      </c>
      <c r="G378" s="15" t="s">
        <v>34</v>
      </c>
      <c r="H378" s="15" t="s">
        <v>78</v>
      </c>
      <c r="I378" s="15" t="s">
        <v>49</v>
      </c>
      <c r="J378" s="15" t="s">
        <v>72</v>
      </c>
      <c r="K378" s="15">
        <v>6</v>
      </c>
      <c r="L378" s="15">
        <v>5550</v>
      </c>
      <c r="M378" s="6"/>
      <c r="P378" s="5"/>
    </row>
    <row r="379" spans="1:16" ht="15.75" customHeight="1" x14ac:dyDescent="0.2">
      <c r="A379" s="5">
        <v>45017</v>
      </c>
      <c r="B379" s="5" t="s">
        <v>27</v>
      </c>
      <c r="C379" s="5" t="s">
        <v>51</v>
      </c>
      <c r="D379" s="5" t="s">
        <v>74</v>
      </c>
      <c r="E379" s="15" t="s">
        <v>117</v>
      </c>
      <c r="G379" s="15" t="s">
        <v>34</v>
      </c>
      <c r="H379" s="15" t="s">
        <v>79</v>
      </c>
      <c r="I379" s="15" t="s">
        <v>49</v>
      </c>
      <c r="J379" s="15" t="s">
        <v>70</v>
      </c>
      <c r="K379" s="15">
        <v>2</v>
      </c>
      <c r="L379" s="15">
        <v>1450</v>
      </c>
      <c r="M379" s="6"/>
      <c r="P379" s="5"/>
    </row>
    <row r="380" spans="1:16" ht="15.75" customHeight="1" x14ac:dyDescent="0.2">
      <c r="A380" s="5">
        <v>45017</v>
      </c>
      <c r="B380" s="5" t="s">
        <v>27</v>
      </c>
      <c r="C380" s="5" t="s">
        <v>51</v>
      </c>
      <c r="D380" s="5" t="s">
        <v>74</v>
      </c>
      <c r="E380" s="15" t="s">
        <v>173</v>
      </c>
      <c r="G380" s="15" t="s">
        <v>34</v>
      </c>
      <c r="H380" s="15" t="s">
        <v>80</v>
      </c>
      <c r="I380" s="15" t="s">
        <v>52</v>
      </c>
      <c r="J380" s="15" t="s">
        <v>71</v>
      </c>
      <c r="K380" s="15">
        <v>2</v>
      </c>
      <c r="L380" s="15">
        <v>750</v>
      </c>
      <c r="M380" s="6"/>
      <c r="P380" s="5"/>
    </row>
    <row r="381" spans="1:16" ht="15.75" customHeight="1" x14ac:dyDescent="0.2">
      <c r="A381" s="5">
        <v>45017</v>
      </c>
      <c r="B381" s="5" t="s">
        <v>27</v>
      </c>
      <c r="C381" s="5" t="s">
        <v>51</v>
      </c>
      <c r="D381" s="5" t="s">
        <v>74</v>
      </c>
      <c r="E381" s="15" t="s">
        <v>109</v>
      </c>
      <c r="G381" s="15" t="s">
        <v>34</v>
      </c>
      <c r="H381" s="15" t="s">
        <v>82</v>
      </c>
      <c r="I381" s="15" t="s">
        <v>42</v>
      </c>
      <c r="J381" s="15" t="s">
        <v>67</v>
      </c>
      <c r="K381" s="15">
        <v>31</v>
      </c>
      <c r="L381" s="15">
        <v>3100</v>
      </c>
      <c r="M381" s="6"/>
      <c r="P381" s="5"/>
    </row>
    <row r="382" spans="1:16" ht="15.75" customHeight="1" x14ac:dyDescent="0.2">
      <c r="A382" s="5">
        <v>45017</v>
      </c>
      <c r="B382" s="5" t="s">
        <v>27</v>
      </c>
      <c r="C382" s="5" t="s">
        <v>51</v>
      </c>
      <c r="D382" s="5" t="s">
        <v>74</v>
      </c>
      <c r="E382" s="15" t="s">
        <v>106</v>
      </c>
      <c r="G382" s="15" t="s">
        <v>34</v>
      </c>
      <c r="H382" s="15" t="s">
        <v>84</v>
      </c>
      <c r="I382" s="15" t="s">
        <v>49</v>
      </c>
      <c r="J382" s="15" t="s">
        <v>69</v>
      </c>
      <c r="K382" s="15">
        <v>17</v>
      </c>
      <c r="L382" s="15">
        <v>6375</v>
      </c>
      <c r="M382" s="6"/>
      <c r="P382" s="5"/>
    </row>
    <row r="383" spans="1:16" ht="15.75" customHeight="1" x14ac:dyDescent="0.2">
      <c r="A383" s="5">
        <v>45017</v>
      </c>
      <c r="B383" s="5" t="s">
        <v>27</v>
      </c>
      <c r="C383" s="5" t="s">
        <v>51</v>
      </c>
      <c r="D383" s="5" t="s">
        <v>74</v>
      </c>
      <c r="E383" s="15" t="s">
        <v>119</v>
      </c>
      <c r="G383" s="15" t="s">
        <v>34</v>
      </c>
      <c r="H383" s="15" t="s">
        <v>86</v>
      </c>
      <c r="I383" s="15" t="s">
        <v>36</v>
      </c>
      <c r="J383" s="15" t="s">
        <v>72</v>
      </c>
      <c r="K383" s="15">
        <v>3</v>
      </c>
      <c r="L383" s="15">
        <v>0</v>
      </c>
      <c r="M383" s="6"/>
      <c r="P383" s="5"/>
    </row>
    <row r="384" spans="1:16" ht="15.75" customHeight="1" x14ac:dyDescent="0.2">
      <c r="A384" s="5">
        <v>45017</v>
      </c>
      <c r="B384" s="5" t="s">
        <v>27</v>
      </c>
      <c r="C384" s="5" t="s">
        <v>51</v>
      </c>
      <c r="D384" s="5" t="s">
        <v>74</v>
      </c>
      <c r="E384" s="15" t="s">
        <v>120</v>
      </c>
      <c r="G384" s="15" t="s">
        <v>34</v>
      </c>
      <c r="H384" s="15" t="s">
        <v>87</v>
      </c>
      <c r="I384" s="15" t="s">
        <v>56</v>
      </c>
      <c r="J384" s="15" t="s">
        <v>72</v>
      </c>
      <c r="K384" s="15">
        <v>2</v>
      </c>
      <c r="L384" s="15">
        <v>1350</v>
      </c>
      <c r="M384" s="6"/>
      <c r="P384" s="5"/>
    </row>
    <row r="385" spans="1:16" ht="15.75" customHeight="1" x14ac:dyDescent="0.2">
      <c r="A385" s="5">
        <v>45017</v>
      </c>
      <c r="B385" s="5" t="s">
        <v>27</v>
      </c>
      <c r="C385" s="5" t="s">
        <v>51</v>
      </c>
      <c r="D385" s="5" t="s">
        <v>74</v>
      </c>
      <c r="E385" s="15" t="s">
        <v>121</v>
      </c>
      <c r="G385" s="15" t="s">
        <v>34</v>
      </c>
      <c r="H385" s="15" t="s">
        <v>88</v>
      </c>
      <c r="I385" s="15" t="s">
        <v>49</v>
      </c>
      <c r="J385" s="15" t="s">
        <v>70</v>
      </c>
      <c r="K385" s="15">
        <v>2</v>
      </c>
      <c r="L385" s="15">
        <v>885.5</v>
      </c>
      <c r="M385" s="6"/>
      <c r="P385" s="5"/>
    </row>
    <row r="386" spans="1:16" ht="15.75" customHeight="1" x14ac:dyDescent="0.2">
      <c r="A386" s="5">
        <v>45017</v>
      </c>
      <c r="B386" s="5" t="s">
        <v>27</v>
      </c>
      <c r="C386" s="5" t="s">
        <v>51</v>
      </c>
      <c r="D386" s="5" t="s">
        <v>74</v>
      </c>
      <c r="E386" s="15" t="s">
        <v>107</v>
      </c>
      <c r="G386" s="15" t="s">
        <v>34</v>
      </c>
      <c r="H386" s="15" t="s">
        <v>89</v>
      </c>
      <c r="I386" s="15" t="s">
        <v>52</v>
      </c>
      <c r="J386" s="15" t="s">
        <v>72</v>
      </c>
      <c r="K386" s="15">
        <v>7</v>
      </c>
      <c r="L386" s="15">
        <v>5775</v>
      </c>
      <c r="M386" s="6"/>
      <c r="P386" s="5"/>
    </row>
    <row r="387" spans="1:16" ht="15.75" customHeight="1" x14ac:dyDescent="0.2">
      <c r="A387" s="5">
        <v>45017</v>
      </c>
      <c r="B387" s="5" t="s">
        <v>27</v>
      </c>
      <c r="C387" s="5" t="s">
        <v>51</v>
      </c>
      <c r="D387" s="5" t="s">
        <v>74</v>
      </c>
      <c r="E387" s="15" t="s">
        <v>110</v>
      </c>
      <c r="G387" s="15" t="s">
        <v>34</v>
      </c>
      <c r="H387" s="15" t="s">
        <v>90</v>
      </c>
      <c r="I387" s="15" t="s">
        <v>52</v>
      </c>
      <c r="J387" s="15" t="s">
        <v>70</v>
      </c>
      <c r="K387" s="15">
        <v>1</v>
      </c>
      <c r="L387" s="15">
        <v>625</v>
      </c>
      <c r="M387" s="6"/>
      <c r="P387" s="5"/>
    </row>
    <row r="388" spans="1:16" ht="15.75" customHeight="1" x14ac:dyDescent="0.2">
      <c r="A388" s="5">
        <v>45017</v>
      </c>
      <c r="B388" s="5" t="s">
        <v>27</v>
      </c>
      <c r="C388" s="5" t="s">
        <v>51</v>
      </c>
      <c r="D388" s="5" t="s">
        <v>74</v>
      </c>
      <c r="E388" s="15" t="s">
        <v>122</v>
      </c>
      <c r="G388" s="15" t="s">
        <v>34</v>
      </c>
      <c r="H388" s="15" t="s">
        <v>91</v>
      </c>
      <c r="I388" s="15" t="s">
        <v>42</v>
      </c>
      <c r="J388" s="15" t="s">
        <v>72</v>
      </c>
      <c r="K388" s="15">
        <v>7</v>
      </c>
      <c r="L388" s="15">
        <v>1750</v>
      </c>
      <c r="M388" s="6"/>
      <c r="P388" s="5"/>
    </row>
    <row r="389" spans="1:16" ht="15.75" customHeight="1" x14ac:dyDescent="0.2">
      <c r="A389" s="5">
        <v>45017</v>
      </c>
      <c r="B389" s="5" t="s">
        <v>27</v>
      </c>
      <c r="C389" s="5" t="s">
        <v>51</v>
      </c>
      <c r="D389" s="5" t="s">
        <v>74</v>
      </c>
      <c r="E389" s="15" t="s">
        <v>146</v>
      </c>
      <c r="G389" s="15" t="s">
        <v>34</v>
      </c>
      <c r="H389" s="15" t="s">
        <v>92</v>
      </c>
      <c r="I389" s="15" t="s">
        <v>46</v>
      </c>
      <c r="J389" s="15" t="s">
        <v>72</v>
      </c>
      <c r="K389" s="15">
        <v>1</v>
      </c>
      <c r="L389" s="15">
        <v>525</v>
      </c>
      <c r="M389" s="6"/>
      <c r="P389" s="5"/>
    </row>
    <row r="390" spans="1:16" ht="15.75" customHeight="1" x14ac:dyDescent="0.2">
      <c r="A390" s="5">
        <v>45017</v>
      </c>
      <c r="B390" s="5" t="s">
        <v>27</v>
      </c>
      <c r="C390" s="5" t="s">
        <v>51</v>
      </c>
      <c r="D390" s="5" t="s">
        <v>74</v>
      </c>
      <c r="G390" s="15" t="s">
        <v>40</v>
      </c>
      <c r="K390" s="15">
        <v>7</v>
      </c>
      <c r="L390" s="15">
        <v>2650</v>
      </c>
      <c r="M390" s="6"/>
      <c r="P390" s="5"/>
    </row>
    <row r="391" spans="1:16" ht="15.75" customHeight="1" x14ac:dyDescent="0.2">
      <c r="A391" s="5">
        <v>45047</v>
      </c>
      <c r="B391" s="5" t="s">
        <v>27</v>
      </c>
      <c r="C391" s="5" t="s">
        <v>55</v>
      </c>
      <c r="D391" s="5" t="s">
        <v>75</v>
      </c>
      <c r="E391" s="15" t="s">
        <v>184</v>
      </c>
      <c r="F391" s="15" t="s">
        <v>177</v>
      </c>
      <c r="G391" s="15" t="s">
        <v>62</v>
      </c>
      <c r="H391" s="15" t="s">
        <v>177</v>
      </c>
      <c r="K391" s="15">
        <v>1</v>
      </c>
      <c r="L391" s="15">
        <v>26</v>
      </c>
      <c r="M391" s="6"/>
      <c r="P391" s="5"/>
    </row>
    <row r="392" spans="1:16" ht="15.75" customHeight="1" x14ac:dyDescent="0.2">
      <c r="A392" s="5">
        <v>45047</v>
      </c>
      <c r="B392" s="5" t="s">
        <v>27</v>
      </c>
      <c r="C392" s="5" t="s">
        <v>55</v>
      </c>
      <c r="D392" s="5" t="s">
        <v>75</v>
      </c>
      <c r="E392" s="15" t="s">
        <v>113</v>
      </c>
      <c r="G392" s="15" t="s">
        <v>47</v>
      </c>
      <c r="H392" s="15" t="s">
        <v>114</v>
      </c>
      <c r="K392" s="15">
        <v>1</v>
      </c>
      <c r="L392" s="15">
        <v>300</v>
      </c>
      <c r="M392" s="6"/>
      <c r="P392" s="5"/>
    </row>
    <row r="393" spans="1:16" ht="15.75" customHeight="1" x14ac:dyDescent="0.2">
      <c r="A393" s="5">
        <v>45047</v>
      </c>
      <c r="B393" s="5" t="s">
        <v>27</v>
      </c>
      <c r="C393" s="5" t="s">
        <v>55</v>
      </c>
      <c r="D393" s="5" t="s">
        <v>75</v>
      </c>
      <c r="E393" s="15" t="s">
        <v>127</v>
      </c>
      <c r="G393" s="15" t="s">
        <v>57</v>
      </c>
      <c r="H393" s="15" t="s">
        <v>128</v>
      </c>
      <c r="K393" s="15">
        <v>2</v>
      </c>
      <c r="L393" s="15">
        <v>119.6</v>
      </c>
      <c r="M393" s="6"/>
      <c r="P393" s="5"/>
    </row>
    <row r="394" spans="1:16" ht="15.75" customHeight="1" x14ac:dyDescent="0.2">
      <c r="A394" s="5">
        <v>45047</v>
      </c>
      <c r="B394" s="5" t="s">
        <v>27</v>
      </c>
      <c r="C394" s="5" t="s">
        <v>55</v>
      </c>
      <c r="D394" s="5" t="s">
        <v>75</v>
      </c>
      <c r="E394" s="15" t="s">
        <v>181</v>
      </c>
      <c r="G394" s="15" t="s">
        <v>60</v>
      </c>
      <c r="H394" s="15" t="s">
        <v>182</v>
      </c>
      <c r="K394" s="15">
        <v>4</v>
      </c>
      <c r="L394" s="15">
        <v>400</v>
      </c>
      <c r="M394" s="6"/>
      <c r="P394" s="5"/>
    </row>
    <row r="395" spans="1:16" ht="15.75" customHeight="1" x14ac:dyDescent="0.2">
      <c r="A395" s="5">
        <v>45047</v>
      </c>
      <c r="B395" s="5" t="s">
        <v>27</v>
      </c>
      <c r="C395" s="5" t="s">
        <v>55</v>
      </c>
      <c r="D395" s="5" t="s">
        <v>75</v>
      </c>
      <c r="E395" s="15" t="s">
        <v>163</v>
      </c>
      <c r="G395" s="15" t="s">
        <v>60</v>
      </c>
      <c r="H395" s="15" t="s">
        <v>103</v>
      </c>
      <c r="K395" s="15">
        <v>10</v>
      </c>
      <c r="L395" s="15">
        <v>0</v>
      </c>
      <c r="M395" s="6"/>
      <c r="P395" s="5"/>
    </row>
    <row r="396" spans="1:16" ht="15.75" customHeight="1" x14ac:dyDescent="0.2">
      <c r="A396" s="5">
        <v>45047</v>
      </c>
      <c r="B396" s="5" t="s">
        <v>27</v>
      </c>
      <c r="C396" s="5" t="s">
        <v>55</v>
      </c>
      <c r="D396" s="5" t="s">
        <v>75</v>
      </c>
      <c r="E396" s="15" t="s">
        <v>164</v>
      </c>
      <c r="G396" s="15" t="s">
        <v>60</v>
      </c>
      <c r="H396" s="15" t="s">
        <v>103</v>
      </c>
      <c r="K396" s="15">
        <v>4</v>
      </c>
      <c r="L396" s="15">
        <v>0</v>
      </c>
      <c r="M396" s="6"/>
      <c r="P396" s="5"/>
    </row>
    <row r="397" spans="1:16" ht="15.75" customHeight="1" x14ac:dyDescent="0.2">
      <c r="A397" s="5">
        <v>45047</v>
      </c>
      <c r="B397" s="5" t="s">
        <v>27</v>
      </c>
      <c r="C397" s="5" t="s">
        <v>55</v>
      </c>
      <c r="D397" s="5" t="s">
        <v>75</v>
      </c>
      <c r="E397" s="15" t="s">
        <v>53</v>
      </c>
      <c r="G397" s="15" t="s">
        <v>53</v>
      </c>
      <c r="K397" s="15">
        <v>22</v>
      </c>
      <c r="L397" s="15">
        <v>660</v>
      </c>
      <c r="M397" s="6"/>
      <c r="P397" s="5"/>
    </row>
    <row r="398" spans="1:16" ht="15.75" customHeight="1" x14ac:dyDescent="0.2">
      <c r="A398" s="5">
        <v>45047</v>
      </c>
      <c r="B398" s="5" t="s">
        <v>27</v>
      </c>
      <c r="C398" s="5" t="s">
        <v>55</v>
      </c>
      <c r="D398" s="5" t="s">
        <v>75</v>
      </c>
      <c r="E398" s="15" t="s">
        <v>108</v>
      </c>
      <c r="G398" s="15" t="s">
        <v>50</v>
      </c>
      <c r="H398" s="15">
        <v>50</v>
      </c>
      <c r="K398" s="15">
        <v>1</v>
      </c>
      <c r="L398" s="15">
        <v>50</v>
      </c>
      <c r="M398" s="6"/>
      <c r="P398" s="5"/>
    </row>
    <row r="399" spans="1:16" ht="15.75" customHeight="1" x14ac:dyDescent="0.2">
      <c r="A399" s="5">
        <v>45047</v>
      </c>
      <c r="B399" s="5" t="s">
        <v>27</v>
      </c>
      <c r="C399" s="5" t="s">
        <v>55</v>
      </c>
      <c r="D399" s="5" t="s">
        <v>75</v>
      </c>
      <c r="E399" s="15" t="s">
        <v>104</v>
      </c>
      <c r="G399" s="15" t="s">
        <v>50</v>
      </c>
      <c r="H399" s="15">
        <v>100</v>
      </c>
      <c r="K399" s="15">
        <v>1</v>
      </c>
      <c r="L399" s="15">
        <v>100</v>
      </c>
      <c r="M399" s="6"/>
      <c r="P399" s="5"/>
    </row>
    <row r="400" spans="1:16" ht="15.75" customHeight="1" x14ac:dyDescent="0.2">
      <c r="A400" s="5">
        <v>45047</v>
      </c>
      <c r="B400" s="5" t="s">
        <v>27</v>
      </c>
      <c r="C400" s="5" t="s">
        <v>55</v>
      </c>
      <c r="D400" s="5" t="s">
        <v>75</v>
      </c>
      <c r="E400" s="15" t="s">
        <v>129</v>
      </c>
      <c r="G400" s="15" t="s">
        <v>50</v>
      </c>
      <c r="H400" s="15">
        <v>150</v>
      </c>
      <c r="K400" s="15">
        <v>1</v>
      </c>
      <c r="L400" s="15">
        <v>150</v>
      </c>
      <c r="M400" s="6"/>
      <c r="P400" s="5"/>
    </row>
    <row r="401" spans="1:16" ht="15.75" customHeight="1" x14ac:dyDescent="0.2">
      <c r="A401" s="5">
        <v>45047</v>
      </c>
      <c r="B401" s="5" t="s">
        <v>27</v>
      </c>
      <c r="C401" s="5" t="s">
        <v>55</v>
      </c>
      <c r="D401" s="5" t="s">
        <v>75</v>
      </c>
      <c r="E401" s="15" t="s">
        <v>161</v>
      </c>
      <c r="F401" s="15" t="s">
        <v>132</v>
      </c>
      <c r="G401" s="15" t="s">
        <v>37</v>
      </c>
      <c r="H401" s="15" t="s">
        <v>132</v>
      </c>
      <c r="K401" s="15">
        <v>13</v>
      </c>
      <c r="L401" s="15">
        <v>520</v>
      </c>
      <c r="M401" s="6"/>
      <c r="P401" s="5"/>
    </row>
    <row r="402" spans="1:16" ht="15.75" customHeight="1" x14ac:dyDescent="0.2">
      <c r="A402" s="5">
        <v>45047</v>
      </c>
      <c r="B402" s="5" t="s">
        <v>27</v>
      </c>
      <c r="C402" s="5" t="s">
        <v>55</v>
      </c>
      <c r="D402" s="5" t="s">
        <v>75</v>
      </c>
      <c r="E402" s="15" t="s">
        <v>162</v>
      </c>
      <c r="F402" s="15" t="s">
        <v>132</v>
      </c>
      <c r="G402" s="15" t="s">
        <v>37</v>
      </c>
      <c r="H402" s="15" t="s">
        <v>132</v>
      </c>
      <c r="K402" s="15">
        <v>2</v>
      </c>
      <c r="L402" s="15">
        <v>0</v>
      </c>
      <c r="M402" s="6"/>
      <c r="P402" s="5"/>
    </row>
    <row r="403" spans="1:16" ht="15.75" customHeight="1" x14ac:dyDescent="0.2">
      <c r="A403" s="5">
        <v>45047</v>
      </c>
      <c r="B403" s="5" t="s">
        <v>27</v>
      </c>
      <c r="C403" s="5" t="s">
        <v>55</v>
      </c>
      <c r="D403" s="5" t="s">
        <v>75</v>
      </c>
      <c r="E403" s="15" t="s">
        <v>137</v>
      </c>
      <c r="F403" s="15" t="s">
        <v>132</v>
      </c>
      <c r="G403" s="15" t="s">
        <v>37</v>
      </c>
      <c r="H403" s="15" t="s">
        <v>132</v>
      </c>
      <c r="K403" s="15">
        <v>10</v>
      </c>
      <c r="L403" s="15">
        <v>1580</v>
      </c>
      <c r="M403" s="6"/>
      <c r="P403" s="5"/>
    </row>
    <row r="404" spans="1:16" ht="15.75" customHeight="1" x14ac:dyDescent="0.2">
      <c r="A404" s="5">
        <v>45047</v>
      </c>
      <c r="B404" s="5" t="s">
        <v>27</v>
      </c>
      <c r="C404" s="5" t="s">
        <v>55</v>
      </c>
      <c r="D404" s="5" t="s">
        <v>75</v>
      </c>
      <c r="E404" s="15" t="s">
        <v>183</v>
      </c>
      <c r="F404" s="15" t="s">
        <v>132</v>
      </c>
      <c r="G404" s="15" t="s">
        <v>37</v>
      </c>
      <c r="H404" s="15" t="s">
        <v>132</v>
      </c>
      <c r="K404" s="15">
        <v>2</v>
      </c>
      <c r="L404" s="15">
        <v>0</v>
      </c>
      <c r="M404" s="6"/>
      <c r="P404" s="5"/>
    </row>
    <row r="405" spans="1:16" ht="15.75" customHeight="1" x14ac:dyDescent="0.2">
      <c r="A405" s="5">
        <v>45047</v>
      </c>
      <c r="B405" s="5" t="s">
        <v>27</v>
      </c>
      <c r="C405" s="5" t="s">
        <v>55</v>
      </c>
      <c r="D405" s="5" t="s">
        <v>75</v>
      </c>
      <c r="E405" s="15" t="s">
        <v>135</v>
      </c>
      <c r="F405" s="15" t="s">
        <v>132</v>
      </c>
      <c r="G405" s="15" t="s">
        <v>37</v>
      </c>
      <c r="H405" s="15" t="s">
        <v>132</v>
      </c>
      <c r="K405" s="15">
        <v>7</v>
      </c>
      <c r="L405" s="15">
        <v>638</v>
      </c>
      <c r="M405" s="6"/>
      <c r="P405" s="5"/>
    </row>
    <row r="406" spans="1:16" ht="15.75" customHeight="1" x14ac:dyDescent="0.2">
      <c r="A406" s="5">
        <v>45047</v>
      </c>
      <c r="B406" s="5" t="s">
        <v>27</v>
      </c>
      <c r="C406" s="5" t="s">
        <v>55</v>
      </c>
      <c r="D406" s="5" t="s">
        <v>75</v>
      </c>
      <c r="E406" s="15" t="s">
        <v>131</v>
      </c>
      <c r="G406" s="15" t="s">
        <v>37</v>
      </c>
      <c r="H406" s="15" t="s">
        <v>132</v>
      </c>
      <c r="K406" s="15">
        <v>17</v>
      </c>
      <c r="L406" s="15">
        <v>0</v>
      </c>
      <c r="M406" s="6"/>
      <c r="P406" s="5"/>
    </row>
    <row r="407" spans="1:16" ht="15.75" customHeight="1" x14ac:dyDescent="0.2">
      <c r="A407" s="5">
        <v>45047</v>
      </c>
      <c r="B407" s="5" t="s">
        <v>27</v>
      </c>
      <c r="C407" s="5" t="s">
        <v>55</v>
      </c>
      <c r="D407" s="5" t="s">
        <v>75</v>
      </c>
      <c r="E407" s="15" t="s">
        <v>116</v>
      </c>
      <c r="G407" s="15" t="s">
        <v>34</v>
      </c>
      <c r="H407" s="15" t="s">
        <v>78</v>
      </c>
      <c r="I407" s="15" t="s">
        <v>49</v>
      </c>
      <c r="J407" s="15" t="s">
        <v>72</v>
      </c>
      <c r="K407" s="15">
        <v>1</v>
      </c>
      <c r="L407" s="15">
        <v>950</v>
      </c>
      <c r="M407" s="6"/>
      <c r="P407" s="5"/>
    </row>
    <row r="408" spans="1:16" ht="15.75" customHeight="1" x14ac:dyDescent="0.2">
      <c r="A408" s="5">
        <v>45047</v>
      </c>
      <c r="B408" s="5" t="s">
        <v>27</v>
      </c>
      <c r="C408" s="5" t="s">
        <v>55</v>
      </c>
      <c r="D408" s="5" t="s">
        <v>75</v>
      </c>
      <c r="E408" s="15" t="s">
        <v>109</v>
      </c>
      <c r="G408" s="15" t="s">
        <v>34</v>
      </c>
      <c r="H408" s="15" t="s">
        <v>82</v>
      </c>
      <c r="I408" s="15" t="s">
        <v>42</v>
      </c>
      <c r="J408" s="15" t="s">
        <v>67</v>
      </c>
      <c r="K408" s="15">
        <v>7</v>
      </c>
      <c r="L408" s="15">
        <v>700</v>
      </c>
      <c r="M408" s="6"/>
      <c r="P408" s="5"/>
    </row>
    <row r="409" spans="1:16" ht="15.75" customHeight="1" x14ac:dyDescent="0.2">
      <c r="A409" s="5">
        <v>45047</v>
      </c>
      <c r="B409" s="5" t="s">
        <v>27</v>
      </c>
      <c r="C409" s="5" t="s">
        <v>55</v>
      </c>
      <c r="D409" s="5" t="s">
        <v>75</v>
      </c>
      <c r="E409" s="15" t="s">
        <v>106</v>
      </c>
      <c r="G409" s="15" t="s">
        <v>34</v>
      </c>
      <c r="H409" s="15" t="s">
        <v>84</v>
      </c>
      <c r="I409" s="15" t="s">
        <v>49</v>
      </c>
      <c r="J409" s="15" t="s">
        <v>69</v>
      </c>
      <c r="K409" s="15">
        <v>1</v>
      </c>
      <c r="L409" s="15">
        <v>375</v>
      </c>
      <c r="M409" s="6"/>
      <c r="P409" s="5"/>
    </row>
    <row r="410" spans="1:16" ht="15.75" customHeight="1" x14ac:dyDescent="0.2">
      <c r="A410" s="5">
        <v>45047</v>
      </c>
      <c r="B410" s="5" t="s">
        <v>27</v>
      </c>
      <c r="C410" s="5" t="s">
        <v>55</v>
      </c>
      <c r="D410" s="5" t="s">
        <v>75</v>
      </c>
      <c r="E410" s="15" t="s">
        <v>121</v>
      </c>
      <c r="G410" s="15" t="s">
        <v>34</v>
      </c>
      <c r="H410" s="15" t="s">
        <v>88</v>
      </c>
      <c r="I410" s="15" t="s">
        <v>49</v>
      </c>
      <c r="J410" s="15" t="s">
        <v>70</v>
      </c>
      <c r="K410" s="15">
        <v>2</v>
      </c>
      <c r="L410" s="15">
        <v>900</v>
      </c>
      <c r="M410" s="6"/>
      <c r="P410" s="5"/>
    </row>
    <row r="411" spans="1:16" ht="15.75" customHeight="1" x14ac:dyDescent="0.2">
      <c r="A411" s="5">
        <v>45047</v>
      </c>
      <c r="B411" s="5" t="s">
        <v>27</v>
      </c>
      <c r="C411" s="5" t="s">
        <v>55</v>
      </c>
      <c r="D411" s="5" t="s">
        <v>75</v>
      </c>
      <c r="E411" s="15" t="s">
        <v>107</v>
      </c>
      <c r="G411" s="15" t="s">
        <v>34</v>
      </c>
      <c r="H411" s="15" t="s">
        <v>89</v>
      </c>
      <c r="I411" s="15" t="s">
        <v>52</v>
      </c>
      <c r="J411" s="15" t="s">
        <v>72</v>
      </c>
      <c r="K411" s="15">
        <v>1</v>
      </c>
      <c r="L411" s="15">
        <v>850</v>
      </c>
      <c r="M411" s="6"/>
      <c r="P411" s="5"/>
    </row>
    <row r="412" spans="1:16" ht="15.75" customHeight="1" x14ac:dyDescent="0.2">
      <c r="A412" s="5">
        <v>45047</v>
      </c>
      <c r="B412" s="5" t="s">
        <v>27</v>
      </c>
      <c r="C412" s="5" t="s">
        <v>55</v>
      </c>
      <c r="D412" s="5" t="s">
        <v>75</v>
      </c>
      <c r="E412" s="15" t="s">
        <v>122</v>
      </c>
      <c r="G412" s="15" t="s">
        <v>34</v>
      </c>
      <c r="H412" s="15" t="s">
        <v>91</v>
      </c>
      <c r="I412" s="15" t="s">
        <v>42</v>
      </c>
      <c r="J412" s="15" t="s">
        <v>72</v>
      </c>
      <c r="K412" s="15">
        <v>1</v>
      </c>
      <c r="L412" s="15">
        <v>250</v>
      </c>
      <c r="M412" s="6"/>
      <c r="P412" s="5"/>
    </row>
    <row r="413" spans="1:16" ht="15.75" customHeight="1" x14ac:dyDescent="0.2">
      <c r="A413" s="5">
        <v>45047</v>
      </c>
      <c r="B413" s="5" t="s">
        <v>27</v>
      </c>
      <c r="C413" s="5" t="s">
        <v>55</v>
      </c>
      <c r="D413" s="5" t="s">
        <v>75</v>
      </c>
      <c r="G413" s="15" t="s">
        <v>40</v>
      </c>
      <c r="K413" s="15">
        <v>2</v>
      </c>
      <c r="L413" s="15">
        <v>400</v>
      </c>
      <c r="M413" s="6"/>
      <c r="P413" s="5"/>
    </row>
    <row r="414" spans="1:16" ht="15.75" customHeight="1" x14ac:dyDescent="0.2">
      <c r="A414" s="5">
        <v>45078</v>
      </c>
      <c r="B414" s="5" t="s">
        <v>27</v>
      </c>
      <c r="C414" s="5" t="s">
        <v>58</v>
      </c>
      <c r="D414" s="5" t="s">
        <v>75</v>
      </c>
      <c r="E414" s="15" t="s">
        <v>133</v>
      </c>
      <c r="G414" s="15" t="s">
        <v>43</v>
      </c>
      <c r="H414" s="15" t="s">
        <v>126</v>
      </c>
      <c r="K414" s="15">
        <v>1</v>
      </c>
      <c r="L414" s="15">
        <v>90</v>
      </c>
      <c r="M414" s="6"/>
      <c r="P414" s="5"/>
    </row>
    <row r="415" spans="1:16" ht="15.75" customHeight="1" x14ac:dyDescent="0.2">
      <c r="A415" s="5">
        <v>45078</v>
      </c>
      <c r="B415" s="5" t="s">
        <v>27</v>
      </c>
      <c r="C415" s="5" t="s">
        <v>58</v>
      </c>
      <c r="D415" s="5" t="s">
        <v>75</v>
      </c>
      <c r="E415" s="15" t="s">
        <v>176</v>
      </c>
      <c r="F415" s="15" t="s">
        <v>177</v>
      </c>
      <c r="G415" s="15" t="s">
        <v>62</v>
      </c>
      <c r="H415" s="15" t="s">
        <v>177</v>
      </c>
      <c r="K415" s="15">
        <v>1</v>
      </c>
      <c r="L415" s="15">
        <v>38</v>
      </c>
      <c r="M415" s="6"/>
      <c r="P415" s="5"/>
    </row>
    <row r="416" spans="1:16" ht="15.75" customHeight="1" x14ac:dyDescent="0.2">
      <c r="A416" s="5">
        <v>45078</v>
      </c>
      <c r="B416" s="5" t="s">
        <v>27</v>
      </c>
      <c r="C416" s="5" t="s">
        <v>58</v>
      </c>
      <c r="D416" s="5" t="s">
        <v>75</v>
      </c>
      <c r="E416" s="15" t="s">
        <v>184</v>
      </c>
      <c r="F416" s="15" t="s">
        <v>177</v>
      </c>
      <c r="G416" s="15" t="s">
        <v>62</v>
      </c>
      <c r="H416" s="15" t="s">
        <v>177</v>
      </c>
      <c r="K416" s="15">
        <v>-1</v>
      </c>
      <c r="L416" s="15">
        <v>-26</v>
      </c>
      <c r="M416" s="6"/>
      <c r="P416" s="5"/>
    </row>
    <row r="417" spans="1:16" ht="15.75" customHeight="1" x14ac:dyDescent="0.2">
      <c r="A417" s="5">
        <v>45078</v>
      </c>
      <c r="B417" s="5" t="s">
        <v>27</v>
      </c>
      <c r="C417" s="5" t="s">
        <v>58</v>
      </c>
      <c r="D417" s="5" t="s">
        <v>75</v>
      </c>
      <c r="E417" s="15" t="s">
        <v>136</v>
      </c>
      <c r="G417" s="15" t="s">
        <v>62</v>
      </c>
      <c r="H417" s="15" t="s">
        <v>124</v>
      </c>
      <c r="K417" s="15">
        <v>1</v>
      </c>
      <c r="L417" s="15">
        <v>45</v>
      </c>
      <c r="M417" s="6"/>
      <c r="P417" s="5"/>
    </row>
    <row r="418" spans="1:16" ht="15.75" customHeight="1" x14ac:dyDescent="0.2">
      <c r="A418" s="5">
        <v>45078</v>
      </c>
      <c r="B418" s="5" t="s">
        <v>27</v>
      </c>
      <c r="C418" s="5" t="s">
        <v>58</v>
      </c>
      <c r="D418" s="5" t="s">
        <v>75</v>
      </c>
      <c r="E418" s="15" t="s">
        <v>185</v>
      </c>
      <c r="G418" s="15" t="s">
        <v>62</v>
      </c>
      <c r="H418" s="15" t="s">
        <v>124</v>
      </c>
      <c r="K418" s="15">
        <v>1</v>
      </c>
      <c r="L418" s="15">
        <v>70</v>
      </c>
      <c r="M418" s="6"/>
      <c r="P418" s="5"/>
    </row>
    <row r="419" spans="1:16" ht="15.75" customHeight="1" x14ac:dyDescent="0.2">
      <c r="A419" s="5">
        <v>45078</v>
      </c>
      <c r="B419" s="5" t="s">
        <v>27</v>
      </c>
      <c r="C419" s="5" t="s">
        <v>58</v>
      </c>
      <c r="D419" s="5" t="s">
        <v>75</v>
      </c>
      <c r="E419" s="15" t="s">
        <v>111</v>
      </c>
      <c r="G419" s="15" t="s">
        <v>47</v>
      </c>
      <c r="H419" s="15" t="s">
        <v>112</v>
      </c>
      <c r="K419" s="15">
        <v>1</v>
      </c>
      <c r="L419" s="15">
        <v>650</v>
      </c>
      <c r="M419" s="6"/>
      <c r="P419" s="5"/>
    </row>
    <row r="420" spans="1:16" ht="15.75" customHeight="1" x14ac:dyDescent="0.2">
      <c r="A420" s="5">
        <v>45078</v>
      </c>
      <c r="B420" s="5" t="s">
        <v>27</v>
      </c>
      <c r="C420" s="5" t="s">
        <v>58</v>
      </c>
      <c r="D420" s="5" t="s">
        <v>75</v>
      </c>
      <c r="E420" s="15" t="s">
        <v>147</v>
      </c>
      <c r="G420" s="15" t="s">
        <v>47</v>
      </c>
      <c r="H420" s="15" t="s">
        <v>114</v>
      </c>
      <c r="J420" s="15" t="s">
        <v>148</v>
      </c>
      <c r="K420" s="15">
        <v>1</v>
      </c>
      <c r="L420" s="15">
        <v>80</v>
      </c>
      <c r="M420" s="6"/>
      <c r="P420" s="5"/>
    </row>
    <row r="421" spans="1:16" ht="15.75" customHeight="1" x14ac:dyDescent="0.2">
      <c r="A421" s="5">
        <v>45078</v>
      </c>
      <c r="B421" s="5" t="s">
        <v>27</v>
      </c>
      <c r="C421" s="5" t="s">
        <v>58</v>
      </c>
      <c r="D421" s="5" t="s">
        <v>75</v>
      </c>
      <c r="E421" s="15" t="s">
        <v>127</v>
      </c>
      <c r="G421" s="15" t="s">
        <v>57</v>
      </c>
      <c r="H421" s="15" t="s">
        <v>128</v>
      </c>
      <c r="K421" s="15">
        <v>-1</v>
      </c>
      <c r="L421" s="15">
        <v>-59.8</v>
      </c>
      <c r="M421" s="6"/>
      <c r="P421" s="5"/>
    </row>
    <row r="422" spans="1:16" ht="15.75" customHeight="1" x14ac:dyDescent="0.2">
      <c r="A422" s="5">
        <v>45078</v>
      </c>
      <c r="B422" s="5" t="s">
        <v>27</v>
      </c>
      <c r="C422" s="5" t="s">
        <v>58</v>
      </c>
      <c r="D422" s="5" t="s">
        <v>75</v>
      </c>
      <c r="E422" s="15" t="s">
        <v>138</v>
      </c>
      <c r="G422" s="15" t="s">
        <v>57</v>
      </c>
      <c r="H422" s="15" t="s">
        <v>139</v>
      </c>
      <c r="K422" s="15">
        <v>2</v>
      </c>
      <c r="L422" s="15">
        <v>80</v>
      </c>
      <c r="M422" s="6"/>
      <c r="P422" s="5"/>
    </row>
    <row r="423" spans="1:16" ht="15.75" customHeight="1" x14ac:dyDescent="0.2">
      <c r="A423" s="5">
        <v>45078</v>
      </c>
      <c r="B423" s="5" t="s">
        <v>27</v>
      </c>
      <c r="C423" s="5" t="s">
        <v>58</v>
      </c>
      <c r="D423" s="5" t="s">
        <v>75</v>
      </c>
      <c r="E423" s="15" t="s">
        <v>163</v>
      </c>
      <c r="G423" s="15" t="s">
        <v>60</v>
      </c>
      <c r="H423" s="15" t="s">
        <v>103</v>
      </c>
      <c r="K423" s="15">
        <v>3</v>
      </c>
      <c r="L423" s="15">
        <v>0</v>
      </c>
      <c r="M423" s="6"/>
      <c r="P423" s="5"/>
    </row>
    <row r="424" spans="1:16" ht="15.75" customHeight="1" x14ac:dyDescent="0.2">
      <c r="A424" s="5">
        <v>45078</v>
      </c>
      <c r="B424" s="5" t="s">
        <v>27</v>
      </c>
      <c r="C424" s="5" t="s">
        <v>58</v>
      </c>
      <c r="D424" s="5" t="s">
        <v>75</v>
      </c>
      <c r="E424" s="15" t="s">
        <v>164</v>
      </c>
      <c r="G424" s="15" t="s">
        <v>60</v>
      </c>
      <c r="H424" s="15" t="s">
        <v>103</v>
      </c>
      <c r="K424" s="15">
        <v>4</v>
      </c>
      <c r="L424" s="15">
        <v>0</v>
      </c>
      <c r="M424" s="6"/>
      <c r="P424" s="5"/>
    </row>
    <row r="425" spans="1:16" ht="15.75" customHeight="1" x14ac:dyDescent="0.2">
      <c r="A425" s="5">
        <v>45078</v>
      </c>
      <c r="B425" s="5" t="s">
        <v>27</v>
      </c>
      <c r="C425" s="5" t="s">
        <v>58</v>
      </c>
      <c r="D425" s="5" t="s">
        <v>75</v>
      </c>
      <c r="E425" s="15" t="s">
        <v>53</v>
      </c>
      <c r="G425" s="15" t="s">
        <v>53</v>
      </c>
      <c r="K425" s="15">
        <v>5</v>
      </c>
      <c r="L425" s="15">
        <v>150</v>
      </c>
      <c r="M425" s="6"/>
      <c r="P425" s="5"/>
    </row>
    <row r="426" spans="1:16" ht="15.75" customHeight="1" x14ac:dyDescent="0.2">
      <c r="A426" s="5">
        <v>45078</v>
      </c>
      <c r="B426" s="5" t="s">
        <v>27</v>
      </c>
      <c r="C426" s="5" t="s">
        <v>58</v>
      </c>
      <c r="D426" s="5" t="s">
        <v>75</v>
      </c>
      <c r="E426" s="15" t="s">
        <v>108</v>
      </c>
      <c r="G426" s="15" t="s">
        <v>50</v>
      </c>
      <c r="H426" s="15">
        <v>50</v>
      </c>
      <c r="K426" s="15">
        <v>1</v>
      </c>
      <c r="L426" s="15">
        <v>50</v>
      </c>
      <c r="M426" s="6"/>
      <c r="P426" s="5"/>
    </row>
    <row r="427" spans="1:16" ht="15.75" customHeight="1" x14ac:dyDescent="0.2">
      <c r="A427" s="5">
        <v>45078</v>
      </c>
      <c r="B427" s="5" t="s">
        <v>27</v>
      </c>
      <c r="C427" s="5" t="s">
        <v>58</v>
      </c>
      <c r="D427" s="5" t="s">
        <v>75</v>
      </c>
      <c r="E427" s="15" t="s">
        <v>104</v>
      </c>
      <c r="G427" s="15" t="s">
        <v>50</v>
      </c>
      <c r="H427" s="15">
        <v>100</v>
      </c>
      <c r="K427" s="15">
        <v>2</v>
      </c>
      <c r="L427" s="15">
        <v>200</v>
      </c>
      <c r="M427" s="6"/>
      <c r="P427" s="5"/>
    </row>
    <row r="428" spans="1:16" ht="15.75" customHeight="1" x14ac:dyDescent="0.2">
      <c r="A428" s="5">
        <v>45078</v>
      </c>
      <c r="B428" s="5" t="s">
        <v>27</v>
      </c>
      <c r="C428" s="5" t="s">
        <v>58</v>
      </c>
      <c r="D428" s="5" t="s">
        <v>75</v>
      </c>
      <c r="E428" s="15" t="s">
        <v>130</v>
      </c>
      <c r="G428" s="15" t="s">
        <v>50</v>
      </c>
      <c r="H428" s="15">
        <v>200</v>
      </c>
      <c r="K428" s="15">
        <v>1</v>
      </c>
      <c r="L428" s="15">
        <v>200</v>
      </c>
      <c r="M428" s="6"/>
      <c r="P428" s="5"/>
    </row>
    <row r="429" spans="1:16" ht="15.75" customHeight="1" x14ac:dyDescent="0.2">
      <c r="A429" s="5">
        <v>45078</v>
      </c>
      <c r="B429" s="5" t="s">
        <v>27</v>
      </c>
      <c r="C429" s="5" t="s">
        <v>58</v>
      </c>
      <c r="D429" s="5" t="s">
        <v>75</v>
      </c>
      <c r="E429" s="15" t="s">
        <v>160</v>
      </c>
      <c r="F429" s="15" t="s">
        <v>126</v>
      </c>
      <c r="G429" s="15" t="s">
        <v>37</v>
      </c>
      <c r="H429" s="15" t="s">
        <v>126</v>
      </c>
      <c r="K429" s="15">
        <v>2</v>
      </c>
      <c r="L429" s="15">
        <v>400</v>
      </c>
      <c r="M429" s="6"/>
      <c r="P429" s="5"/>
    </row>
    <row r="430" spans="1:16" ht="15.75" customHeight="1" x14ac:dyDescent="0.2">
      <c r="A430" s="5">
        <v>45078</v>
      </c>
      <c r="B430" s="5" t="s">
        <v>27</v>
      </c>
      <c r="C430" s="5" t="s">
        <v>58</v>
      </c>
      <c r="D430" s="5" t="s">
        <v>75</v>
      </c>
      <c r="E430" s="15" t="s">
        <v>162</v>
      </c>
      <c r="F430" s="15" t="s">
        <v>132</v>
      </c>
      <c r="G430" s="15" t="s">
        <v>37</v>
      </c>
      <c r="H430" s="15" t="s">
        <v>132</v>
      </c>
      <c r="K430" s="15">
        <v>2</v>
      </c>
      <c r="L430" s="15">
        <v>0</v>
      </c>
      <c r="M430" s="6"/>
      <c r="P430" s="5"/>
    </row>
    <row r="431" spans="1:16" ht="15.75" customHeight="1" x14ac:dyDescent="0.2">
      <c r="A431" s="5">
        <v>45078</v>
      </c>
      <c r="B431" s="5" t="s">
        <v>27</v>
      </c>
      <c r="C431" s="5" t="s">
        <v>58</v>
      </c>
      <c r="D431" s="5" t="s">
        <v>75</v>
      </c>
      <c r="E431" s="15" t="s">
        <v>137</v>
      </c>
      <c r="F431" s="15" t="s">
        <v>132</v>
      </c>
      <c r="G431" s="15" t="s">
        <v>37</v>
      </c>
      <c r="H431" s="15" t="s">
        <v>132</v>
      </c>
      <c r="K431" s="15">
        <v>4</v>
      </c>
      <c r="L431" s="15">
        <v>700</v>
      </c>
      <c r="M431" s="6"/>
      <c r="P431" s="5"/>
    </row>
    <row r="432" spans="1:16" ht="15.75" customHeight="1" x14ac:dyDescent="0.2">
      <c r="A432" s="5">
        <v>45078</v>
      </c>
      <c r="B432" s="5" t="s">
        <v>27</v>
      </c>
      <c r="C432" s="5" t="s">
        <v>58</v>
      </c>
      <c r="D432" s="5" t="s">
        <v>75</v>
      </c>
      <c r="E432" s="15" t="s">
        <v>135</v>
      </c>
      <c r="F432" s="15" t="s">
        <v>132</v>
      </c>
      <c r="G432" s="15" t="s">
        <v>37</v>
      </c>
      <c r="H432" s="15" t="s">
        <v>132</v>
      </c>
      <c r="K432" s="15">
        <v>20</v>
      </c>
      <c r="L432" s="15">
        <v>1648</v>
      </c>
      <c r="M432" s="6"/>
      <c r="P432" s="5"/>
    </row>
    <row r="433" spans="1:16" ht="15.75" customHeight="1" x14ac:dyDescent="0.2">
      <c r="A433" s="5">
        <v>45078</v>
      </c>
      <c r="B433" s="5" t="s">
        <v>27</v>
      </c>
      <c r="C433" s="5" t="s">
        <v>58</v>
      </c>
      <c r="D433" s="5" t="s">
        <v>75</v>
      </c>
      <c r="E433" s="15" t="s">
        <v>131</v>
      </c>
      <c r="G433" s="15" t="s">
        <v>37</v>
      </c>
      <c r="H433" s="15" t="s">
        <v>132</v>
      </c>
      <c r="K433" s="15">
        <v>15</v>
      </c>
      <c r="L433" s="15">
        <v>0</v>
      </c>
      <c r="M433" s="6"/>
      <c r="P433" s="5"/>
    </row>
    <row r="434" spans="1:16" ht="15.75" customHeight="1" x14ac:dyDescent="0.2">
      <c r="A434" s="5">
        <v>45078</v>
      </c>
      <c r="B434" s="5" t="s">
        <v>27</v>
      </c>
      <c r="C434" s="5" t="s">
        <v>58</v>
      </c>
      <c r="D434" s="5" t="s">
        <v>75</v>
      </c>
      <c r="E434" s="15" t="s">
        <v>105</v>
      </c>
      <c r="F434" s="15" t="s">
        <v>54</v>
      </c>
      <c r="G434" s="15" t="s">
        <v>54</v>
      </c>
      <c r="K434" s="15">
        <v>1</v>
      </c>
      <c r="L434" s="15">
        <v>125</v>
      </c>
      <c r="M434" s="6"/>
      <c r="P434" s="5"/>
    </row>
    <row r="435" spans="1:16" ht="15.75" customHeight="1" x14ac:dyDescent="0.2">
      <c r="A435" s="5">
        <v>45078</v>
      </c>
      <c r="B435" s="5" t="s">
        <v>27</v>
      </c>
      <c r="C435" s="5" t="s">
        <v>58</v>
      </c>
      <c r="D435" s="5" t="s">
        <v>75</v>
      </c>
      <c r="E435" s="15" t="s">
        <v>116</v>
      </c>
      <c r="G435" s="15" t="s">
        <v>34</v>
      </c>
      <c r="H435" s="15" t="s">
        <v>78</v>
      </c>
      <c r="I435" s="15" t="s">
        <v>49</v>
      </c>
      <c r="J435" s="15" t="s">
        <v>72</v>
      </c>
      <c r="K435" s="15">
        <v>1</v>
      </c>
      <c r="L435" s="15">
        <v>950</v>
      </c>
      <c r="M435" s="6"/>
      <c r="P435" s="5"/>
    </row>
    <row r="436" spans="1:16" ht="15.75" customHeight="1" x14ac:dyDescent="0.2">
      <c r="A436" s="5">
        <v>45078</v>
      </c>
      <c r="B436" s="5" t="s">
        <v>27</v>
      </c>
      <c r="C436" s="5" t="s">
        <v>58</v>
      </c>
      <c r="D436" s="5" t="s">
        <v>75</v>
      </c>
      <c r="E436" s="15" t="s">
        <v>109</v>
      </c>
      <c r="G436" s="15" t="s">
        <v>34</v>
      </c>
      <c r="H436" s="15" t="s">
        <v>82</v>
      </c>
      <c r="I436" s="15" t="s">
        <v>42</v>
      </c>
      <c r="J436" s="15" t="s">
        <v>67</v>
      </c>
      <c r="K436" s="15">
        <v>1</v>
      </c>
      <c r="L436" s="15">
        <v>100</v>
      </c>
      <c r="M436" s="6"/>
      <c r="P436" s="5"/>
    </row>
    <row r="437" spans="1:16" ht="15.75" customHeight="1" x14ac:dyDescent="0.2">
      <c r="A437" s="5">
        <v>45078</v>
      </c>
      <c r="B437" s="5" t="s">
        <v>27</v>
      </c>
      <c r="C437" s="5" t="s">
        <v>58</v>
      </c>
      <c r="D437" s="5" t="s">
        <v>75</v>
      </c>
      <c r="E437" s="15" t="s">
        <v>118</v>
      </c>
      <c r="G437" s="15" t="s">
        <v>34</v>
      </c>
      <c r="H437" s="15" t="s">
        <v>85</v>
      </c>
      <c r="I437" s="15" t="s">
        <v>39</v>
      </c>
      <c r="J437" s="15" t="s">
        <v>72</v>
      </c>
      <c r="K437" s="15">
        <v>2</v>
      </c>
      <c r="L437" s="15">
        <v>350</v>
      </c>
      <c r="M437" s="6"/>
      <c r="P437" s="5"/>
    </row>
    <row r="438" spans="1:16" ht="15.75" customHeight="1" x14ac:dyDescent="0.2">
      <c r="A438" s="5">
        <v>45078</v>
      </c>
      <c r="B438" s="5" t="s">
        <v>27</v>
      </c>
      <c r="C438" s="5" t="s">
        <v>58</v>
      </c>
      <c r="D438" s="5" t="s">
        <v>75</v>
      </c>
      <c r="E438" s="15" t="s">
        <v>122</v>
      </c>
      <c r="G438" s="15" t="s">
        <v>34</v>
      </c>
      <c r="H438" s="15" t="s">
        <v>91</v>
      </c>
      <c r="I438" s="15" t="s">
        <v>42</v>
      </c>
      <c r="J438" s="15" t="s">
        <v>72</v>
      </c>
      <c r="K438" s="15">
        <v>1</v>
      </c>
      <c r="L438" s="15">
        <v>250</v>
      </c>
      <c r="M438" s="6"/>
      <c r="P438" s="5"/>
    </row>
    <row r="439" spans="1:16" ht="15.75" customHeight="1" x14ac:dyDescent="0.2">
      <c r="A439" s="5">
        <v>45078</v>
      </c>
      <c r="B439" s="5" t="s">
        <v>27</v>
      </c>
      <c r="C439" s="5" t="s">
        <v>58</v>
      </c>
      <c r="D439" s="5" t="s">
        <v>75</v>
      </c>
      <c r="G439" s="15" t="s">
        <v>40</v>
      </c>
      <c r="K439" s="15">
        <v>2</v>
      </c>
      <c r="L439" s="15">
        <v>900</v>
      </c>
      <c r="M439" s="6"/>
      <c r="P439" s="5"/>
    </row>
    <row r="440" spans="1:16" ht="15.75" customHeight="1" x14ac:dyDescent="0.2">
      <c r="A440" s="5">
        <v>45108</v>
      </c>
      <c r="B440" s="5" t="s">
        <v>27</v>
      </c>
      <c r="C440" s="5" t="s">
        <v>61</v>
      </c>
      <c r="D440" s="5" t="s">
        <v>75</v>
      </c>
      <c r="E440" s="15" t="s">
        <v>133</v>
      </c>
      <c r="G440" s="15" t="s">
        <v>43</v>
      </c>
      <c r="H440" s="15" t="s">
        <v>126</v>
      </c>
      <c r="K440" s="15">
        <v>1</v>
      </c>
      <c r="L440" s="15">
        <v>90</v>
      </c>
      <c r="M440" s="6"/>
      <c r="P440" s="5"/>
    </row>
    <row r="441" spans="1:16" ht="15.75" customHeight="1" x14ac:dyDescent="0.2">
      <c r="A441" s="5">
        <v>45108</v>
      </c>
      <c r="B441" s="5" t="s">
        <v>27</v>
      </c>
      <c r="C441" s="5" t="s">
        <v>61</v>
      </c>
      <c r="D441" s="5" t="s">
        <v>75</v>
      </c>
      <c r="E441" s="15" t="s">
        <v>172</v>
      </c>
      <c r="G441" s="15" t="s">
        <v>62</v>
      </c>
      <c r="H441" s="15" t="s">
        <v>124</v>
      </c>
      <c r="K441" s="15">
        <v>1</v>
      </c>
      <c r="L441" s="15">
        <v>70</v>
      </c>
      <c r="M441" s="6"/>
      <c r="P441" s="5"/>
    </row>
    <row r="442" spans="1:16" ht="15.75" customHeight="1" x14ac:dyDescent="0.2">
      <c r="A442" s="5">
        <v>45108</v>
      </c>
      <c r="B442" s="5" t="s">
        <v>27</v>
      </c>
      <c r="C442" s="5" t="s">
        <v>61</v>
      </c>
      <c r="D442" s="5" t="s">
        <v>75</v>
      </c>
      <c r="E442" s="15" t="s">
        <v>147</v>
      </c>
      <c r="G442" s="15" t="s">
        <v>47</v>
      </c>
      <c r="H442" s="15" t="s">
        <v>114</v>
      </c>
      <c r="J442" s="15" t="s">
        <v>148</v>
      </c>
      <c r="K442" s="15">
        <v>1</v>
      </c>
      <c r="L442" s="15">
        <v>80</v>
      </c>
      <c r="M442" s="6"/>
      <c r="P442" s="5"/>
    </row>
    <row r="443" spans="1:16" ht="15.75" customHeight="1" x14ac:dyDescent="0.2">
      <c r="A443" s="5">
        <v>45108</v>
      </c>
      <c r="B443" s="5" t="s">
        <v>27</v>
      </c>
      <c r="C443" s="5" t="s">
        <v>61</v>
      </c>
      <c r="D443" s="5" t="s">
        <v>75</v>
      </c>
      <c r="E443" s="15" t="s">
        <v>169</v>
      </c>
      <c r="G443" s="15" t="s">
        <v>60</v>
      </c>
      <c r="H443" s="15" t="s">
        <v>170</v>
      </c>
      <c r="K443" s="15">
        <v>9</v>
      </c>
      <c r="L443" s="15">
        <v>170</v>
      </c>
      <c r="M443" s="6"/>
      <c r="P443" s="5"/>
    </row>
    <row r="444" spans="1:16" ht="15.75" customHeight="1" x14ac:dyDescent="0.2">
      <c r="A444" s="5">
        <v>45108</v>
      </c>
      <c r="B444" s="5" t="s">
        <v>27</v>
      </c>
      <c r="C444" s="5" t="s">
        <v>61</v>
      </c>
      <c r="D444" s="5" t="s">
        <v>75</v>
      </c>
      <c r="E444" s="15" t="s">
        <v>160</v>
      </c>
      <c r="F444" s="15" t="s">
        <v>126</v>
      </c>
      <c r="G444" s="15" t="s">
        <v>37</v>
      </c>
      <c r="H444" s="15" t="s">
        <v>126</v>
      </c>
      <c r="K444" s="15">
        <v>1</v>
      </c>
      <c r="L444" s="15">
        <v>200</v>
      </c>
      <c r="M444" s="6"/>
      <c r="P444" s="5"/>
    </row>
    <row r="445" spans="1:16" ht="15.75" customHeight="1" x14ac:dyDescent="0.2">
      <c r="A445" s="5">
        <v>45108</v>
      </c>
      <c r="B445" s="5" t="s">
        <v>27</v>
      </c>
      <c r="C445" s="5" t="s">
        <v>61</v>
      </c>
      <c r="D445" s="5" t="s">
        <v>75</v>
      </c>
      <c r="E445" s="15" t="s">
        <v>141</v>
      </c>
      <c r="F445" s="15" t="s">
        <v>132</v>
      </c>
      <c r="G445" s="15" t="s">
        <v>37</v>
      </c>
      <c r="H445" s="15" t="s">
        <v>132</v>
      </c>
      <c r="K445" s="15">
        <v>5</v>
      </c>
      <c r="L445" s="15">
        <v>0</v>
      </c>
      <c r="M445" s="6"/>
      <c r="P445" s="5"/>
    </row>
    <row r="446" spans="1:16" ht="15.75" customHeight="1" x14ac:dyDescent="0.2">
      <c r="A446" s="5">
        <v>45108</v>
      </c>
      <c r="B446" s="5" t="s">
        <v>27</v>
      </c>
      <c r="C446" s="5" t="s">
        <v>61</v>
      </c>
      <c r="D446" s="5" t="s">
        <v>75</v>
      </c>
      <c r="E446" s="15" t="s">
        <v>142</v>
      </c>
      <c r="G446" s="15" t="s">
        <v>37</v>
      </c>
      <c r="H446" s="15" t="s">
        <v>132</v>
      </c>
      <c r="K446" s="15">
        <v>18</v>
      </c>
      <c r="L446" s="15">
        <v>4860</v>
      </c>
      <c r="M446" s="6"/>
      <c r="P446" s="5"/>
    </row>
    <row r="447" spans="1:16" ht="15.75" customHeight="1" x14ac:dyDescent="0.2">
      <c r="A447" s="5">
        <v>45108</v>
      </c>
      <c r="B447" s="5" t="s">
        <v>27</v>
      </c>
      <c r="C447" s="5" t="s">
        <v>61</v>
      </c>
      <c r="D447" s="5" t="s">
        <v>75</v>
      </c>
      <c r="E447" s="15" t="s">
        <v>105</v>
      </c>
      <c r="F447" s="15" t="s">
        <v>54</v>
      </c>
      <c r="G447" s="15" t="s">
        <v>54</v>
      </c>
      <c r="K447" s="15">
        <v>1</v>
      </c>
      <c r="L447" s="15">
        <v>125</v>
      </c>
      <c r="M447" s="6"/>
      <c r="P447" s="5"/>
    </row>
    <row r="448" spans="1:16" ht="15.75" customHeight="1" x14ac:dyDescent="0.2">
      <c r="A448" s="5">
        <v>45108</v>
      </c>
      <c r="B448" s="5" t="s">
        <v>27</v>
      </c>
      <c r="C448" s="5" t="s">
        <v>61</v>
      </c>
      <c r="D448" s="5" t="s">
        <v>75</v>
      </c>
      <c r="E448" s="15" t="s">
        <v>109</v>
      </c>
      <c r="G448" s="15" t="s">
        <v>34</v>
      </c>
      <c r="H448" s="15" t="s">
        <v>82</v>
      </c>
      <c r="I448" s="15" t="s">
        <v>42</v>
      </c>
      <c r="J448" s="15" t="s">
        <v>67</v>
      </c>
      <c r="K448" s="15">
        <v>3</v>
      </c>
      <c r="L448" s="15">
        <v>300</v>
      </c>
      <c r="M448" s="6"/>
      <c r="P448" s="5"/>
    </row>
    <row r="449" spans="1:16" ht="15.75" customHeight="1" x14ac:dyDescent="0.2">
      <c r="A449" s="5">
        <v>45108</v>
      </c>
      <c r="B449" s="5" t="s">
        <v>27</v>
      </c>
      <c r="C449" s="5" t="s">
        <v>61</v>
      </c>
      <c r="D449" s="5" t="s">
        <v>75</v>
      </c>
      <c r="G449" s="15" t="s">
        <v>40</v>
      </c>
      <c r="K449" s="15">
        <v>10</v>
      </c>
      <c r="L449" s="15">
        <v>640</v>
      </c>
      <c r="M449" s="6"/>
      <c r="P449" s="5"/>
    </row>
    <row r="450" spans="1:16" ht="15.75" customHeight="1" x14ac:dyDescent="0.2">
      <c r="A450" s="5">
        <v>45139</v>
      </c>
      <c r="B450" s="5" t="s">
        <v>27</v>
      </c>
      <c r="C450" s="5" t="s">
        <v>63</v>
      </c>
      <c r="D450" s="5" t="s">
        <v>75</v>
      </c>
      <c r="E450" s="15" t="s">
        <v>133</v>
      </c>
      <c r="G450" s="15" t="s">
        <v>43</v>
      </c>
      <c r="H450" s="15" t="s">
        <v>126</v>
      </c>
      <c r="K450" s="15">
        <v>1</v>
      </c>
      <c r="L450" s="15">
        <v>90</v>
      </c>
      <c r="M450" s="6"/>
      <c r="P450" s="5"/>
    </row>
    <row r="451" spans="1:16" ht="15.75" customHeight="1" x14ac:dyDescent="0.2">
      <c r="A451" s="5">
        <v>45139</v>
      </c>
      <c r="B451" s="5" t="s">
        <v>27</v>
      </c>
      <c r="C451" s="5" t="s">
        <v>63</v>
      </c>
      <c r="D451" s="5" t="s">
        <v>75</v>
      </c>
      <c r="E451" s="15" t="s">
        <v>180</v>
      </c>
      <c r="F451" s="15" t="s">
        <v>177</v>
      </c>
      <c r="G451" s="15" t="s">
        <v>62</v>
      </c>
      <c r="H451" s="15" t="s">
        <v>177</v>
      </c>
      <c r="K451" s="15">
        <v>1</v>
      </c>
      <c r="L451" s="15">
        <v>26</v>
      </c>
      <c r="M451" s="6"/>
      <c r="P451" s="5"/>
    </row>
    <row r="452" spans="1:16" ht="15.75" customHeight="1" x14ac:dyDescent="0.2">
      <c r="A452" s="5">
        <v>45139</v>
      </c>
      <c r="B452" s="5" t="s">
        <v>27</v>
      </c>
      <c r="C452" s="5" t="s">
        <v>63</v>
      </c>
      <c r="D452" s="5" t="s">
        <v>75</v>
      </c>
      <c r="E452" s="15" t="s">
        <v>138</v>
      </c>
      <c r="G452" s="15" t="s">
        <v>57</v>
      </c>
      <c r="H452" s="15" t="s">
        <v>139</v>
      </c>
      <c r="K452" s="15">
        <v>1</v>
      </c>
      <c r="L452" s="15">
        <v>40</v>
      </c>
      <c r="M452" s="6"/>
      <c r="P452" s="5"/>
    </row>
    <row r="453" spans="1:16" ht="15.75" customHeight="1" x14ac:dyDescent="0.2">
      <c r="A453" s="5">
        <v>45139</v>
      </c>
      <c r="B453" s="5" t="s">
        <v>27</v>
      </c>
      <c r="C453" s="5" t="s">
        <v>63</v>
      </c>
      <c r="D453" s="5" t="s">
        <v>75</v>
      </c>
      <c r="E453" s="15" t="s">
        <v>186</v>
      </c>
      <c r="G453" s="15" t="s">
        <v>60</v>
      </c>
      <c r="H453" s="15" t="s">
        <v>170</v>
      </c>
      <c r="K453" s="15">
        <v>7</v>
      </c>
      <c r="L453" s="15">
        <v>119</v>
      </c>
      <c r="M453" s="6"/>
      <c r="P453" s="5"/>
    </row>
    <row r="454" spans="1:16" ht="15.75" customHeight="1" x14ac:dyDescent="0.2">
      <c r="A454" s="5">
        <v>45139</v>
      </c>
      <c r="B454" s="5" t="s">
        <v>27</v>
      </c>
      <c r="C454" s="5" t="s">
        <v>63</v>
      </c>
      <c r="D454" s="5" t="s">
        <v>75</v>
      </c>
      <c r="E454" s="15" t="s">
        <v>169</v>
      </c>
      <c r="G454" s="15" t="s">
        <v>60</v>
      </c>
      <c r="H454" s="15" t="s">
        <v>170</v>
      </c>
      <c r="K454" s="15">
        <v>0</v>
      </c>
      <c r="L454" s="15">
        <v>0</v>
      </c>
      <c r="M454" s="6"/>
      <c r="P454" s="5"/>
    </row>
    <row r="455" spans="1:16" ht="15.75" customHeight="1" x14ac:dyDescent="0.2">
      <c r="A455" s="5">
        <v>45139</v>
      </c>
      <c r="B455" s="5" t="s">
        <v>27</v>
      </c>
      <c r="C455" s="5" t="s">
        <v>63</v>
      </c>
      <c r="D455" s="5" t="s">
        <v>75</v>
      </c>
      <c r="E455" s="15" t="s">
        <v>187</v>
      </c>
      <c r="G455" s="15" t="s">
        <v>60</v>
      </c>
      <c r="H455" s="15" t="s">
        <v>170</v>
      </c>
      <c r="K455" s="15">
        <v>7</v>
      </c>
      <c r="L455" s="15">
        <v>133</v>
      </c>
      <c r="M455" s="6"/>
      <c r="P455" s="5"/>
    </row>
    <row r="456" spans="1:16" ht="15.75" customHeight="1" x14ac:dyDescent="0.2">
      <c r="A456" s="5">
        <v>45139</v>
      </c>
      <c r="B456" s="5" t="s">
        <v>27</v>
      </c>
      <c r="C456" s="5" t="s">
        <v>63</v>
      </c>
      <c r="D456" s="5" t="s">
        <v>75</v>
      </c>
      <c r="E456" s="15" t="s">
        <v>104</v>
      </c>
      <c r="G456" s="15" t="s">
        <v>50</v>
      </c>
      <c r="H456" s="15">
        <v>100</v>
      </c>
      <c r="K456" s="15">
        <v>1</v>
      </c>
      <c r="L456" s="15">
        <v>100</v>
      </c>
      <c r="M456" s="6"/>
      <c r="P456" s="5"/>
    </row>
    <row r="457" spans="1:16" ht="15.75" customHeight="1" x14ac:dyDescent="0.2">
      <c r="A457" s="5">
        <v>45139</v>
      </c>
      <c r="B457" s="5" t="s">
        <v>27</v>
      </c>
      <c r="C457" s="5" t="s">
        <v>63</v>
      </c>
      <c r="D457" s="5" t="s">
        <v>75</v>
      </c>
      <c r="E457" s="15" t="s">
        <v>130</v>
      </c>
      <c r="G457" s="15" t="s">
        <v>50</v>
      </c>
      <c r="H457" s="15">
        <v>200</v>
      </c>
      <c r="K457" s="15">
        <v>1</v>
      </c>
      <c r="L457" s="15">
        <v>200</v>
      </c>
      <c r="M457" s="6"/>
      <c r="P457" s="5"/>
    </row>
    <row r="458" spans="1:16" ht="15.75" customHeight="1" x14ac:dyDescent="0.2">
      <c r="A458" s="5">
        <v>45139</v>
      </c>
      <c r="B458" s="5" t="s">
        <v>27</v>
      </c>
      <c r="C458" s="5" t="s">
        <v>63</v>
      </c>
      <c r="D458" s="5" t="s">
        <v>75</v>
      </c>
      <c r="E458" s="15" t="s">
        <v>188</v>
      </c>
      <c r="F458" s="15" t="s">
        <v>132</v>
      </c>
      <c r="G458" s="15" t="s">
        <v>37</v>
      </c>
      <c r="H458" s="15" t="s">
        <v>132</v>
      </c>
      <c r="K458" s="15">
        <v>41</v>
      </c>
      <c r="L458" s="15">
        <v>1845</v>
      </c>
      <c r="M458" s="6"/>
      <c r="P458" s="5"/>
    </row>
    <row r="459" spans="1:16" ht="15.75" customHeight="1" x14ac:dyDescent="0.2">
      <c r="A459" s="5">
        <v>45139</v>
      </c>
      <c r="B459" s="5" t="s">
        <v>27</v>
      </c>
      <c r="C459" s="5" t="s">
        <v>63</v>
      </c>
      <c r="D459" s="5" t="s">
        <v>75</v>
      </c>
      <c r="E459" s="15" t="s">
        <v>141</v>
      </c>
      <c r="F459" s="15" t="s">
        <v>132</v>
      </c>
      <c r="G459" s="15" t="s">
        <v>37</v>
      </c>
      <c r="H459" s="15" t="s">
        <v>132</v>
      </c>
      <c r="K459" s="15">
        <v>28</v>
      </c>
      <c r="L459" s="15">
        <v>0</v>
      </c>
      <c r="M459" s="6"/>
      <c r="P459" s="5"/>
    </row>
    <row r="460" spans="1:16" ht="15.75" customHeight="1" x14ac:dyDescent="0.2">
      <c r="A460" s="5">
        <v>45139</v>
      </c>
      <c r="B460" s="5" t="s">
        <v>27</v>
      </c>
      <c r="C460" s="5" t="s">
        <v>63</v>
      </c>
      <c r="D460" s="5" t="s">
        <v>75</v>
      </c>
      <c r="E460" s="15" t="s">
        <v>142</v>
      </c>
      <c r="G460" s="15" t="s">
        <v>37</v>
      </c>
      <c r="H460" s="15" t="s">
        <v>132</v>
      </c>
      <c r="K460" s="15">
        <v>-18</v>
      </c>
      <c r="L460" s="15">
        <v>-4860</v>
      </c>
      <c r="M460" s="6"/>
      <c r="P460" s="5"/>
    </row>
    <row r="461" spans="1:16" ht="15.75" customHeight="1" x14ac:dyDescent="0.2">
      <c r="A461" s="5">
        <v>45139</v>
      </c>
      <c r="B461" s="5" t="s">
        <v>27</v>
      </c>
      <c r="C461" s="5" t="s">
        <v>63</v>
      </c>
      <c r="D461" s="5" t="s">
        <v>75</v>
      </c>
      <c r="E461" s="15" t="s">
        <v>109</v>
      </c>
      <c r="G461" s="15" t="s">
        <v>34</v>
      </c>
      <c r="H461" s="15" t="s">
        <v>82</v>
      </c>
      <c r="I461" s="15" t="s">
        <v>42</v>
      </c>
      <c r="J461" s="15" t="s">
        <v>67</v>
      </c>
      <c r="K461" s="15">
        <v>6</v>
      </c>
      <c r="L461" s="15">
        <v>600</v>
      </c>
      <c r="M461" s="6"/>
      <c r="P461" s="5"/>
    </row>
    <row r="462" spans="1:16" ht="15.75" customHeight="1" x14ac:dyDescent="0.2">
      <c r="A462" s="5">
        <v>45139</v>
      </c>
      <c r="B462" s="5" t="s">
        <v>27</v>
      </c>
      <c r="C462" s="5" t="s">
        <v>63</v>
      </c>
      <c r="D462" s="5" t="s">
        <v>75</v>
      </c>
      <c r="G462" s="15" t="s">
        <v>40</v>
      </c>
      <c r="K462" s="15">
        <v>13</v>
      </c>
      <c r="L462" s="15">
        <v>1050</v>
      </c>
      <c r="M462" s="6"/>
      <c r="P462" s="5"/>
    </row>
    <row r="463" spans="1:16" ht="15.75" customHeight="1" x14ac:dyDescent="0.2">
      <c r="A463" s="5">
        <v>45170</v>
      </c>
      <c r="B463" s="5" t="s">
        <v>27</v>
      </c>
      <c r="C463" s="5" t="s">
        <v>66</v>
      </c>
      <c r="D463" s="5" t="s">
        <v>77</v>
      </c>
      <c r="E463" s="15" t="s">
        <v>133</v>
      </c>
      <c r="G463" s="15" t="s">
        <v>43</v>
      </c>
      <c r="H463" s="15" t="s">
        <v>126</v>
      </c>
      <c r="K463" s="15">
        <v>1</v>
      </c>
      <c r="L463" s="15">
        <v>90</v>
      </c>
      <c r="M463" s="6"/>
      <c r="P463" s="5"/>
    </row>
    <row r="464" spans="1:16" ht="15.75" customHeight="1" x14ac:dyDescent="0.2">
      <c r="A464" s="5">
        <v>45170</v>
      </c>
      <c r="B464" s="5" t="s">
        <v>27</v>
      </c>
      <c r="C464" s="5" t="s">
        <v>66</v>
      </c>
      <c r="D464" s="5" t="s">
        <v>77</v>
      </c>
      <c r="E464" s="15" t="s">
        <v>151</v>
      </c>
      <c r="G464" s="15" t="s">
        <v>62</v>
      </c>
      <c r="H464" s="15" t="s">
        <v>124</v>
      </c>
      <c r="K464" s="15">
        <v>1</v>
      </c>
      <c r="L464" s="15">
        <v>45</v>
      </c>
      <c r="M464" s="6"/>
      <c r="P464" s="5"/>
    </row>
    <row r="465" spans="1:16" ht="15.75" customHeight="1" x14ac:dyDescent="0.2">
      <c r="A465" s="5">
        <v>45170</v>
      </c>
      <c r="B465" s="5" t="s">
        <v>27</v>
      </c>
      <c r="C465" s="5" t="s">
        <v>66</v>
      </c>
      <c r="D465" s="5" t="s">
        <v>77</v>
      </c>
      <c r="E465" s="15" t="s">
        <v>189</v>
      </c>
      <c r="G465" s="15" t="s">
        <v>62</v>
      </c>
      <c r="H465" s="15" t="s">
        <v>124</v>
      </c>
      <c r="K465" s="15">
        <v>1</v>
      </c>
      <c r="L465" s="15">
        <v>70</v>
      </c>
      <c r="M465" s="6"/>
      <c r="P465" s="5"/>
    </row>
    <row r="466" spans="1:16" ht="15.75" customHeight="1" x14ac:dyDescent="0.2">
      <c r="A466" s="5">
        <v>45170</v>
      </c>
      <c r="B466" s="5" t="s">
        <v>27</v>
      </c>
      <c r="C466" s="5" t="s">
        <v>66</v>
      </c>
      <c r="D466" s="5" t="s">
        <v>77</v>
      </c>
      <c r="E466" s="15" t="s">
        <v>147</v>
      </c>
      <c r="G466" s="15" t="s">
        <v>47</v>
      </c>
      <c r="H466" s="15" t="s">
        <v>114</v>
      </c>
      <c r="J466" s="15" t="s">
        <v>148</v>
      </c>
      <c r="K466" s="15">
        <v>1</v>
      </c>
      <c r="L466" s="15">
        <v>80</v>
      </c>
      <c r="M466" s="6"/>
      <c r="P466" s="5"/>
    </row>
    <row r="467" spans="1:16" ht="15.75" customHeight="1" x14ac:dyDescent="0.2">
      <c r="A467" s="5">
        <v>45170</v>
      </c>
      <c r="B467" s="5" t="s">
        <v>27</v>
      </c>
      <c r="C467" s="5" t="s">
        <v>66</v>
      </c>
      <c r="D467" s="5" t="s">
        <v>77</v>
      </c>
      <c r="E467" s="15" t="s">
        <v>127</v>
      </c>
      <c r="G467" s="15" t="s">
        <v>57</v>
      </c>
      <c r="H467" s="15" t="s">
        <v>128</v>
      </c>
      <c r="K467" s="15">
        <v>2</v>
      </c>
      <c r="L467" s="15">
        <v>119.6</v>
      </c>
      <c r="M467" s="6"/>
      <c r="P467" s="5"/>
    </row>
    <row r="468" spans="1:16" ht="15.75" customHeight="1" x14ac:dyDescent="0.2">
      <c r="A468" s="5">
        <v>45170</v>
      </c>
      <c r="B468" s="5" t="s">
        <v>27</v>
      </c>
      <c r="C468" s="5" t="s">
        <v>66</v>
      </c>
      <c r="D468" s="5" t="s">
        <v>77</v>
      </c>
      <c r="E468" s="15" t="s">
        <v>138</v>
      </c>
      <c r="G468" s="15" t="s">
        <v>57</v>
      </c>
      <c r="H468" s="15" t="s">
        <v>139</v>
      </c>
      <c r="K468" s="15">
        <v>2</v>
      </c>
      <c r="L468" s="15">
        <v>80</v>
      </c>
      <c r="M468" s="6"/>
      <c r="P468" s="5"/>
    </row>
    <row r="469" spans="1:16" ht="15.75" customHeight="1" x14ac:dyDescent="0.2">
      <c r="A469" s="5">
        <v>45170</v>
      </c>
      <c r="B469" s="5" t="s">
        <v>27</v>
      </c>
      <c r="C469" s="5" t="s">
        <v>66</v>
      </c>
      <c r="D469" s="5" t="s">
        <v>77</v>
      </c>
      <c r="E469" s="15" t="s">
        <v>190</v>
      </c>
      <c r="G469" s="15" t="s">
        <v>60</v>
      </c>
      <c r="H469" s="15" t="s">
        <v>191</v>
      </c>
      <c r="K469" s="15">
        <v>4</v>
      </c>
      <c r="L469" s="15">
        <v>0</v>
      </c>
      <c r="M469" s="6"/>
      <c r="P469" s="5"/>
    </row>
    <row r="470" spans="1:16" ht="15.75" customHeight="1" x14ac:dyDescent="0.2">
      <c r="A470" s="5">
        <v>45170</v>
      </c>
      <c r="B470" s="5" t="s">
        <v>27</v>
      </c>
      <c r="C470" s="5" t="s">
        <v>66</v>
      </c>
      <c r="D470" s="5" t="s">
        <v>77</v>
      </c>
      <c r="E470" s="15" t="s">
        <v>192</v>
      </c>
      <c r="G470" s="15" t="s">
        <v>60</v>
      </c>
      <c r="H470" s="15" t="s">
        <v>170</v>
      </c>
      <c r="K470" s="15">
        <v>2</v>
      </c>
      <c r="L470" s="15">
        <v>37</v>
      </c>
      <c r="M470" s="6"/>
      <c r="P470" s="5"/>
    </row>
    <row r="471" spans="1:16" ht="15.75" customHeight="1" x14ac:dyDescent="0.2">
      <c r="A471" s="5">
        <v>45170</v>
      </c>
      <c r="B471" s="5" t="s">
        <v>27</v>
      </c>
      <c r="C471" s="5" t="s">
        <v>66</v>
      </c>
      <c r="D471" s="5" t="s">
        <v>77</v>
      </c>
      <c r="E471" s="15" t="s">
        <v>193</v>
      </c>
      <c r="G471" s="15" t="s">
        <v>60</v>
      </c>
      <c r="H471" s="15" t="s">
        <v>170</v>
      </c>
      <c r="K471" s="15">
        <v>5</v>
      </c>
      <c r="L471" s="15">
        <v>96</v>
      </c>
      <c r="M471" s="6"/>
      <c r="P471" s="5"/>
    </row>
    <row r="472" spans="1:16" ht="15.75" customHeight="1" x14ac:dyDescent="0.2">
      <c r="A472" s="5">
        <v>45170</v>
      </c>
      <c r="B472" s="5" t="s">
        <v>27</v>
      </c>
      <c r="C472" s="5" t="s">
        <v>66</v>
      </c>
      <c r="D472" s="5" t="s">
        <v>77</v>
      </c>
      <c r="E472" s="15" t="s">
        <v>194</v>
      </c>
      <c r="G472" s="15" t="s">
        <v>60</v>
      </c>
      <c r="H472" s="15" t="s">
        <v>170</v>
      </c>
      <c r="K472" s="15">
        <v>4</v>
      </c>
      <c r="L472" s="15">
        <v>67</v>
      </c>
      <c r="M472" s="6"/>
      <c r="P472" s="5"/>
    </row>
    <row r="473" spans="1:16" ht="15.75" customHeight="1" x14ac:dyDescent="0.2">
      <c r="A473" s="5">
        <v>45170</v>
      </c>
      <c r="B473" s="5" t="s">
        <v>27</v>
      </c>
      <c r="C473" s="5" t="s">
        <v>66</v>
      </c>
      <c r="D473" s="5" t="s">
        <v>77</v>
      </c>
      <c r="E473" s="15" t="s">
        <v>195</v>
      </c>
      <c r="G473" s="15" t="s">
        <v>60</v>
      </c>
      <c r="H473" s="15" t="s">
        <v>170</v>
      </c>
      <c r="K473" s="15">
        <v>6</v>
      </c>
      <c r="L473" s="15">
        <v>118</v>
      </c>
      <c r="M473" s="6"/>
      <c r="P473" s="5"/>
    </row>
    <row r="474" spans="1:16" ht="15.75" customHeight="1" x14ac:dyDescent="0.2">
      <c r="A474" s="5">
        <v>45170</v>
      </c>
      <c r="B474" s="5" t="s">
        <v>27</v>
      </c>
      <c r="C474" s="5" t="s">
        <v>66</v>
      </c>
      <c r="D474" s="5" t="s">
        <v>77</v>
      </c>
      <c r="E474" s="15" t="s">
        <v>104</v>
      </c>
      <c r="G474" s="15" t="s">
        <v>50</v>
      </c>
      <c r="H474" s="15">
        <v>100</v>
      </c>
      <c r="K474" s="15">
        <v>1</v>
      </c>
      <c r="L474" s="15">
        <v>100</v>
      </c>
      <c r="M474" s="6"/>
      <c r="P474" s="5"/>
    </row>
    <row r="475" spans="1:16" ht="15.75" customHeight="1" x14ac:dyDescent="0.2">
      <c r="A475" s="5">
        <v>45170</v>
      </c>
      <c r="B475" s="5" t="s">
        <v>27</v>
      </c>
      <c r="C475" s="5" t="s">
        <v>66</v>
      </c>
      <c r="D475" s="5" t="s">
        <v>77</v>
      </c>
      <c r="E475" s="15" t="s">
        <v>130</v>
      </c>
      <c r="G475" s="15" t="s">
        <v>50</v>
      </c>
      <c r="H475" s="15">
        <v>200</v>
      </c>
      <c r="K475" s="15">
        <v>1</v>
      </c>
      <c r="L475" s="15">
        <v>200</v>
      </c>
      <c r="M475" s="6"/>
      <c r="P475" s="5"/>
    </row>
    <row r="476" spans="1:16" ht="15.75" customHeight="1" x14ac:dyDescent="0.2">
      <c r="A476" s="5">
        <v>45170</v>
      </c>
      <c r="B476" s="5" t="s">
        <v>27</v>
      </c>
      <c r="C476" s="5" t="s">
        <v>66</v>
      </c>
      <c r="D476" s="5" t="s">
        <v>77</v>
      </c>
      <c r="E476" s="15" t="s">
        <v>196</v>
      </c>
      <c r="F476" s="15" t="s">
        <v>132</v>
      </c>
      <c r="G476" s="15" t="s">
        <v>37</v>
      </c>
      <c r="H476" s="15" t="s">
        <v>132</v>
      </c>
      <c r="K476" s="15">
        <v>9</v>
      </c>
      <c r="L476" s="15">
        <v>270</v>
      </c>
      <c r="M476" s="6"/>
      <c r="P476" s="5"/>
    </row>
    <row r="477" spans="1:16" ht="15.75" customHeight="1" x14ac:dyDescent="0.2">
      <c r="A477" s="5">
        <v>45170</v>
      </c>
      <c r="B477" s="5" t="s">
        <v>27</v>
      </c>
      <c r="C477" s="5" t="s">
        <v>66</v>
      </c>
      <c r="D477" s="5" t="s">
        <v>77</v>
      </c>
      <c r="E477" s="15" t="s">
        <v>188</v>
      </c>
      <c r="F477" s="15" t="s">
        <v>132</v>
      </c>
      <c r="G477" s="15" t="s">
        <v>37</v>
      </c>
      <c r="H477" s="15" t="s">
        <v>132</v>
      </c>
      <c r="K477" s="15">
        <v>26</v>
      </c>
      <c r="L477" s="15">
        <v>1170</v>
      </c>
      <c r="M477" s="6"/>
      <c r="P477" s="5"/>
    </row>
    <row r="478" spans="1:16" ht="15.75" customHeight="1" x14ac:dyDescent="0.2">
      <c r="A478" s="5">
        <v>45170</v>
      </c>
      <c r="B478" s="5" t="s">
        <v>27</v>
      </c>
      <c r="C478" s="5" t="s">
        <v>66</v>
      </c>
      <c r="D478" s="5" t="s">
        <v>77</v>
      </c>
      <c r="E478" s="15" t="s">
        <v>145</v>
      </c>
      <c r="F478" s="15" t="s">
        <v>132</v>
      </c>
      <c r="G478" s="15" t="s">
        <v>37</v>
      </c>
      <c r="H478" s="15" t="s">
        <v>132</v>
      </c>
      <c r="K478" s="15">
        <v>9</v>
      </c>
      <c r="L478" s="15">
        <v>540</v>
      </c>
      <c r="M478" s="6"/>
      <c r="P478" s="5"/>
    </row>
    <row r="479" spans="1:16" ht="15.75" customHeight="1" x14ac:dyDescent="0.2">
      <c r="A479" s="5">
        <v>45170</v>
      </c>
      <c r="B479" s="5" t="s">
        <v>27</v>
      </c>
      <c r="C479" s="5" t="s">
        <v>66</v>
      </c>
      <c r="D479" s="5" t="s">
        <v>77</v>
      </c>
      <c r="E479" s="15" t="s">
        <v>105</v>
      </c>
      <c r="F479" s="15" t="s">
        <v>54</v>
      </c>
      <c r="G479" s="15" t="s">
        <v>54</v>
      </c>
      <c r="K479" s="15">
        <v>1</v>
      </c>
      <c r="L479" s="15">
        <v>125</v>
      </c>
      <c r="M479" s="6"/>
      <c r="P479" s="5"/>
    </row>
    <row r="480" spans="1:16" ht="15.75" customHeight="1" x14ac:dyDescent="0.2">
      <c r="A480" s="5">
        <v>45170</v>
      </c>
      <c r="B480" s="5" t="s">
        <v>27</v>
      </c>
      <c r="C480" s="5" t="s">
        <v>66</v>
      </c>
      <c r="D480" s="5" t="s">
        <v>77</v>
      </c>
      <c r="E480" s="15" t="s">
        <v>109</v>
      </c>
      <c r="G480" s="15" t="s">
        <v>34</v>
      </c>
      <c r="H480" s="15" t="s">
        <v>82</v>
      </c>
      <c r="I480" s="15" t="s">
        <v>42</v>
      </c>
      <c r="J480" s="15" t="s">
        <v>67</v>
      </c>
      <c r="K480" s="15">
        <v>9</v>
      </c>
      <c r="L480" s="15">
        <v>900</v>
      </c>
      <c r="M480" s="6"/>
      <c r="P480" s="5"/>
    </row>
    <row r="481" spans="1:16" ht="15.75" customHeight="1" x14ac:dyDescent="0.2">
      <c r="A481" s="5">
        <v>45170</v>
      </c>
      <c r="B481" s="5" t="s">
        <v>27</v>
      </c>
      <c r="C481" s="5" t="s">
        <v>66</v>
      </c>
      <c r="D481" s="5" t="s">
        <v>77</v>
      </c>
      <c r="E481" s="15" t="s">
        <v>155</v>
      </c>
      <c r="G481" s="15" t="s">
        <v>65</v>
      </c>
      <c r="H481" s="15" t="s">
        <v>156</v>
      </c>
      <c r="K481" s="15">
        <v>1</v>
      </c>
      <c r="L481" s="15">
        <v>29</v>
      </c>
      <c r="M481" s="6"/>
      <c r="P481" s="5"/>
    </row>
    <row r="482" spans="1:16" ht="15.75" customHeight="1" x14ac:dyDescent="0.2">
      <c r="A482" s="5">
        <v>45170</v>
      </c>
      <c r="B482" s="5" t="s">
        <v>27</v>
      </c>
      <c r="C482" s="5" t="s">
        <v>66</v>
      </c>
      <c r="D482" s="5" t="s">
        <v>77</v>
      </c>
      <c r="G482" s="15" t="s">
        <v>40</v>
      </c>
      <c r="K482" s="15">
        <v>9</v>
      </c>
      <c r="L482" s="15">
        <v>1050</v>
      </c>
      <c r="M482" s="6"/>
      <c r="P482" s="5"/>
    </row>
    <row r="483" spans="1:16" ht="15.75" customHeight="1" x14ac:dyDescent="0.2">
      <c r="A483" s="5">
        <v>45200</v>
      </c>
      <c r="B483" s="5" t="s">
        <v>27</v>
      </c>
      <c r="C483" s="5" t="s">
        <v>68</v>
      </c>
      <c r="D483" s="5" t="s">
        <v>77</v>
      </c>
      <c r="E483" s="15" t="s">
        <v>197</v>
      </c>
      <c r="G483" s="15" t="s">
        <v>60</v>
      </c>
      <c r="H483" s="15" t="s">
        <v>170</v>
      </c>
      <c r="K483" s="15">
        <v>2</v>
      </c>
      <c r="L483" s="15">
        <v>0</v>
      </c>
      <c r="M483" s="6"/>
      <c r="P483" s="5"/>
    </row>
    <row r="484" spans="1:16" ht="15.75" customHeight="1" x14ac:dyDescent="0.2">
      <c r="A484" s="5">
        <v>45200</v>
      </c>
      <c r="B484" s="5" t="s">
        <v>27</v>
      </c>
      <c r="C484" s="5" t="s">
        <v>68</v>
      </c>
      <c r="D484" s="5" t="s">
        <v>77</v>
      </c>
      <c r="E484" s="15" t="s">
        <v>192</v>
      </c>
      <c r="G484" s="15" t="s">
        <v>60</v>
      </c>
      <c r="H484" s="15" t="s">
        <v>170</v>
      </c>
      <c r="K484" s="15">
        <v>1</v>
      </c>
      <c r="L484" s="15">
        <v>15</v>
      </c>
      <c r="M484" s="6"/>
      <c r="P484" s="5"/>
    </row>
    <row r="485" spans="1:16" ht="15.75" customHeight="1" x14ac:dyDescent="0.2">
      <c r="A485" s="5">
        <v>45200</v>
      </c>
      <c r="B485" s="5" t="s">
        <v>27</v>
      </c>
      <c r="C485" s="5" t="s">
        <v>68</v>
      </c>
      <c r="D485" s="5" t="s">
        <v>77</v>
      </c>
      <c r="E485" s="15" t="s">
        <v>198</v>
      </c>
      <c r="G485" s="15" t="s">
        <v>60</v>
      </c>
      <c r="H485" s="15" t="s">
        <v>199</v>
      </c>
      <c r="K485" s="15">
        <v>12</v>
      </c>
      <c r="L485" s="15">
        <v>0</v>
      </c>
      <c r="M485" s="6"/>
      <c r="P485" s="5"/>
    </row>
    <row r="486" spans="1:16" ht="15.75" customHeight="1" x14ac:dyDescent="0.2">
      <c r="A486" s="5">
        <v>45200</v>
      </c>
      <c r="B486" s="5" t="s">
        <v>27</v>
      </c>
      <c r="C486" s="5" t="s">
        <v>68</v>
      </c>
      <c r="D486" s="5" t="s">
        <v>77</v>
      </c>
      <c r="E486" s="15" t="s">
        <v>145</v>
      </c>
      <c r="F486" s="15" t="s">
        <v>132</v>
      </c>
      <c r="G486" s="15" t="s">
        <v>37</v>
      </c>
      <c r="H486" s="15" t="s">
        <v>132</v>
      </c>
      <c r="K486" s="15">
        <v>5</v>
      </c>
      <c r="L486" s="15">
        <v>430</v>
      </c>
      <c r="M486" s="6"/>
      <c r="P486" s="5"/>
    </row>
    <row r="487" spans="1:16" ht="15.75" customHeight="1" x14ac:dyDescent="0.2">
      <c r="A487" s="5">
        <v>45200</v>
      </c>
      <c r="B487" s="5" t="s">
        <v>27</v>
      </c>
      <c r="C487" s="5" t="s">
        <v>68</v>
      </c>
      <c r="D487" s="5" t="s">
        <v>77</v>
      </c>
      <c r="E487" s="15" t="s">
        <v>200</v>
      </c>
      <c r="G487" s="15" t="s">
        <v>37</v>
      </c>
      <c r="H487" s="15" t="s">
        <v>201</v>
      </c>
      <c r="K487" s="15">
        <v>14</v>
      </c>
      <c r="L487" s="15">
        <v>1015</v>
      </c>
      <c r="M487" s="6"/>
      <c r="P487" s="5"/>
    </row>
    <row r="488" spans="1:16" ht="15.75" customHeight="1" x14ac:dyDescent="0.2">
      <c r="A488" s="5">
        <v>45200</v>
      </c>
      <c r="B488" s="5" t="s">
        <v>27</v>
      </c>
      <c r="C488" s="5" t="s">
        <v>68</v>
      </c>
      <c r="D488" s="5" t="s">
        <v>77</v>
      </c>
      <c r="G488" s="15" t="s">
        <v>40</v>
      </c>
      <c r="K488" s="15">
        <v>11</v>
      </c>
      <c r="L488" s="15">
        <v>875</v>
      </c>
      <c r="M488" s="6"/>
      <c r="P488" s="5"/>
    </row>
    <row r="489" spans="1:16" ht="15.75" customHeight="1" x14ac:dyDescent="0.2">
      <c r="A489" s="5">
        <v>45231</v>
      </c>
      <c r="B489" s="5" t="s">
        <v>28</v>
      </c>
      <c r="C489" s="5" t="s">
        <v>35</v>
      </c>
      <c r="D489" s="5" t="s">
        <v>74</v>
      </c>
      <c r="E489" s="15" t="s">
        <v>133</v>
      </c>
      <c r="G489" s="15" t="s">
        <v>43</v>
      </c>
      <c r="H489" s="15" t="s">
        <v>126</v>
      </c>
      <c r="K489" s="15">
        <v>1</v>
      </c>
      <c r="L489" s="15">
        <v>90</v>
      </c>
      <c r="M489" s="6"/>
      <c r="P489" s="5"/>
    </row>
    <row r="490" spans="1:16" ht="15.75" customHeight="1" x14ac:dyDescent="0.2">
      <c r="A490" s="5">
        <v>45231</v>
      </c>
      <c r="B490" s="5" t="s">
        <v>28</v>
      </c>
      <c r="C490" s="5" t="s">
        <v>35</v>
      </c>
      <c r="D490" s="5" t="s">
        <v>74</v>
      </c>
      <c r="E490" s="15" t="s">
        <v>202</v>
      </c>
      <c r="F490" s="15" t="s">
        <v>177</v>
      </c>
      <c r="G490" s="15" t="s">
        <v>62</v>
      </c>
      <c r="H490" s="15" t="s">
        <v>177</v>
      </c>
      <c r="K490" s="15">
        <v>1</v>
      </c>
      <c r="L490" s="15">
        <v>26</v>
      </c>
      <c r="M490" s="6"/>
      <c r="P490" s="5"/>
    </row>
    <row r="491" spans="1:16" ht="15.75" customHeight="1" x14ac:dyDescent="0.2">
      <c r="A491" s="5">
        <v>45231</v>
      </c>
      <c r="B491" s="5" t="s">
        <v>28</v>
      </c>
      <c r="C491" s="5" t="s">
        <v>35</v>
      </c>
      <c r="D491" s="5" t="s">
        <v>74</v>
      </c>
      <c r="E491" s="15" t="s">
        <v>197</v>
      </c>
      <c r="G491" s="15" t="s">
        <v>60</v>
      </c>
      <c r="H491" s="15" t="s">
        <v>170</v>
      </c>
      <c r="K491" s="15">
        <v>1</v>
      </c>
      <c r="L491" s="15">
        <v>0</v>
      </c>
      <c r="M491" s="6"/>
      <c r="P491" s="5"/>
    </row>
    <row r="492" spans="1:16" ht="15.75" customHeight="1" x14ac:dyDescent="0.2">
      <c r="A492" s="5">
        <v>45231</v>
      </c>
      <c r="B492" s="5" t="s">
        <v>28</v>
      </c>
      <c r="C492" s="5" t="s">
        <v>35</v>
      </c>
      <c r="D492" s="5" t="s">
        <v>74</v>
      </c>
      <c r="E492" s="15" t="s">
        <v>104</v>
      </c>
      <c r="G492" s="15" t="s">
        <v>50</v>
      </c>
      <c r="H492" s="15">
        <v>100</v>
      </c>
      <c r="K492" s="15">
        <v>1</v>
      </c>
      <c r="L492" s="15">
        <v>100</v>
      </c>
      <c r="M492" s="6"/>
      <c r="P492" s="5"/>
    </row>
    <row r="493" spans="1:16" ht="15.75" customHeight="1" x14ac:dyDescent="0.2">
      <c r="A493" s="5">
        <v>45231</v>
      </c>
      <c r="B493" s="5" t="s">
        <v>28</v>
      </c>
      <c r="C493" s="5" t="s">
        <v>35</v>
      </c>
      <c r="D493" s="5" t="s">
        <v>74</v>
      </c>
      <c r="E493" s="15" t="s">
        <v>153</v>
      </c>
      <c r="F493" s="15" t="s">
        <v>154</v>
      </c>
      <c r="G493" s="15" t="s">
        <v>37</v>
      </c>
      <c r="H493" s="15" t="s">
        <v>154</v>
      </c>
      <c r="K493" s="15">
        <v>29</v>
      </c>
      <c r="L493" s="15">
        <v>2075.66</v>
      </c>
      <c r="M493" s="6"/>
      <c r="P493" s="5"/>
    </row>
    <row r="494" spans="1:16" ht="15.75" customHeight="1" x14ac:dyDescent="0.2">
      <c r="A494" s="5">
        <v>45231</v>
      </c>
      <c r="B494" s="5" t="s">
        <v>28</v>
      </c>
      <c r="C494" s="5" t="s">
        <v>35</v>
      </c>
      <c r="D494" s="5" t="s">
        <v>74</v>
      </c>
      <c r="G494" s="15" t="s">
        <v>40</v>
      </c>
      <c r="K494" s="15">
        <v>4</v>
      </c>
      <c r="L494" s="15">
        <v>560</v>
      </c>
      <c r="M494" s="6"/>
      <c r="P494" s="5"/>
    </row>
    <row r="495" spans="1:16" ht="15.75" customHeight="1" x14ac:dyDescent="0.2">
      <c r="A495" s="5">
        <v>45261</v>
      </c>
      <c r="B495" s="5" t="s">
        <v>28</v>
      </c>
      <c r="C495" s="5" t="s">
        <v>38</v>
      </c>
      <c r="D495" s="5" t="s">
        <v>74</v>
      </c>
      <c r="E495" s="15" t="s">
        <v>133</v>
      </c>
      <c r="G495" s="15" t="s">
        <v>43</v>
      </c>
      <c r="H495" s="15" t="s">
        <v>126</v>
      </c>
      <c r="K495" s="15">
        <v>0</v>
      </c>
      <c r="L495" s="15">
        <v>0</v>
      </c>
      <c r="M495" s="6"/>
      <c r="P495" s="5"/>
    </row>
    <row r="496" spans="1:16" ht="15.75" customHeight="1" x14ac:dyDescent="0.2">
      <c r="A496" s="5">
        <v>45261</v>
      </c>
      <c r="B496" s="5" t="s">
        <v>28</v>
      </c>
      <c r="C496" s="5" t="s">
        <v>38</v>
      </c>
      <c r="D496" s="5" t="s">
        <v>74</v>
      </c>
      <c r="E496" s="15" t="s">
        <v>98</v>
      </c>
      <c r="G496" s="15" t="s">
        <v>43</v>
      </c>
      <c r="H496" s="15" t="s">
        <v>99</v>
      </c>
      <c r="K496" s="15">
        <v>1</v>
      </c>
      <c r="L496" s="15">
        <v>800</v>
      </c>
      <c r="M496" s="6"/>
      <c r="P496" s="5"/>
    </row>
    <row r="497" spans="1:16" ht="15.75" customHeight="1" x14ac:dyDescent="0.2">
      <c r="A497" s="5">
        <v>45261</v>
      </c>
      <c r="B497" s="5" t="s">
        <v>28</v>
      </c>
      <c r="C497" s="5" t="s">
        <v>38</v>
      </c>
      <c r="D497" s="5" t="s">
        <v>74</v>
      </c>
      <c r="E497" s="15" t="s">
        <v>138</v>
      </c>
      <c r="G497" s="15" t="s">
        <v>57</v>
      </c>
      <c r="H497" s="15" t="s">
        <v>139</v>
      </c>
      <c r="K497" s="15">
        <v>7</v>
      </c>
      <c r="L497" s="15">
        <v>270</v>
      </c>
      <c r="M497" s="6"/>
      <c r="P497" s="5"/>
    </row>
    <row r="498" spans="1:16" ht="15.75" customHeight="1" x14ac:dyDescent="0.2">
      <c r="A498" s="5">
        <v>45261</v>
      </c>
      <c r="B498" s="5" t="s">
        <v>28</v>
      </c>
      <c r="C498" s="5" t="s">
        <v>38</v>
      </c>
      <c r="D498" s="5" t="s">
        <v>74</v>
      </c>
      <c r="E498" s="15" t="s">
        <v>108</v>
      </c>
      <c r="G498" s="15" t="s">
        <v>50</v>
      </c>
      <c r="H498" s="15">
        <v>50</v>
      </c>
      <c r="K498" s="15">
        <v>5</v>
      </c>
      <c r="L498" s="15">
        <v>250</v>
      </c>
      <c r="M498" s="6"/>
      <c r="P498" s="5"/>
    </row>
    <row r="499" spans="1:16" ht="15.75" customHeight="1" x14ac:dyDescent="0.2">
      <c r="A499" s="5">
        <v>45261</v>
      </c>
      <c r="B499" s="5" t="s">
        <v>28</v>
      </c>
      <c r="C499" s="5" t="s">
        <v>38</v>
      </c>
      <c r="D499" s="5" t="s">
        <v>74</v>
      </c>
      <c r="E499" s="15" t="s">
        <v>104</v>
      </c>
      <c r="G499" s="15" t="s">
        <v>50</v>
      </c>
      <c r="H499" s="15">
        <v>100</v>
      </c>
      <c r="K499" s="15">
        <v>2</v>
      </c>
      <c r="L499" s="15">
        <v>200</v>
      </c>
      <c r="M499" s="6"/>
      <c r="P499" s="5"/>
    </row>
    <row r="500" spans="1:16" ht="15.75" customHeight="1" x14ac:dyDescent="0.2">
      <c r="A500" s="5">
        <v>45261</v>
      </c>
      <c r="B500" s="5" t="s">
        <v>28</v>
      </c>
      <c r="C500" s="5" t="s">
        <v>38</v>
      </c>
      <c r="D500" s="5" t="s">
        <v>74</v>
      </c>
      <c r="E500" s="15" t="s">
        <v>153</v>
      </c>
      <c r="F500" s="15" t="s">
        <v>154</v>
      </c>
      <c r="G500" s="15" t="s">
        <v>37</v>
      </c>
      <c r="H500" s="15" t="s">
        <v>154</v>
      </c>
      <c r="K500" s="15">
        <v>35</v>
      </c>
      <c r="L500" s="15">
        <v>2502.5</v>
      </c>
      <c r="M500" s="6"/>
      <c r="P500" s="5"/>
    </row>
    <row r="501" spans="1:16" ht="15.75" customHeight="1" x14ac:dyDescent="0.2">
      <c r="A501" s="5">
        <v>45261</v>
      </c>
      <c r="B501" s="5" t="s">
        <v>28</v>
      </c>
      <c r="C501" s="5" t="s">
        <v>38</v>
      </c>
      <c r="D501" s="5" t="s">
        <v>74</v>
      </c>
      <c r="E501" s="15" t="s">
        <v>160</v>
      </c>
      <c r="F501" s="15" t="s">
        <v>126</v>
      </c>
      <c r="G501" s="15" t="s">
        <v>37</v>
      </c>
      <c r="H501" s="15" t="s">
        <v>126</v>
      </c>
      <c r="K501" s="15">
        <v>1</v>
      </c>
      <c r="L501" s="15">
        <v>200</v>
      </c>
      <c r="M501" s="6"/>
      <c r="P501" s="5"/>
    </row>
    <row r="502" spans="1:16" ht="15.75" customHeight="1" x14ac:dyDescent="0.2">
      <c r="A502" s="5">
        <v>45261</v>
      </c>
      <c r="B502" s="5" t="s">
        <v>28</v>
      </c>
      <c r="C502" s="5" t="s">
        <v>38</v>
      </c>
      <c r="D502" s="5" t="s">
        <v>74</v>
      </c>
      <c r="E502" s="15" t="s">
        <v>105</v>
      </c>
      <c r="F502" s="15" t="s">
        <v>54</v>
      </c>
      <c r="G502" s="15" t="s">
        <v>54</v>
      </c>
      <c r="K502" s="15">
        <v>2</v>
      </c>
      <c r="L502" s="15">
        <v>250</v>
      </c>
      <c r="M502" s="6"/>
      <c r="P502" s="5"/>
    </row>
    <row r="503" spans="1:16" ht="15.75" customHeight="1" x14ac:dyDescent="0.2">
      <c r="A503" s="5">
        <v>45261</v>
      </c>
      <c r="B503" s="5" t="s">
        <v>28</v>
      </c>
      <c r="C503" s="5" t="s">
        <v>38</v>
      </c>
      <c r="D503" s="5" t="s">
        <v>74</v>
      </c>
      <c r="E503" s="15" t="s">
        <v>116</v>
      </c>
      <c r="G503" s="15" t="s">
        <v>34</v>
      </c>
      <c r="H503" s="15" t="s">
        <v>78</v>
      </c>
      <c r="I503" s="15" t="s">
        <v>49</v>
      </c>
      <c r="J503" s="15" t="s">
        <v>72</v>
      </c>
      <c r="K503" s="15">
        <v>1</v>
      </c>
      <c r="L503" s="15">
        <v>950</v>
      </c>
      <c r="M503" s="6"/>
      <c r="P503" s="5"/>
    </row>
    <row r="504" spans="1:16" ht="15.75" customHeight="1" x14ac:dyDescent="0.2">
      <c r="A504" s="5">
        <v>45261</v>
      </c>
      <c r="B504" s="5" t="s">
        <v>28</v>
      </c>
      <c r="C504" s="5" t="s">
        <v>38</v>
      </c>
      <c r="D504" s="5" t="s">
        <v>74</v>
      </c>
      <c r="E504" s="15" t="s">
        <v>155</v>
      </c>
      <c r="G504" s="15" t="s">
        <v>65</v>
      </c>
      <c r="H504" s="15" t="s">
        <v>156</v>
      </c>
      <c r="K504" s="15">
        <v>1</v>
      </c>
      <c r="L504" s="15">
        <v>29</v>
      </c>
      <c r="M504" s="6"/>
      <c r="P504" s="5"/>
    </row>
    <row r="505" spans="1:16" ht="15.75" customHeight="1" x14ac:dyDescent="0.2">
      <c r="A505" s="5">
        <v>45261</v>
      </c>
      <c r="B505" s="5" t="s">
        <v>28</v>
      </c>
      <c r="C505" s="5" t="s">
        <v>38</v>
      </c>
      <c r="D505" s="5" t="s">
        <v>74</v>
      </c>
      <c r="G505" s="15" t="s">
        <v>40</v>
      </c>
      <c r="K505" s="15">
        <v>2</v>
      </c>
      <c r="L505" s="15">
        <v>900</v>
      </c>
      <c r="M505" s="6"/>
      <c r="P505" s="5"/>
    </row>
    <row r="506" spans="1:16" ht="15.75" customHeight="1" x14ac:dyDescent="0.2">
      <c r="A506" s="5">
        <v>45292</v>
      </c>
      <c r="B506" s="5" t="s">
        <v>28</v>
      </c>
      <c r="C506" s="5" t="s">
        <v>41</v>
      </c>
      <c r="D506" s="5" t="s">
        <v>74</v>
      </c>
      <c r="E506" s="15" t="s">
        <v>108</v>
      </c>
      <c r="G506" s="15" t="s">
        <v>50</v>
      </c>
      <c r="H506" s="15">
        <v>50</v>
      </c>
      <c r="K506" s="15">
        <v>1</v>
      </c>
      <c r="L506" s="15">
        <v>50</v>
      </c>
      <c r="M506" s="6"/>
      <c r="P506" s="5"/>
    </row>
    <row r="507" spans="1:16" ht="15.75" customHeight="1" x14ac:dyDescent="0.2">
      <c r="A507" s="5">
        <v>45323</v>
      </c>
      <c r="B507" s="5" t="s">
        <v>28</v>
      </c>
      <c r="C507" s="5" t="s">
        <v>45</v>
      </c>
      <c r="D507" s="5" t="s">
        <v>74</v>
      </c>
      <c r="E507" s="15" t="s">
        <v>138</v>
      </c>
      <c r="G507" s="15" t="s">
        <v>57</v>
      </c>
      <c r="H507" s="15" t="s">
        <v>139</v>
      </c>
      <c r="K507" s="15">
        <v>1</v>
      </c>
      <c r="L507" s="15">
        <v>40</v>
      </c>
      <c r="M507" s="6"/>
      <c r="P507" s="5"/>
    </row>
    <row r="508" spans="1:16" ht="15.75" customHeight="1" x14ac:dyDescent="0.2">
      <c r="A508" s="5">
        <v>45323</v>
      </c>
      <c r="B508" s="5" t="s">
        <v>28</v>
      </c>
      <c r="C508" s="5" t="s">
        <v>45</v>
      </c>
      <c r="D508" s="5" t="s">
        <v>74</v>
      </c>
      <c r="E508" s="15" t="s">
        <v>53</v>
      </c>
      <c r="G508" s="15" t="s">
        <v>53</v>
      </c>
      <c r="K508" s="15">
        <v>1</v>
      </c>
      <c r="L508" s="15">
        <v>30</v>
      </c>
      <c r="M508" s="6"/>
      <c r="P508" s="5"/>
    </row>
    <row r="509" spans="1:16" ht="15.75" customHeight="1" x14ac:dyDescent="0.2">
      <c r="A509" s="5">
        <v>45323</v>
      </c>
      <c r="B509" s="5" t="s">
        <v>28</v>
      </c>
      <c r="C509" s="5" t="s">
        <v>45</v>
      </c>
      <c r="D509" s="5" t="s">
        <v>74</v>
      </c>
      <c r="E509" s="15" t="s">
        <v>183</v>
      </c>
      <c r="F509" s="15" t="s">
        <v>132</v>
      </c>
      <c r="G509" s="15" t="s">
        <v>37</v>
      </c>
      <c r="H509" s="15" t="s">
        <v>132</v>
      </c>
      <c r="K509" s="15">
        <v>1</v>
      </c>
      <c r="L509" s="15">
        <v>0</v>
      </c>
      <c r="M509" s="6"/>
      <c r="P509" s="5"/>
    </row>
    <row r="510" spans="1:16" ht="15.75" customHeight="1" x14ac:dyDescent="0.2">
      <c r="A510" s="5">
        <v>45323</v>
      </c>
      <c r="B510" s="5" t="s">
        <v>28</v>
      </c>
      <c r="C510" s="5" t="s">
        <v>45</v>
      </c>
      <c r="D510" s="5" t="s">
        <v>74</v>
      </c>
      <c r="E510" s="15" t="s">
        <v>203</v>
      </c>
      <c r="F510" s="15" t="s">
        <v>132</v>
      </c>
      <c r="G510" s="15" t="s">
        <v>37</v>
      </c>
      <c r="H510" s="15" t="s">
        <v>132</v>
      </c>
      <c r="K510" s="15">
        <v>1</v>
      </c>
      <c r="L510" s="15">
        <v>550</v>
      </c>
      <c r="M510" s="6"/>
      <c r="P510" s="5"/>
    </row>
    <row r="511" spans="1:16" ht="15.75" customHeight="1" x14ac:dyDescent="0.2">
      <c r="A511" s="5">
        <v>45323</v>
      </c>
      <c r="B511" s="5" t="s">
        <v>28</v>
      </c>
      <c r="C511" s="5" t="s">
        <v>45</v>
      </c>
      <c r="D511" s="5" t="s">
        <v>74</v>
      </c>
      <c r="G511" s="15" t="s">
        <v>40</v>
      </c>
      <c r="K511" s="15">
        <v>0</v>
      </c>
      <c r="L511" s="15">
        <v>0</v>
      </c>
      <c r="M511" s="6"/>
      <c r="P511" s="5"/>
    </row>
    <row r="512" spans="1:16" ht="15.75" customHeight="1" x14ac:dyDescent="0.2">
      <c r="A512" s="5">
        <v>45352</v>
      </c>
      <c r="B512" s="5" t="s">
        <v>28</v>
      </c>
      <c r="C512" s="5" t="s">
        <v>48</v>
      </c>
      <c r="D512" s="5" t="s">
        <v>74</v>
      </c>
      <c r="E512" s="15" t="s">
        <v>98</v>
      </c>
      <c r="G512" s="15" t="s">
        <v>43</v>
      </c>
      <c r="H512" s="15" t="s">
        <v>99</v>
      </c>
      <c r="K512" s="15">
        <v>5</v>
      </c>
      <c r="L512" s="15">
        <v>4000</v>
      </c>
      <c r="M512" s="6"/>
      <c r="P512" s="5"/>
    </row>
    <row r="513" spans="1:16" ht="15.75" customHeight="1" x14ac:dyDescent="0.2">
      <c r="A513" s="5">
        <v>45352</v>
      </c>
      <c r="B513" s="5" t="s">
        <v>28</v>
      </c>
      <c r="C513" s="5" t="s">
        <v>48</v>
      </c>
      <c r="D513" s="5" t="s">
        <v>74</v>
      </c>
      <c r="E513" s="15" t="s">
        <v>100</v>
      </c>
      <c r="G513" s="15" t="s">
        <v>43</v>
      </c>
      <c r="H513" s="15" t="s">
        <v>101</v>
      </c>
      <c r="K513" s="15">
        <v>1</v>
      </c>
      <c r="L513" s="15">
        <v>700</v>
      </c>
      <c r="M513" s="6"/>
      <c r="P513" s="5"/>
    </row>
    <row r="514" spans="1:16" ht="15.75" customHeight="1" x14ac:dyDescent="0.2">
      <c r="A514" s="5">
        <v>45352</v>
      </c>
      <c r="B514" s="5" t="s">
        <v>28</v>
      </c>
      <c r="C514" s="5" t="s">
        <v>48</v>
      </c>
      <c r="D514" s="5" t="s">
        <v>74</v>
      </c>
      <c r="E514" s="15" t="s">
        <v>204</v>
      </c>
      <c r="F514" s="15" t="s">
        <v>177</v>
      </c>
      <c r="G514" s="15" t="s">
        <v>62</v>
      </c>
      <c r="H514" s="15" t="s">
        <v>177</v>
      </c>
      <c r="K514" s="15">
        <v>1</v>
      </c>
      <c r="L514" s="15">
        <v>26</v>
      </c>
      <c r="M514" s="6"/>
      <c r="P514" s="5"/>
    </row>
    <row r="515" spans="1:16" ht="15.75" customHeight="1" x14ac:dyDescent="0.2">
      <c r="A515" s="5">
        <v>45352</v>
      </c>
      <c r="B515" s="5" t="s">
        <v>28</v>
      </c>
      <c r="C515" s="5" t="s">
        <v>48</v>
      </c>
      <c r="D515" s="5" t="s">
        <v>74</v>
      </c>
      <c r="E515" s="15" t="s">
        <v>147</v>
      </c>
      <c r="G515" s="15" t="s">
        <v>47</v>
      </c>
      <c r="H515" s="15" t="s">
        <v>114</v>
      </c>
      <c r="J515" s="15" t="s">
        <v>148</v>
      </c>
      <c r="K515" s="15">
        <v>2</v>
      </c>
      <c r="L515" s="15">
        <v>180</v>
      </c>
      <c r="M515" s="6"/>
      <c r="P515" s="5"/>
    </row>
    <row r="516" spans="1:16" ht="15.75" customHeight="1" x14ac:dyDescent="0.2">
      <c r="A516" s="5">
        <v>45352</v>
      </c>
      <c r="B516" s="5" t="s">
        <v>28</v>
      </c>
      <c r="C516" s="5" t="s">
        <v>48</v>
      </c>
      <c r="D516" s="5" t="s">
        <v>74</v>
      </c>
      <c r="E516" s="15" t="s">
        <v>113</v>
      </c>
      <c r="G516" s="15" t="s">
        <v>47</v>
      </c>
      <c r="H516" s="15" t="s">
        <v>114</v>
      </c>
      <c r="K516" s="15">
        <v>1</v>
      </c>
      <c r="L516" s="15">
        <v>350</v>
      </c>
      <c r="M516" s="6"/>
      <c r="P516" s="5"/>
    </row>
    <row r="517" spans="1:16" ht="15.75" customHeight="1" x14ac:dyDescent="0.2">
      <c r="A517" s="5">
        <v>45352</v>
      </c>
      <c r="B517" s="5" t="s">
        <v>28</v>
      </c>
      <c r="C517" s="5" t="s">
        <v>48</v>
      </c>
      <c r="D517" s="5" t="s">
        <v>74</v>
      </c>
      <c r="E517" s="15" t="s">
        <v>163</v>
      </c>
      <c r="G517" s="15" t="s">
        <v>60</v>
      </c>
      <c r="H517" s="15" t="s">
        <v>103</v>
      </c>
      <c r="K517" s="15">
        <v>1</v>
      </c>
      <c r="L517" s="15">
        <v>0</v>
      </c>
      <c r="M517" s="6"/>
      <c r="P517" s="5"/>
    </row>
    <row r="518" spans="1:16" ht="15.75" customHeight="1" x14ac:dyDescent="0.2">
      <c r="A518" s="5">
        <v>45352</v>
      </c>
      <c r="B518" s="5" t="s">
        <v>28</v>
      </c>
      <c r="C518" s="5" t="s">
        <v>48</v>
      </c>
      <c r="D518" s="5" t="s">
        <v>74</v>
      </c>
      <c r="E518" s="15" t="s">
        <v>53</v>
      </c>
      <c r="G518" s="15" t="s">
        <v>53</v>
      </c>
      <c r="K518" s="15">
        <v>20</v>
      </c>
      <c r="L518" s="15">
        <v>600</v>
      </c>
      <c r="M518" s="6"/>
      <c r="P518" s="5"/>
    </row>
    <row r="519" spans="1:16" ht="15.75" customHeight="1" x14ac:dyDescent="0.2">
      <c r="A519" s="5">
        <v>45352</v>
      </c>
      <c r="B519" s="5" t="s">
        <v>28</v>
      </c>
      <c r="C519" s="5" t="s">
        <v>48</v>
      </c>
      <c r="D519" s="5" t="s">
        <v>74</v>
      </c>
      <c r="E519" s="15" t="s">
        <v>116</v>
      </c>
      <c r="G519" s="15" t="s">
        <v>34</v>
      </c>
      <c r="H519" s="15" t="s">
        <v>78</v>
      </c>
      <c r="I519" s="15" t="s">
        <v>49</v>
      </c>
      <c r="J519" s="15" t="s">
        <v>72</v>
      </c>
      <c r="K519" s="15">
        <v>24</v>
      </c>
      <c r="L519" s="15">
        <v>25280</v>
      </c>
      <c r="M519" s="6"/>
      <c r="P519" s="5"/>
    </row>
    <row r="520" spans="1:16" ht="15.75" customHeight="1" x14ac:dyDescent="0.2">
      <c r="A520" s="5">
        <v>45352</v>
      </c>
      <c r="B520" s="5" t="s">
        <v>28</v>
      </c>
      <c r="C520" s="5" t="s">
        <v>48</v>
      </c>
      <c r="D520" s="5" t="s">
        <v>74</v>
      </c>
      <c r="E520" s="15" t="s">
        <v>173</v>
      </c>
      <c r="G520" s="15" t="s">
        <v>34</v>
      </c>
      <c r="H520" s="15" t="s">
        <v>80</v>
      </c>
      <c r="I520" s="15" t="s">
        <v>52</v>
      </c>
      <c r="J520" s="15" t="s">
        <v>71</v>
      </c>
      <c r="K520" s="15">
        <v>15</v>
      </c>
      <c r="L520" s="15">
        <v>7125</v>
      </c>
      <c r="M520" s="6"/>
      <c r="P520" s="5"/>
    </row>
    <row r="521" spans="1:16" ht="15.75" customHeight="1" x14ac:dyDescent="0.2">
      <c r="A521" s="5">
        <v>45352</v>
      </c>
      <c r="B521" s="5" t="s">
        <v>28</v>
      </c>
      <c r="C521" s="5" t="s">
        <v>48</v>
      </c>
      <c r="D521" s="5" t="s">
        <v>74</v>
      </c>
      <c r="E521" s="15" t="s">
        <v>109</v>
      </c>
      <c r="G521" s="15" t="s">
        <v>34</v>
      </c>
      <c r="H521" s="15" t="s">
        <v>82</v>
      </c>
      <c r="I521" s="15" t="s">
        <v>42</v>
      </c>
      <c r="J521" s="15" t="s">
        <v>67</v>
      </c>
      <c r="K521" s="15">
        <v>5</v>
      </c>
      <c r="L521" s="15">
        <v>500</v>
      </c>
      <c r="M521" s="6"/>
      <c r="P521" s="5"/>
    </row>
    <row r="522" spans="1:16" ht="15.75" customHeight="1" x14ac:dyDescent="0.2">
      <c r="A522" s="5">
        <v>45352</v>
      </c>
      <c r="B522" s="5" t="s">
        <v>28</v>
      </c>
      <c r="C522" s="5" t="s">
        <v>48</v>
      </c>
      <c r="D522" s="5" t="s">
        <v>74</v>
      </c>
      <c r="E522" s="15" t="s">
        <v>106</v>
      </c>
      <c r="G522" s="15" t="s">
        <v>34</v>
      </c>
      <c r="H522" s="15" t="s">
        <v>84</v>
      </c>
      <c r="I522" s="15" t="s">
        <v>49</v>
      </c>
      <c r="J522" s="15" t="s">
        <v>69</v>
      </c>
      <c r="K522" s="15">
        <v>8</v>
      </c>
      <c r="L522" s="15">
        <v>5250</v>
      </c>
      <c r="M522" s="6"/>
      <c r="P522" s="5"/>
    </row>
    <row r="523" spans="1:16" ht="15.75" customHeight="1" x14ac:dyDescent="0.2">
      <c r="A523" s="5">
        <v>45352</v>
      </c>
      <c r="B523" s="5" t="s">
        <v>28</v>
      </c>
      <c r="C523" s="5" t="s">
        <v>48</v>
      </c>
      <c r="D523" s="5" t="s">
        <v>74</v>
      </c>
      <c r="E523" s="15" t="s">
        <v>120</v>
      </c>
      <c r="G523" s="15" t="s">
        <v>34</v>
      </c>
      <c r="H523" s="15" t="s">
        <v>87</v>
      </c>
      <c r="I523" s="15" t="s">
        <v>56</v>
      </c>
      <c r="J523" s="15" t="s">
        <v>72</v>
      </c>
      <c r="K523" s="15">
        <v>1</v>
      </c>
      <c r="L523" s="15">
        <v>795</v>
      </c>
      <c r="M523" s="6"/>
      <c r="P523" s="5"/>
    </row>
    <row r="524" spans="1:16" ht="15.75" customHeight="1" x14ac:dyDescent="0.2">
      <c r="A524" s="5">
        <v>45352</v>
      </c>
      <c r="B524" s="5" t="s">
        <v>28</v>
      </c>
      <c r="C524" s="5" t="s">
        <v>48</v>
      </c>
      <c r="D524" s="5" t="s">
        <v>74</v>
      </c>
      <c r="E524" s="15" t="s">
        <v>121</v>
      </c>
      <c r="G524" s="15" t="s">
        <v>34</v>
      </c>
      <c r="H524" s="15" t="s">
        <v>88</v>
      </c>
      <c r="I524" s="15" t="s">
        <v>49</v>
      </c>
      <c r="J524" s="15" t="s">
        <v>70</v>
      </c>
      <c r="K524" s="15">
        <v>2</v>
      </c>
      <c r="L524" s="15">
        <v>1485</v>
      </c>
      <c r="M524" s="6"/>
      <c r="P524" s="5"/>
    </row>
    <row r="525" spans="1:16" ht="15.75" customHeight="1" x14ac:dyDescent="0.2">
      <c r="A525" s="5">
        <v>45352</v>
      </c>
      <c r="B525" s="5" t="s">
        <v>28</v>
      </c>
      <c r="C525" s="5" t="s">
        <v>48</v>
      </c>
      <c r="D525" s="5" t="s">
        <v>74</v>
      </c>
      <c r="E525" s="15" t="s">
        <v>107</v>
      </c>
      <c r="G525" s="15" t="s">
        <v>34</v>
      </c>
      <c r="H525" s="15" t="s">
        <v>89</v>
      </c>
      <c r="I525" s="15" t="s">
        <v>52</v>
      </c>
      <c r="J525" s="15" t="s">
        <v>72</v>
      </c>
      <c r="K525" s="15">
        <v>16</v>
      </c>
      <c r="L525" s="15">
        <v>16360</v>
      </c>
      <c r="M525" s="6"/>
      <c r="P525" s="5"/>
    </row>
    <row r="526" spans="1:16" ht="15.75" customHeight="1" x14ac:dyDescent="0.2">
      <c r="A526" s="5">
        <v>45352</v>
      </c>
      <c r="B526" s="5" t="s">
        <v>28</v>
      </c>
      <c r="C526" s="5" t="s">
        <v>48</v>
      </c>
      <c r="D526" s="5" t="s">
        <v>74</v>
      </c>
      <c r="E526" s="15" t="s">
        <v>110</v>
      </c>
      <c r="G526" s="15" t="s">
        <v>34</v>
      </c>
      <c r="H526" s="15" t="s">
        <v>90</v>
      </c>
      <c r="I526" s="15" t="s">
        <v>52</v>
      </c>
      <c r="J526" s="15" t="s">
        <v>70</v>
      </c>
      <c r="K526" s="15">
        <v>1</v>
      </c>
      <c r="L526" s="15">
        <v>1375</v>
      </c>
      <c r="M526" s="6"/>
      <c r="P526" s="5"/>
    </row>
    <row r="527" spans="1:16" ht="15.75" customHeight="1" x14ac:dyDescent="0.2">
      <c r="A527" s="5">
        <v>45352</v>
      </c>
      <c r="B527" s="5" t="s">
        <v>28</v>
      </c>
      <c r="C527" s="5" t="s">
        <v>48</v>
      </c>
      <c r="D527" s="5" t="s">
        <v>74</v>
      </c>
      <c r="E527" s="15" t="s">
        <v>122</v>
      </c>
      <c r="G527" s="15" t="s">
        <v>34</v>
      </c>
      <c r="H527" s="15" t="s">
        <v>91</v>
      </c>
      <c r="I527" s="15" t="s">
        <v>42</v>
      </c>
      <c r="J527" s="15" t="s">
        <v>72</v>
      </c>
      <c r="K527" s="15">
        <v>3</v>
      </c>
      <c r="L527" s="15">
        <v>750</v>
      </c>
      <c r="M527" s="6"/>
      <c r="P527" s="5"/>
    </row>
    <row r="528" spans="1:16" ht="15.75" customHeight="1" x14ac:dyDescent="0.2">
      <c r="A528" s="5">
        <v>45352</v>
      </c>
      <c r="B528" s="5" t="s">
        <v>28</v>
      </c>
      <c r="C528" s="5" t="s">
        <v>48</v>
      </c>
      <c r="D528" s="5" t="s">
        <v>74</v>
      </c>
      <c r="G528" s="15" t="s">
        <v>40</v>
      </c>
      <c r="K528" s="15">
        <v>0</v>
      </c>
      <c r="L528" s="15">
        <v>0</v>
      </c>
      <c r="M528" s="6"/>
      <c r="P528" s="5"/>
    </row>
    <row r="529" spans="1:16" ht="15.75" customHeight="1" x14ac:dyDescent="0.2">
      <c r="A529" s="5">
        <v>45383</v>
      </c>
      <c r="B529" s="5" t="s">
        <v>28</v>
      </c>
      <c r="C529" s="5" t="s">
        <v>51</v>
      </c>
      <c r="D529" s="5" t="s">
        <v>74</v>
      </c>
      <c r="E529" s="15" t="s">
        <v>133</v>
      </c>
      <c r="G529" s="15" t="s">
        <v>43</v>
      </c>
      <c r="H529" s="15" t="s">
        <v>126</v>
      </c>
      <c r="K529" s="15">
        <v>1</v>
      </c>
      <c r="L529" s="15">
        <v>140</v>
      </c>
      <c r="M529" s="6"/>
      <c r="P529" s="5"/>
    </row>
    <row r="530" spans="1:16" ht="15.75" customHeight="1" x14ac:dyDescent="0.2">
      <c r="A530" s="5">
        <v>45383</v>
      </c>
      <c r="B530" s="5" t="s">
        <v>28</v>
      </c>
      <c r="C530" s="5" t="s">
        <v>51</v>
      </c>
      <c r="D530" s="5" t="s">
        <v>74</v>
      </c>
      <c r="E530" s="15" t="s">
        <v>98</v>
      </c>
      <c r="G530" s="15" t="s">
        <v>43</v>
      </c>
      <c r="H530" s="15" t="s">
        <v>99</v>
      </c>
      <c r="K530" s="15">
        <v>2</v>
      </c>
      <c r="L530" s="15">
        <v>1600</v>
      </c>
      <c r="M530" s="6"/>
      <c r="P530" s="5"/>
    </row>
    <row r="531" spans="1:16" ht="15.75" customHeight="1" x14ac:dyDescent="0.2">
      <c r="A531" s="5">
        <v>45383</v>
      </c>
      <c r="B531" s="5" t="s">
        <v>28</v>
      </c>
      <c r="C531" s="5" t="s">
        <v>51</v>
      </c>
      <c r="D531" s="5" t="s">
        <v>74</v>
      </c>
      <c r="E531" s="15" t="s">
        <v>125</v>
      </c>
      <c r="G531" s="15" t="s">
        <v>47</v>
      </c>
      <c r="H531" s="15" t="s">
        <v>126</v>
      </c>
      <c r="K531" s="15">
        <v>1</v>
      </c>
      <c r="L531" s="15">
        <v>50</v>
      </c>
      <c r="M531" s="6"/>
      <c r="P531" s="5"/>
    </row>
    <row r="532" spans="1:16" ht="15.75" customHeight="1" x14ac:dyDescent="0.2">
      <c r="A532" s="5">
        <v>45383</v>
      </c>
      <c r="B532" s="5" t="s">
        <v>28</v>
      </c>
      <c r="C532" s="5" t="s">
        <v>51</v>
      </c>
      <c r="D532" s="5" t="s">
        <v>74</v>
      </c>
      <c r="E532" s="15" t="s">
        <v>147</v>
      </c>
      <c r="G532" s="15" t="s">
        <v>47</v>
      </c>
      <c r="H532" s="15" t="s">
        <v>114</v>
      </c>
      <c r="J532" s="15" t="s">
        <v>148</v>
      </c>
      <c r="K532" s="15">
        <v>4</v>
      </c>
      <c r="L532" s="15">
        <v>360</v>
      </c>
      <c r="M532" s="6"/>
      <c r="P532" s="5"/>
    </row>
    <row r="533" spans="1:16" ht="15.75" customHeight="1" x14ac:dyDescent="0.2">
      <c r="A533" s="5">
        <v>45383</v>
      </c>
      <c r="B533" s="5" t="s">
        <v>28</v>
      </c>
      <c r="C533" s="5" t="s">
        <v>51</v>
      </c>
      <c r="D533" s="5" t="s">
        <v>74</v>
      </c>
      <c r="E533" s="15" t="s">
        <v>113</v>
      </c>
      <c r="G533" s="15" t="s">
        <v>47</v>
      </c>
      <c r="H533" s="15" t="s">
        <v>114</v>
      </c>
      <c r="K533" s="15">
        <v>3</v>
      </c>
      <c r="L533" s="15">
        <v>1050</v>
      </c>
      <c r="M533" s="6"/>
      <c r="P533" s="5"/>
    </row>
    <row r="534" spans="1:16" ht="15.75" customHeight="1" x14ac:dyDescent="0.2">
      <c r="A534" s="5">
        <v>45383</v>
      </c>
      <c r="B534" s="5" t="s">
        <v>28</v>
      </c>
      <c r="C534" s="5" t="s">
        <v>51</v>
      </c>
      <c r="D534" s="5" t="s">
        <v>74</v>
      </c>
      <c r="E534" s="15" t="s">
        <v>163</v>
      </c>
      <c r="G534" s="15" t="s">
        <v>60</v>
      </c>
      <c r="H534" s="15" t="s">
        <v>103</v>
      </c>
      <c r="K534" s="15">
        <v>1</v>
      </c>
      <c r="L534" s="15">
        <v>0</v>
      </c>
      <c r="M534" s="6"/>
      <c r="P534" s="5"/>
    </row>
    <row r="535" spans="1:16" ht="15.75" customHeight="1" x14ac:dyDescent="0.2">
      <c r="A535" s="5">
        <v>45383</v>
      </c>
      <c r="B535" s="5" t="s">
        <v>28</v>
      </c>
      <c r="C535" s="5" t="s">
        <v>51</v>
      </c>
      <c r="D535" s="5" t="s">
        <v>74</v>
      </c>
      <c r="E535" s="15" t="s">
        <v>53</v>
      </c>
      <c r="G535" s="15" t="s">
        <v>53</v>
      </c>
      <c r="K535" s="15">
        <v>10</v>
      </c>
      <c r="L535" s="15">
        <v>300</v>
      </c>
      <c r="M535" s="6"/>
      <c r="P535" s="5"/>
    </row>
    <row r="536" spans="1:16" ht="15.75" customHeight="1" x14ac:dyDescent="0.2">
      <c r="A536" s="5">
        <v>45383</v>
      </c>
      <c r="B536" s="5" t="s">
        <v>28</v>
      </c>
      <c r="C536" s="5" t="s">
        <v>51</v>
      </c>
      <c r="D536" s="5" t="s">
        <v>74</v>
      </c>
      <c r="E536" s="15" t="s">
        <v>108</v>
      </c>
      <c r="G536" s="15" t="s">
        <v>50</v>
      </c>
      <c r="H536" s="15">
        <v>50</v>
      </c>
      <c r="K536" s="15">
        <v>3</v>
      </c>
      <c r="L536" s="15">
        <v>150</v>
      </c>
      <c r="M536" s="6"/>
      <c r="P536" s="5"/>
    </row>
    <row r="537" spans="1:16" ht="15.75" customHeight="1" x14ac:dyDescent="0.2">
      <c r="A537" s="5">
        <v>45383</v>
      </c>
      <c r="B537" s="5" t="s">
        <v>28</v>
      </c>
      <c r="C537" s="5" t="s">
        <v>51</v>
      </c>
      <c r="D537" s="5" t="s">
        <v>74</v>
      </c>
      <c r="E537" s="15" t="s">
        <v>129</v>
      </c>
      <c r="G537" s="15" t="s">
        <v>50</v>
      </c>
      <c r="H537" s="15">
        <v>150</v>
      </c>
      <c r="K537" s="15">
        <v>1</v>
      </c>
      <c r="L537" s="15">
        <v>150</v>
      </c>
      <c r="M537" s="6"/>
      <c r="P537" s="5"/>
    </row>
    <row r="538" spans="1:16" ht="15.75" customHeight="1" x14ac:dyDescent="0.2">
      <c r="A538" s="5">
        <v>45383</v>
      </c>
      <c r="B538" s="5" t="s">
        <v>28</v>
      </c>
      <c r="C538" s="5" t="s">
        <v>51</v>
      </c>
      <c r="D538" s="5" t="s">
        <v>74</v>
      </c>
      <c r="E538" s="15" t="s">
        <v>160</v>
      </c>
      <c r="F538" s="15" t="s">
        <v>126</v>
      </c>
      <c r="G538" s="15" t="s">
        <v>37</v>
      </c>
      <c r="H538" s="15" t="s">
        <v>126</v>
      </c>
      <c r="K538" s="15">
        <v>2</v>
      </c>
      <c r="L538" s="15">
        <v>460</v>
      </c>
      <c r="M538" s="6"/>
      <c r="P538" s="5"/>
    </row>
    <row r="539" spans="1:16" ht="15.75" customHeight="1" x14ac:dyDescent="0.2">
      <c r="A539" s="5">
        <v>45383</v>
      </c>
      <c r="B539" s="5" t="s">
        <v>28</v>
      </c>
      <c r="C539" s="5" t="s">
        <v>51</v>
      </c>
      <c r="D539" s="5" t="s">
        <v>74</v>
      </c>
      <c r="E539" s="15" t="s">
        <v>161</v>
      </c>
      <c r="F539" s="15" t="s">
        <v>132</v>
      </c>
      <c r="G539" s="15" t="s">
        <v>37</v>
      </c>
      <c r="H539" s="15" t="s">
        <v>132</v>
      </c>
      <c r="K539" s="15">
        <v>2</v>
      </c>
      <c r="L539" s="15">
        <v>100</v>
      </c>
      <c r="M539" s="6"/>
      <c r="P539" s="5"/>
    </row>
    <row r="540" spans="1:16" ht="15.75" customHeight="1" x14ac:dyDescent="0.2">
      <c r="A540" s="5">
        <v>45383</v>
      </c>
      <c r="B540" s="5" t="s">
        <v>28</v>
      </c>
      <c r="C540" s="5" t="s">
        <v>51</v>
      </c>
      <c r="D540" s="5" t="s">
        <v>74</v>
      </c>
      <c r="E540" s="15" t="s">
        <v>203</v>
      </c>
      <c r="F540" s="15" t="s">
        <v>132</v>
      </c>
      <c r="G540" s="15" t="s">
        <v>37</v>
      </c>
      <c r="H540" s="15" t="s">
        <v>132</v>
      </c>
      <c r="K540" s="15">
        <v>8</v>
      </c>
      <c r="L540" s="15">
        <v>4400</v>
      </c>
      <c r="M540" s="6"/>
      <c r="P540" s="5"/>
    </row>
    <row r="541" spans="1:16" ht="15.75" customHeight="1" x14ac:dyDescent="0.2">
      <c r="A541" s="5">
        <v>45383</v>
      </c>
      <c r="B541" s="5" t="s">
        <v>28</v>
      </c>
      <c r="C541" s="5" t="s">
        <v>51</v>
      </c>
      <c r="D541" s="5" t="s">
        <v>74</v>
      </c>
      <c r="E541" s="15" t="s">
        <v>116</v>
      </c>
      <c r="G541" s="15" t="s">
        <v>34</v>
      </c>
      <c r="H541" s="15" t="s">
        <v>78</v>
      </c>
      <c r="I541" s="15" t="s">
        <v>49</v>
      </c>
      <c r="J541" s="15" t="s">
        <v>72</v>
      </c>
      <c r="K541" s="15">
        <v>13</v>
      </c>
      <c r="L541" s="15">
        <v>13635</v>
      </c>
      <c r="M541" s="6"/>
      <c r="P541" s="5"/>
    </row>
    <row r="542" spans="1:16" ht="15.75" customHeight="1" x14ac:dyDescent="0.2">
      <c r="A542" s="5">
        <v>45383</v>
      </c>
      <c r="B542" s="5" t="s">
        <v>28</v>
      </c>
      <c r="C542" s="5" t="s">
        <v>51</v>
      </c>
      <c r="D542" s="5" t="s">
        <v>74</v>
      </c>
      <c r="E542" s="15" t="s">
        <v>173</v>
      </c>
      <c r="G542" s="15" t="s">
        <v>34</v>
      </c>
      <c r="H542" s="15" t="s">
        <v>80</v>
      </c>
      <c r="I542" s="15" t="s">
        <v>52</v>
      </c>
      <c r="J542" s="15" t="s">
        <v>71</v>
      </c>
      <c r="K542" s="15">
        <v>8</v>
      </c>
      <c r="L542" s="15">
        <v>3750</v>
      </c>
      <c r="M542" s="6"/>
      <c r="P542" s="5"/>
    </row>
    <row r="543" spans="1:16" ht="15.75" customHeight="1" x14ac:dyDescent="0.2">
      <c r="A543" s="5">
        <v>45383</v>
      </c>
      <c r="B543" s="5" t="s">
        <v>28</v>
      </c>
      <c r="C543" s="5" t="s">
        <v>51</v>
      </c>
      <c r="D543" s="5" t="s">
        <v>74</v>
      </c>
      <c r="E543" s="15" t="s">
        <v>109</v>
      </c>
      <c r="G543" s="15" t="s">
        <v>34</v>
      </c>
      <c r="H543" s="15" t="s">
        <v>82</v>
      </c>
      <c r="I543" s="15" t="s">
        <v>42</v>
      </c>
      <c r="J543" s="15" t="s">
        <v>67</v>
      </c>
      <c r="K543" s="15">
        <v>26</v>
      </c>
      <c r="L543" s="15">
        <v>2600</v>
      </c>
      <c r="M543" s="6"/>
      <c r="P543" s="5"/>
    </row>
    <row r="544" spans="1:16" ht="15.75" customHeight="1" x14ac:dyDescent="0.2">
      <c r="A544" s="5">
        <v>45383</v>
      </c>
      <c r="B544" s="5" t="s">
        <v>28</v>
      </c>
      <c r="C544" s="5" t="s">
        <v>51</v>
      </c>
      <c r="D544" s="5" t="s">
        <v>74</v>
      </c>
      <c r="E544" s="15" t="s">
        <v>106</v>
      </c>
      <c r="G544" s="15" t="s">
        <v>34</v>
      </c>
      <c r="H544" s="15" t="s">
        <v>84</v>
      </c>
      <c r="I544" s="15" t="s">
        <v>49</v>
      </c>
      <c r="J544" s="15" t="s">
        <v>69</v>
      </c>
      <c r="K544" s="15">
        <v>11</v>
      </c>
      <c r="L544" s="15">
        <v>6825</v>
      </c>
      <c r="M544" s="6"/>
      <c r="P544" s="5"/>
    </row>
    <row r="545" spans="1:16" ht="15.75" customHeight="1" x14ac:dyDescent="0.2">
      <c r="A545" s="5">
        <v>45383</v>
      </c>
      <c r="B545" s="5" t="s">
        <v>28</v>
      </c>
      <c r="C545" s="5" t="s">
        <v>51</v>
      </c>
      <c r="D545" s="5" t="s">
        <v>74</v>
      </c>
      <c r="E545" s="15" t="s">
        <v>118</v>
      </c>
      <c r="G545" s="15" t="s">
        <v>34</v>
      </c>
      <c r="H545" s="15" t="s">
        <v>85</v>
      </c>
      <c r="I545" s="15" t="s">
        <v>39</v>
      </c>
      <c r="J545" s="15" t="s">
        <v>72</v>
      </c>
      <c r="K545" s="15">
        <v>3</v>
      </c>
      <c r="L545" s="15">
        <v>525</v>
      </c>
      <c r="M545" s="6"/>
      <c r="P545" s="5"/>
    </row>
    <row r="546" spans="1:16" ht="15.75" customHeight="1" x14ac:dyDescent="0.2">
      <c r="A546" s="5">
        <v>45383</v>
      </c>
      <c r="B546" s="5" t="s">
        <v>28</v>
      </c>
      <c r="C546" s="5" t="s">
        <v>51</v>
      </c>
      <c r="D546" s="5" t="s">
        <v>74</v>
      </c>
      <c r="E546" s="15" t="s">
        <v>119</v>
      </c>
      <c r="G546" s="15" t="s">
        <v>34</v>
      </c>
      <c r="H546" s="15" t="s">
        <v>86</v>
      </c>
      <c r="I546" s="15" t="s">
        <v>36</v>
      </c>
      <c r="J546" s="15" t="s">
        <v>72</v>
      </c>
      <c r="K546" s="15">
        <v>1</v>
      </c>
      <c r="L546" s="15">
        <v>0</v>
      </c>
      <c r="M546" s="6"/>
      <c r="P546" s="5"/>
    </row>
    <row r="547" spans="1:16" ht="15.75" customHeight="1" x14ac:dyDescent="0.2">
      <c r="A547" s="5">
        <v>45383</v>
      </c>
      <c r="B547" s="5" t="s">
        <v>28</v>
      </c>
      <c r="C547" s="5" t="s">
        <v>51</v>
      </c>
      <c r="D547" s="5" t="s">
        <v>74</v>
      </c>
      <c r="E547" s="15" t="s">
        <v>121</v>
      </c>
      <c r="G547" s="15" t="s">
        <v>34</v>
      </c>
      <c r="H547" s="15" t="s">
        <v>88</v>
      </c>
      <c r="I547" s="15" t="s">
        <v>49</v>
      </c>
      <c r="J547" s="15" t="s">
        <v>70</v>
      </c>
      <c r="K547" s="15">
        <v>5</v>
      </c>
      <c r="L547" s="15">
        <v>3291</v>
      </c>
      <c r="M547" s="6"/>
      <c r="P547" s="5"/>
    </row>
    <row r="548" spans="1:16" ht="15.75" customHeight="1" x14ac:dyDescent="0.2">
      <c r="A548" s="5">
        <v>45383</v>
      </c>
      <c r="B548" s="5" t="s">
        <v>28</v>
      </c>
      <c r="C548" s="5" t="s">
        <v>51</v>
      </c>
      <c r="D548" s="5" t="s">
        <v>74</v>
      </c>
      <c r="E548" s="15" t="s">
        <v>107</v>
      </c>
      <c r="G548" s="15" t="s">
        <v>34</v>
      </c>
      <c r="H548" s="15" t="s">
        <v>89</v>
      </c>
      <c r="I548" s="15" t="s">
        <v>52</v>
      </c>
      <c r="J548" s="15" t="s">
        <v>72</v>
      </c>
      <c r="K548" s="15">
        <v>15</v>
      </c>
      <c r="L548" s="15">
        <v>14105</v>
      </c>
      <c r="M548" s="6"/>
      <c r="P548" s="5"/>
    </row>
    <row r="549" spans="1:16" ht="15.75" customHeight="1" x14ac:dyDescent="0.2">
      <c r="A549" s="5">
        <v>45383</v>
      </c>
      <c r="B549" s="5" t="s">
        <v>28</v>
      </c>
      <c r="C549" s="5" t="s">
        <v>51</v>
      </c>
      <c r="D549" s="5" t="s">
        <v>74</v>
      </c>
      <c r="E549" s="15" t="s">
        <v>110</v>
      </c>
      <c r="G549" s="15" t="s">
        <v>34</v>
      </c>
      <c r="H549" s="15" t="s">
        <v>90</v>
      </c>
      <c r="I549" s="15" t="s">
        <v>52</v>
      </c>
      <c r="J549" s="15" t="s">
        <v>70</v>
      </c>
      <c r="K549" s="15">
        <v>3</v>
      </c>
      <c r="L549" s="15">
        <v>2875</v>
      </c>
      <c r="M549" s="6"/>
      <c r="P549" s="5"/>
    </row>
    <row r="550" spans="1:16" ht="15.75" customHeight="1" x14ac:dyDescent="0.2">
      <c r="A550" s="5">
        <v>45383</v>
      </c>
      <c r="B550" s="5" t="s">
        <v>28</v>
      </c>
      <c r="C550" s="5" t="s">
        <v>51</v>
      </c>
      <c r="D550" s="5" t="s">
        <v>74</v>
      </c>
      <c r="E550" s="15" t="s">
        <v>122</v>
      </c>
      <c r="G550" s="15" t="s">
        <v>34</v>
      </c>
      <c r="H550" s="15" t="s">
        <v>91</v>
      </c>
      <c r="I550" s="15" t="s">
        <v>42</v>
      </c>
      <c r="J550" s="15" t="s">
        <v>72</v>
      </c>
      <c r="K550" s="15">
        <v>6</v>
      </c>
      <c r="L550" s="15">
        <v>1500</v>
      </c>
      <c r="M550" s="6"/>
      <c r="P550" s="5"/>
    </row>
    <row r="551" spans="1:16" ht="15.75" customHeight="1" x14ac:dyDescent="0.2">
      <c r="A551" s="5">
        <v>45383</v>
      </c>
      <c r="B551" s="5" t="s">
        <v>28</v>
      </c>
      <c r="C551" s="5" t="s">
        <v>51</v>
      </c>
      <c r="D551" s="5" t="s">
        <v>74</v>
      </c>
      <c r="E551" s="15" t="s">
        <v>146</v>
      </c>
      <c r="G551" s="15" t="s">
        <v>34</v>
      </c>
      <c r="H551" s="15" t="s">
        <v>92</v>
      </c>
      <c r="I551" s="15" t="s">
        <v>46</v>
      </c>
      <c r="J551" s="15" t="s">
        <v>72</v>
      </c>
      <c r="K551" s="15">
        <v>2</v>
      </c>
      <c r="L551" s="15">
        <v>1100</v>
      </c>
      <c r="M551" s="6"/>
      <c r="P551" s="5"/>
    </row>
    <row r="552" spans="1:16" ht="15.75" customHeight="1" x14ac:dyDescent="0.2">
      <c r="A552" s="5">
        <v>45383</v>
      </c>
      <c r="B552" s="5" t="s">
        <v>28</v>
      </c>
      <c r="C552" s="5" t="s">
        <v>51</v>
      </c>
      <c r="D552" s="5" t="s">
        <v>74</v>
      </c>
      <c r="G552" s="15" t="s">
        <v>40</v>
      </c>
      <c r="K552" s="15">
        <v>0</v>
      </c>
      <c r="L552" s="15">
        <v>0</v>
      </c>
      <c r="M552" s="6"/>
      <c r="P552" s="5"/>
    </row>
    <row r="553" spans="1:16" ht="15.75" customHeight="1" x14ac:dyDescent="0.2">
      <c r="A553" s="5">
        <v>45413</v>
      </c>
      <c r="B553" s="5" t="s">
        <v>28</v>
      </c>
      <c r="C553" s="5" t="s">
        <v>55</v>
      </c>
      <c r="D553" s="5" t="s">
        <v>75</v>
      </c>
      <c r="E553" s="15" t="s">
        <v>125</v>
      </c>
      <c r="G553" s="15" t="s">
        <v>47</v>
      </c>
      <c r="H553" s="15" t="s">
        <v>126</v>
      </c>
      <c r="K553" s="15">
        <v>1</v>
      </c>
      <c r="L553" s="15">
        <v>50</v>
      </c>
      <c r="M553" s="6"/>
      <c r="P553" s="5"/>
    </row>
    <row r="554" spans="1:16" ht="15.75" customHeight="1" x14ac:dyDescent="0.2">
      <c r="A554" s="5">
        <v>45413</v>
      </c>
      <c r="B554" s="5" t="s">
        <v>28</v>
      </c>
      <c r="C554" s="5" t="s">
        <v>55</v>
      </c>
      <c r="D554" s="5" t="s">
        <v>75</v>
      </c>
      <c r="E554" s="15" t="s">
        <v>147</v>
      </c>
      <c r="G554" s="15" t="s">
        <v>47</v>
      </c>
      <c r="H554" s="15" t="s">
        <v>114</v>
      </c>
      <c r="J554" s="15" t="s">
        <v>148</v>
      </c>
      <c r="K554" s="15">
        <v>1</v>
      </c>
      <c r="L554" s="15">
        <v>90</v>
      </c>
      <c r="M554" s="6"/>
      <c r="P554" s="5"/>
    </row>
    <row r="555" spans="1:16" ht="15.75" customHeight="1" x14ac:dyDescent="0.2">
      <c r="A555" s="5">
        <v>45413</v>
      </c>
      <c r="B555" s="5" t="s">
        <v>28</v>
      </c>
      <c r="C555" s="5" t="s">
        <v>55</v>
      </c>
      <c r="D555" s="5" t="s">
        <v>75</v>
      </c>
      <c r="E555" s="15" t="s">
        <v>138</v>
      </c>
      <c r="G555" s="15" t="s">
        <v>57</v>
      </c>
      <c r="H555" s="15" t="s">
        <v>139</v>
      </c>
      <c r="K555" s="15">
        <v>1</v>
      </c>
      <c r="L555" s="15">
        <v>35</v>
      </c>
      <c r="M555" s="6"/>
      <c r="P555" s="5"/>
    </row>
    <row r="556" spans="1:16" ht="15.75" customHeight="1" x14ac:dyDescent="0.2">
      <c r="A556" s="5">
        <v>45413</v>
      </c>
      <c r="B556" s="5" t="s">
        <v>28</v>
      </c>
      <c r="C556" s="5" t="s">
        <v>55</v>
      </c>
      <c r="D556" s="5" t="s">
        <v>75</v>
      </c>
      <c r="E556" s="15" t="s">
        <v>205</v>
      </c>
      <c r="G556" s="15" t="s">
        <v>60</v>
      </c>
      <c r="H556" s="15" t="s">
        <v>206</v>
      </c>
      <c r="K556" s="15">
        <v>3</v>
      </c>
      <c r="L556" s="15">
        <v>90</v>
      </c>
      <c r="M556" s="6"/>
      <c r="P556" s="5"/>
    </row>
    <row r="557" spans="1:16" ht="15.75" customHeight="1" x14ac:dyDescent="0.2">
      <c r="A557" s="5">
        <v>45413</v>
      </c>
      <c r="B557" s="5" t="s">
        <v>28</v>
      </c>
      <c r="C557" s="5" t="s">
        <v>55</v>
      </c>
      <c r="D557" s="5" t="s">
        <v>75</v>
      </c>
      <c r="E557" s="15" t="s">
        <v>163</v>
      </c>
      <c r="G557" s="15" t="s">
        <v>60</v>
      </c>
      <c r="H557" s="15" t="s">
        <v>103</v>
      </c>
      <c r="K557" s="15">
        <v>12</v>
      </c>
      <c r="L557" s="15">
        <v>0</v>
      </c>
      <c r="M557" s="6"/>
      <c r="P557" s="5"/>
    </row>
    <row r="558" spans="1:16" ht="15.75" customHeight="1" x14ac:dyDescent="0.2">
      <c r="A558" s="5">
        <v>45413</v>
      </c>
      <c r="B558" s="5" t="s">
        <v>28</v>
      </c>
      <c r="C558" s="5" t="s">
        <v>55</v>
      </c>
      <c r="D558" s="5" t="s">
        <v>75</v>
      </c>
      <c r="E558" s="15" t="s">
        <v>53</v>
      </c>
      <c r="G558" s="15" t="s">
        <v>53</v>
      </c>
      <c r="K558" s="15">
        <v>9</v>
      </c>
      <c r="L558" s="15">
        <v>270</v>
      </c>
      <c r="M558" s="6"/>
      <c r="P558" s="5"/>
    </row>
    <row r="559" spans="1:16" ht="15.75" customHeight="1" x14ac:dyDescent="0.2">
      <c r="A559" s="5">
        <v>45413</v>
      </c>
      <c r="B559" s="5" t="s">
        <v>28</v>
      </c>
      <c r="C559" s="5" t="s">
        <v>55</v>
      </c>
      <c r="D559" s="5" t="s">
        <v>75</v>
      </c>
      <c r="E559" s="15" t="s">
        <v>129</v>
      </c>
      <c r="G559" s="15" t="s">
        <v>50</v>
      </c>
      <c r="H559" s="15">
        <v>150</v>
      </c>
      <c r="K559" s="15">
        <v>1</v>
      </c>
      <c r="L559" s="15">
        <v>150</v>
      </c>
      <c r="M559" s="6"/>
      <c r="P559" s="5"/>
    </row>
    <row r="560" spans="1:16" ht="15.75" customHeight="1" x14ac:dyDescent="0.2">
      <c r="A560" s="5">
        <v>45413</v>
      </c>
      <c r="B560" s="5" t="s">
        <v>28</v>
      </c>
      <c r="C560" s="5" t="s">
        <v>55</v>
      </c>
      <c r="D560" s="5" t="s">
        <v>75</v>
      </c>
      <c r="E560" s="15" t="s">
        <v>160</v>
      </c>
      <c r="F560" s="15" t="s">
        <v>126</v>
      </c>
      <c r="G560" s="15" t="s">
        <v>37</v>
      </c>
      <c r="H560" s="15" t="s">
        <v>126</v>
      </c>
      <c r="K560" s="15">
        <v>1</v>
      </c>
      <c r="L560" s="15">
        <v>230</v>
      </c>
      <c r="M560" s="6"/>
      <c r="P560" s="5"/>
    </row>
    <row r="561" spans="1:16" ht="15.75" customHeight="1" x14ac:dyDescent="0.2">
      <c r="A561" s="5">
        <v>45413</v>
      </c>
      <c r="B561" s="5" t="s">
        <v>28</v>
      </c>
      <c r="C561" s="5" t="s">
        <v>55</v>
      </c>
      <c r="D561" s="5" t="s">
        <v>75</v>
      </c>
      <c r="E561" s="15" t="s">
        <v>161</v>
      </c>
      <c r="F561" s="15" t="s">
        <v>132</v>
      </c>
      <c r="G561" s="15" t="s">
        <v>37</v>
      </c>
      <c r="H561" s="15" t="s">
        <v>132</v>
      </c>
      <c r="K561" s="15">
        <v>14</v>
      </c>
      <c r="L561" s="15">
        <v>700</v>
      </c>
      <c r="M561" s="6"/>
      <c r="P561" s="5"/>
    </row>
    <row r="562" spans="1:16" ht="15.75" customHeight="1" x14ac:dyDescent="0.2">
      <c r="A562" s="5">
        <v>45413</v>
      </c>
      <c r="B562" s="5" t="s">
        <v>28</v>
      </c>
      <c r="C562" s="5" t="s">
        <v>55</v>
      </c>
      <c r="D562" s="5" t="s">
        <v>75</v>
      </c>
      <c r="E562" s="15" t="s">
        <v>162</v>
      </c>
      <c r="F562" s="15" t="s">
        <v>132</v>
      </c>
      <c r="G562" s="15" t="s">
        <v>37</v>
      </c>
      <c r="H562" s="15" t="s">
        <v>132</v>
      </c>
      <c r="K562" s="15">
        <v>1</v>
      </c>
      <c r="L562" s="15">
        <v>0</v>
      </c>
      <c r="M562" s="6"/>
      <c r="P562" s="5"/>
    </row>
    <row r="563" spans="1:16" ht="15.75" customHeight="1" x14ac:dyDescent="0.2">
      <c r="A563" s="5">
        <v>45413</v>
      </c>
      <c r="B563" s="5" t="s">
        <v>28</v>
      </c>
      <c r="C563" s="5" t="s">
        <v>55</v>
      </c>
      <c r="D563" s="5" t="s">
        <v>75</v>
      </c>
      <c r="E563" s="15" t="s">
        <v>137</v>
      </c>
      <c r="F563" s="15" t="s">
        <v>132</v>
      </c>
      <c r="G563" s="15" t="s">
        <v>37</v>
      </c>
      <c r="H563" s="15" t="s">
        <v>132</v>
      </c>
      <c r="K563" s="15">
        <v>7</v>
      </c>
      <c r="L563" s="15">
        <v>1210</v>
      </c>
      <c r="M563" s="6"/>
      <c r="P563" s="5"/>
    </row>
    <row r="564" spans="1:16" ht="15.75" customHeight="1" x14ac:dyDescent="0.2">
      <c r="A564" s="5">
        <v>45413</v>
      </c>
      <c r="B564" s="5" t="s">
        <v>28</v>
      </c>
      <c r="C564" s="5" t="s">
        <v>55</v>
      </c>
      <c r="D564" s="5" t="s">
        <v>75</v>
      </c>
      <c r="E564" s="15" t="s">
        <v>135</v>
      </c>
      <c r="F564" s="15" t="s">
        <v>132</v>
      </c>
      <c r="G564" s="15" t="s">
        <v>37</v>
      </c>
      <c r="H564" s="15" t="s">
        <v>132</v>
      </c>
      <c r="K564" s="15">
        <v>4</v>
      </c>
      <c r="L564" s="15">
        <v>276</v>
      </c>
      <c r="M564" s="6"/>
      <c r="P564" s="5"/>
    </row>
    <row r="565" spans="1:16" ht="15.75" customHeight="1" x14ac:dyDescent="0.2">
      <c r="A565" s="5">
        <v>45413</v>
      </c>
      <c r="B565" s="5" t="s">
        <v>28</v>
      </c>
      <c r="C565" s="5" t="s">
        <v>55</v>
      </c>
      <c r="D565" s="5" t="s">
        <v>75</v>
      </c>
      <c r="E565" s="15" t="s">
        <v>203</v>
      </c>
      <c r="F565" s="15" t="s">
        <v>132</v>
      </c>
      <c r="G565" s="15" t="s">
        <v>37</v>
      </c>
      <c r="H565" s="15" t="s">
        <v>132</v>
      </c>
      <c r="K565" s="15">
        <v>2</v>
      </c>
      <c r="L565" s="15">
        <v>1108.7</v>
      </c>
      <c r="M565" s="6"/>
      <c r="P565" s="5"/>
    </row>
    <row r="566" spans="1:16" ht="15.75" customHeight="1" x14ac:dyDescent="0.2">
      <c r="A566" s="5">
        <v>45413</v>
      </c>
      <c r="B566" s="5" t="s">
        <v>28</v>
      </c>
      <c r="C566" s="5" t="s">
        <v>55</v>
      </c>
      <c r="D566" s="5" t="s">
        <v>75</v>
      </c>
      <c r="E566" s="15" t="s">
        <v>105</v>
      </c>
      <c r="F566" s="15" t="s">
        <v>54</v>
      </c>
      <c r="G566" s="15" t="s">
        <v>54</v>
      </c>
      <c r="K566" s="15">
        <v>3</v>
      </c>
      <c r="L566" s="15">
        <v>385</v>
      </c>
      <c r="M566" s="6"/>
      <c r="P566" s="5"/>
    </row>
    <row r="567" spans="1:16" ht="15.75" customHeight="1" x14ac:dyDescent="0.2">
      <c r="A567" s="5">
        <v>45413</v>
      </c>
      <c r="B567" s="5" t="s">
        <v>28</v>
      </c>
      <c r="C567" s="5" t="s">
        <v>55</v>
      </c>
      <c r="D567" s="5" t="s">
        <v>75</v>
      </c>
      <c r="E567" s="15" t="s">
        <v>173</v>
      </c>
      <c r="G567" s="15" t="s">
        <v>34</v>
      </c>
      <c r="H567" s="15" t="s">
        <v>80</v>
      </c>
      <c r="I567" s="15" t="s">
        <v>52</v>
      </c>
      <c r="J567" s="15" t="s">
        <v>71</v>
      </c>
      <c r="K567" s="15">
        <v>2</v>
      </c>
      <c r="L567" s="15">
        <v>750</v>
      </c>
      <c r="M567" s="6"/>
      <c r="P567" s="5"/>
    </row>
    <row r="568" spans="1:16" ht="15.75" customHeight="1" x14ac:dyDescent="0.2">
      <c r="A568" s="5">
        <v>45413</v>
      </c>
      <c r="B568" s="5" t="s">
        <v>28</v>
      </c>
      <c r="C568" s="5" t="s">
        <v>55</v>
      </c>
      <c r="D568" s="5" t="s">
        <v>75</v>
      </c>
      <c r="E568" s="15" t="s">
        <v>106</v>
      </c>
      <c r="G568" s="15" t="s">
        <v>34</v>
      </c>
      <c r="H568" s="15" t="s">
        <v>84</v>
      </c>
      <c r="I568" s="15" t="s">
        <v>49</v>
      </c>
      <c r="J568" s="15" t="s">
        <v>69</v>
      </c>
      <c r="K568" s="15">
        <v>8</v>
      </c>
      <c r="L568" s="15">
        <v>5250</v>
      </c>
      <c r="M568" s="6"/>
      <c r="P568" s="5"/>
    </row>
    <row r="569" spans="1:16" ht="15.75" customHeight="1" x14ac:dyDescent="0.2">
      <c r="A569" s="5">
        <v>45413</v>
      </c>
      <c r="B569" s="5" t="s">
        <v>28</v>
      </c>
      <c r="C569" s="5" t="s">
        <v>55</v>
      </c>
      <c r="D569" s="5" t="s">
        <v>75</v>
      </c>
      <c r="E569" s="15" t="s">
        <v>118</v>
      </c>
      <c r="G569" s="15" t="s">
        <v>34</v>
      </c>
      <c r="H569" s="15" t="s">
        <v>85</v>
      </c>
      <c r="I569" s="15" t="s">
        <v>39</v>
      </c>
      <c r="J569" s="15" t="s">
        <v>72</v>
      </c>
      <c r="K569" s="15">
        <v>3</v>
      </c>
      <c r="L569" s="15">
        <v>525</v>
      </c>
      <c r="M569" s="6"/>
      <c r="P569" s="5"/>
    </row>
    <row r="570" spans="1:16" ht="15.75" customHeight="1" x14ac:dyDescent="0.2">
      <c r="A570" s="5">
        <v>45413</v>
      </c>
      <c r="B570" s="5" t="s">
        <v>28</v>
      </c>
      <c r="C570" s="5" t="s">
        <v>55</v>
      </c>
      <c r="D570" s="5" t="s">
        <v>75</v>
      </c>
      <c r="E570" s="15" t="s">
        <v>120</v>
      </c>
      <c r="G570" s="15" t="s">
        <v>34</v>
      </c>
      <c r="H570" s="15" t="s">
        <v>87</v>
      </c>
      <c r="I570" s="15" t="s">
        <v>56</v>
      </c>
      <c r="J570" s="15" t="s">
        <v>72</v>
      </c>
      <c r="K570" s="15">
        <v>1</v>
      </c>
      <c r="L570" s="15">
        <v>795</v>
      </c>
      <c r="M570" s="6"/>
      <c r="P570" s="5"/>
    </row>
    <row r="571" spans="1:16" ht="15.75" customHeight="1" x14ac:dyDescent="0.2">
      <c r="A571" s="5">
        <v>45413</v>
      </c>
      <c r="B571" s="5" t="s">
        <v>28</v>
      </c>
      <c r="C571" s="5" t="s">
        <v>55</v>
      </c>
      <c r="D571" s="5" t="s">
        <v>75</v>
      </c>
      <c r="E571" s="15" t="s">
        <v>121</v>
      </c>
      <c r="G571" s="15" t="s">
        <v>34</v>
      </c>
      <c r="H571" s="15" t="s">
        <v>88</v>
      </c>
      <c r="I571" s="15" t="s">
        <v>49</v>
      </c>
      <c r="J571" s="15" t="s">
        <v>70</v>
      </c>
      <c r="K571" s="15">
        <v>2</v>
      </c>
      <c r="L571" s="15">
        <v>1485</v>
      </c>
      <c r="M571" s="6"/>
      <c r="P571" s="5"/>
    </row>
    <row r="572" spans="1:16" ht="15.75" customHeight="1" x14ac:dyDescent="0.2">
      <c r="A572" s="5">
        <v>45413</v>
      </c>
      <c r="B572" s="5" t="s">
        <v>28</v>
      </c>
      <c r="C572" s="5" t="s">
        <v>55</v>
      </c>
      <c r="D572" s="5" t="s">
        <v>75</v>
      </c>
      <c r="E572" s="15" t="s">
        <v>107</v>
      </c>
      <c r="G572" s="15" t="s">
        <v>34</v>
      </c>
      <c r="H572" s="15" t="s">
        <v>89</v>
      </c>
      <c r="I572" s="15" t="s">
        <v>52</v>
      </c>
      <c r="J572" s="15" t="s">
        <v>72</v>
      </c>
      <c r="K572" s="15">
        <v>1</v>
      </c>
      <c r="L572" s="15">
        <v>1575</v>
      </c>
      <c r="M572" s="6"/>
      <c r="P572" s="5"/>
    </row>
    <row r="573" spans="1:16" ht="15.75" customHeight="1" x14ac:dyDescent="0.2">
      <c r="A573" s="5">
        <v>45413</v>
      </c>
      <c r="B573" s="5" t="s">
        <v>28</v>
      </c>
      <c r="C573" s="5" t="s">
        <v>55</v>
      </c>
      <c r="D573" s="5" t="s">
        <v>75</v>
      </c>
      <c r="E573" s="15" t="s">
        <v>110</v>
      </c>
      <c r="G573" s="15" t="s">
        <v>34</v>
      </c>
      <c r="H573" s="15" t="s">
        <v>90</v>
      </c>
      <c r="I573" s="15" t="s">
        <v>52</v>
      </c>
      <c r="J573" s="15" t="s">
        <v>70</v>
      </c>
      <c r="K573" s="15">
        <v>1</v>
      </c>
      <c r="L573" s="15">
        <v>750</v>
      </c>
      <c r="M573" s="6"/>
      <c r="P573" s="5"/>
    </row>
    <row r="574" spans="1:16" ht="15.75" customHeight="1" x14ac:dyDescent="0.2">
      <c r="A574" s="5">
        <v>45413</v>
      </c>
      <c r="B574" s="5" t="s">
        <v>28</v>
      </c>
      <c r="C574" s="5" t="s">
        <v>55</v>
      </c>
      <c r="D574" s="5" t="s">
        <v>75</v>
      </c>
      <c r="E574" s="15" t="s">
        <v>122</v>
      </c>
      <c r="G574" s="15" t="s">
        <v>34</v>
      </c>
      <c r="H574" s="15" t="s">
        <v>91</v>
      </c>
      <c r="I574" s="15" t="s">
        <v>42</v>
      </c>
      <c r="J574" s="15" t="s">
        <v>72</v>
      </c>
      <c r="K574" s="15">
        <v>5</v>
      </c>
      <c r="L574" s="15">
        <v>1250</v>
      </c>
      <c r="M574" s="6"/>
      <c r="P574" s="5"/>
    </row>
    <row r="575" spans="1:16" ht="15.75" customHeight="1" x14ac:dyDescent="0.2">
      <c r="A575" s="5">
        <v>45413</v>
      </c>
      <c r="B575" s="5" t="s">
        <v>28</v>
      </c>
      <c r="C575" s="5" t="s">
        <v>55</v>
      </c>
      <c r="D575" s="5" t="s">
        <v>75</v>
      </c>
      <c r="G575" s="15" t="s">
        <v>40</v>
      </c>
      <c r="K575" s="15">
        <v>1</v>
      </c>
      <c r="L575" s="15">
        <v>200</v>
      </c>
      <c r="M575" s="6"/>
      <c r="P575" s="5"/>
    </row>
    <row r="576" spans="1:16" ht="15.75" customHeight="1" x14ac:dyDescent="0.2">
      <c r="A576" s="5">
        <v>45444</v>
      </c>
      <c r="B576" s="5" t="s">
        <v>28</v>
      </c>
      <c r="C576" s="5" t="s">
        <v>58</v>
      </c>
      <c r="D576" s="5" t="s">
        <v>75</v>
      </c>
      <c r="E576" s="15" t="s">
        <v>180</v>
      </c>
      <c r="F576" s="15" t="s">
        <v>177</v>
      </c>
      <c r="G576" s="15" t="s">
        <v>62</v>
      </c>
      <c r="H576" s="15" t="s">
        <v>177</v>
      </c>
      <c r="K576" s="15">
        <v>1</v>
      </c>
      <c r="L576" s="15">
        <v>26</v>
      </c>
      <c r="M576" s="6"/>
      <c r="P576" s="5"/>
    </row>
    <row r="577" spans="1:16" ht="15.75" customHeight="1" x14ac:dyDescent="0.2">
      <c r="A577" s="5">
        <v>45444</v>
      </c>
      <c r="B577" s="5" t="s">
        <v>28</v>
      </c>
      <c r="C577" s="5" t="s">
        <v>58</v>
      </c>
      <c r="D577" s="5" t="s">
        <v>75</v>
      </c>
      <c r="E577" s="15" t="s">
        <v>147</v>
      </c>
      <c r="G577" s="15" t="s">
        <v>47</v>
      </c>
      <c r="H577" s="15" t="s">
        <v>114</v>
      </c>
      <c r="J577" s="15" t="s">
        <v>148</v>
      </c>
      <c r="K577" s="15">
        <v>1</v>
      </c>
      <c r="L577" s="15">
        <v>90</v>
      </c>
      <c r="M577" s="6"/>
      <c r="P577" s="5"/>
    </row>
    <row r="578" spans="1:16" ht="15.75" customHeight="1" x14ac:dyDescent="0.2">
      <c r="A578" s="5">
        <v>45444</v>
      </c>
      <c r="B578" s="5" t="s">
        <v>28</v>
      </c>
      <c r="C578" s="5" t="s">
        <v>58</v>
      </c>
      <c r="D578" s="5" t="s">
        <v>75</v>
      </c>
      <c r="E578" s="15" t="s">
        <v>138</v>
      </c>
      <c r="G578" s="15" t="s">
        <v>57</v>
      </c>
      <c r="H578" s="15" t="s">
        <v>139</v>
      </c>
      <c r="K578" s="15">
        <v>1</v>
      </c>
      <c r="L578" s="15">
        <v>40</v>
      </c>
      <c r="M578" s="6"/>
      <c r="P578" s="5"/>
    </row>
    <row r="579" spans="1:16" ht="15.75" customHeight="1" x14ac:dyDescent="0.2">
      <c r="A579" s="5">
        <v>45444</v>
      </c>
      <c r="B579" s="5" t="s">
        <v>28</v>
      </c>
      <c r="C579" s="5" t="s">
        <v>58</v>
      </c>
      <c r="D579" s="5" t="s">
        <v>75</v>
      </c>
      <c r="E579" s="15" t="s">
        <v>207</v>
      </c>
      <c r="G579" s="15" t="s">
        <v>60</v>
      </c>
      <c r="H579" s="15" t="s">
        <v>206</v>
      </c>
      <c r="K579" s="15">
        <v>2</v>
      </c>
      <c r="L579" s="15">
        <v>60</v>
      </c>
      <c r="M579" s="6"/>
      <c r="P579" s="5"/>
    </row>
    <row r="580" spans="1:16" ht="15.75" customHeight="1" x14ac:dyDescent="0.2">
      <c r="A580" s="5">
        <v>45444</v>
      </c>
      <c r="B580" s="5" t="s">
        <v>28</v>
      </c>
      <c r="C580" s="5" t="s">
        <v>58</v>
      </c>
      <c r="D580" s="5" t="s">
        <v>75</v>
      </c>
      <c r="E580" s="15" t="s">
        <v>208</v>
      </c>
      <c r="G580" s="15" t="s">
        <v>60</v>
      </c>
      <c r="H580" s="15" t="s">
        <v>206</v>
      </c>
      <c r="K580" s="15">
        <v>9</v>
      </c>
      <c r="L580" s="15">
        <v>270</v>
      </c>
      <c r="M580" s="6"/>
      <c r="P580" s="5"/>
    </row>
    <row r="581" spans="1:16" ht="15.75" customHeight="1" x14ac:dyDescent="0.2">
      <c r="A581" s="5">
        <v>45444</v>
      </c>
      <c r="B581" s="5" t="s">
        <v>28</v>
      </c>
      <c r="C581" s="5" t="s">
        <v>58</v>
      </c>
      <c r="D581" s="5" t="s">
        <v>75</v>
      </c>
      <c r="E581" s="15" t="s">
        <v>205</v>
      </c>
      <c r="G581" s="15" t="s">
        <v>60</v>
      </c>
      <c r="H581" s="15" t="s">
        <v>206</v>
      </c>
      <c r="K581" s="15">
        <v>7</v>
      </c>
      <c r="L581" s="15">
        <v>210</v>
      </c>
      <c r="M581" s="6"/>
      <c r="P581" s="5"/>
    </row>
    <row r="582" spans="1:16" ht="15.75" customHeight="1" x14ac:dyDescent="0.2">
      <c r="A582" s="5">
        <v>45444</v>
      </c>
      <c r="B582" s="5" t="s">
        <v>28</v>
      </c>
      <c r="C582" s="5" t="s">
        <v>58</v>
      </c>
      <c r="D582" s="5" t="s">
        <v>75</v>
      </c>
      <c r="E582" s="15" t="s">
        <v>53</v>
      </c>
      <c r="G582" s="15" t="s">
        <v>53</v>
      </c>
      <c r="K582" s="15">
        <v>2</v>
      </c>
      <c r="L582" s="15">
        <v>60</v>
      </c>
      <c r="M582" s="6"/>
      <c r="P582" s="5"/>
    </row>
    <row r="583" spans="1:16" ht="15.75" customHeight="1" x14ac:dyDescent="0.2">
      <c r="A583" s="5">
        <v>45444</v>
      </c>
      <c r="B583" s="5" t="s">
        <v>28</v>
      </c>
      <c r="C583" s="5" t="s">
        <v>58</v>
      </c>
      <c r="D583" s="5" t="s">
        <v>75</v>
      </c>
      <c r="E583" s="15" t="s">
        <v>104</v>
      </c>
      <c r="G583" s="15" t="s">
        <v>50</v>
      </c>
      <c r="H583" s="15">
        <v>100</v>
      </c>
      <c r="K583" s="15">
        <v>1</v>
      </c>
      <c r="L583" s="15">
        <v>100</v>
      </c>
      <c r="M583" s="6"/>
      <c r="P583" s="5"/>
    </row>
    <row r="584" spans="1:16" ht="15.75" customHeight="1" x14ac:dyDescent="0.2">
      <c r="A584" s="5">
        <v>45444</v>
      </c>
      <c r="B584" s="5" t="s">
        <v>28</v>
      </c>
      <c r="C584" s="5" t="s">
        <v>58</v>
      </c>
      <c r="D584" s="5" t="s">
        <v>75</v>
      </c>
      <c r="E584" s="15" t="s">
        <v>129</v>
      </c>
      <c r="G584" s="15" t="s">
        <v>50</v>
      </c>
      <c r="H584" s="15">
        <v>150</v>
      </c>
      <c r="K584" s="15">
        <v>2</v>
      </c>
      <c r="L584" s="15">
        <v>300</v>
      </c>
      <c r="M584" s="6"/>
      <c r="P584" s="5"/>
    </row>
    <row r="585" spans="1:16" ht="15.75" customHeight="1" x14ac:dyDescent="0.2">
      <c r="A585" s="5">
        <v>45444</v>
      </c>
      <c r="B585" s="5" t="s">
        <v>28</v>
      </c>
      <c r="C585" s="5" t="s">
        <v>58</v>
      </c>
      <c r="D585" s="5" t="s">
        <v>75</v>
      </c>
      <c r="E585" s="15" t="s">
        <v>130</v>
      </c>
      <c r="G585" s="15" t="s">
        <v>50</v>
      </c>
      <c r="H585" s="15">
        <v>200</v>
      </c>
      <c r="K585" s="15">
        <v>1</v>
      </c>
      <c r="L585" s="15">
        <v>200</v>
      </c>
      <c r="M585" s="6"/>
      <c r="P585" s="5"/>
    </row>
    <row r="586" spans="1:16" ht="15.75" customHeight="1" x14ac:dyDescent="0.2">
      <c r="A586" s="5">
        <v>45444</v>
      </c>
      <c r="B586" s="5" t="s">
        <v>28</v>
      </c>
      <c r="C586" s="5" t="s">
        <v>58</v>
      </c>
      <c r="D586" s="5" t="s">
        <v>75</v>
      </c>
      <c r="E586" s="15" t="s">
        <v>162</v>
      </c>
      <c r="F586" s="15" t="s">
        <v>132</v>
      </c>
      <c r="G586" s="15" t="s">
        <v>37</v>
      </c>
      <c r="H586" s="15" t="s">
        <v>132</v>
      </c>
      <c r="K586" s="15">
        <v>1</v>
      </c>
      <c r="L586" s="15">
        <v>0</v>
      </c>
      <c r="M586" s="6"/>
      <c r="P586" s="5"/>
    </row>
    <row r="587" spans="1:16" ht="15.75" customHeight="1" x14ac:dyDescent="0.2">
      <c r="A587" s="5">
        <v>45444</v>
      </c>
      <c r="B587" s="5" t="s">
        <v>28</v>
      </c>
      <c r="C587" s="5" t="s">
        <v>58</v>
      </c>
      <c r="D587" s="5" t="s">
        <v>75</v>
      </c>
      <c r="E587" s="15" t="s">
        <v>137</v>
      </c>
      <c r="F587" s="15" t="s">
        <v>132</v>
      </c>
      <c r="G587" s="15" t="s">
        <v>37</v>
      </c>
      <c r="H587" s="15" t="s">
        <v>132</v>
      </c>
      <c r="K587" s="15">
        <v>9</v>
      </c>
      <c r="L587" s="15">
        <v>1490</v>
      </c>
      <c r="M587" s="6"/>
      <c r="P587" s="5"/>
    </row>
    <row r="588" spans="1:16" ht="15.75" customHeight="1" x14ac:dyDescent="0.2">
      <c r="A588" s="5">
        <v>45444</v>
      </c>
      <c r="B588" s="5" t="s">
        <v>28</v>
      </c>
      <c r="C588" s="5" t="s">
        <v>58</v>
      </c>
      <c r="D588" s="5" t="s">
        <v>75</v>
      </c>
      <c r="E588" s="15" t="s">
        <v>135</v>
      </c>
      <c r="F588" s="15" t="s">
        <v>132</v>
      </c>
      <c r="G588" s="15" t="s">
        <v>37</v>
      </c>
      <c r="H588" s="15" t="s">
        <v>132</v>
      </c>
      <c r="K588" s="15">
        <v>20</v>
      </c>
      <c r="L588" s="15">
        <v>1684</v>
      </c>
      <c r="M588" s="6"/>
      <c r="P588" s="5"/>
    </row>
    <row r="589" spans="1:16" ht="15.75" customHeight="1" x14ac:dyDescent="0.2">
      <c r="A589" s="5">
        <v>45444</v>
      </c>
      <c r="B589" s="5" t="s">
        <v>28</v>
      </c>
      <c r="C589" s="5" t="s">
        <v>58</v>
      </c>
      <c r="D589" s="5" t="s">
        <v>75</v>
      </c>
      <c r="E589" s="15" t="s">
        <v>203</v>
      </c>
      <c r="F589" s="15" t="s">
        <v>132</v>
      </c>
      <c r="G589" s="15" t="s">
        <v>37</v>
      </c>
      <c r="H589" s="15" t="s">
        <v>132</v>
      </c>
      <c r="K589" s="15">
        <v>1</v>
      </c>
      <c r="L589" s="15">
        <v>550</v>
      </c>
      <c r="M589" s="6"/>
      <c r="P589" s="5"/>
    </row>
    <row r="590" spans="1:16" ht="15.75" customHeight="1" x14ac:dyDescent="0.2">
      <c r="A590" s="5">
        <v>45444</v>
      </c>
      <c r="B590" s="5" t="s">
        <v>28</v>
      </c>
      <c r="C590" s="5" t="s">
        <v>58</v>
      </c>
      <c r="D590" s="5" t="s">
        <v>75</v>
      </c>
      <c r="E590" s="15" t="s">
        <v>142</v>
      </c>
      <c r="G590" s="15" t="s">
        <v>37</v>
      </c>
      <c r="H590" s="15" t="s">
        <v>132</v>
      </c>
      <c r="K590" s="15">
        <v>3</v>
      </c>
      <c r="L590" s="15">
        <v>780</v>
      </c>
      <c r="M590" s="6"/>
      <c r="P590" s="5"/>
    </row>
    <row r="591" spans="1:16" ht="15.75" customHeight="1" x14ac:dyDescent="0.2">
      <c r="A591" s="5">
        <v>45444</v>
      </c>
      <c r="B591" s="5" t="s">
        <v>28</v>
      </c>
      <c r="C591" s="5" t="s">
        <v>58</v>
      </c>
      <c r="D591" s="5" t="s">
        <v>75</v>
      </c>
      <c r="E591" s="15" t="s">
        <v>131</v>
      </c>
      <c r="G591" s="15" t="s">
        <v>37</v>
      </c>
      <c r="H591" s="15" t="s">
        <v>132</v>
      </c>
      <c r="K591" s="15">
        <v>23</v>
      </c>
      <c r="L591" s="15">
        <v>0</v>
      </c>
      <c r="M591" s="6"/>
      <c r="P591" s="5"/>
    </row>
    <row r="592" spans="1:16" ht="15.75" customHeight="1" x14ac:dyDescent="0.2">
      <c r="A592" s="5">
        <v>45444</v>
      </c>
      <c r="B592" s="5" t="s">
        <v>28</v>
      </c>
      <c r="C592" s="5" t="s">
        <v>58</v>
      </c>
      <c r="D592" s="5" t="s">
        <v>75</v>
      </c>
      <c r="E592" s="15" t="s">
        <v>105</v>
      </c>
      <c r="F592" s="15" t="s">
        <v>54</v>
      </c>
      <c r="G592" s="15" t="s">
        <v>54</v>
      </c>
      <c r="K592" s="15">
        <v>2</v>
      </c>
      <c r="L592" s="15">
        <v>260</v>
      </c>
      <c r="M592" s="6"/>
      <c r="P592" s="5"/>
    </row>
    <row r="593" spans="1:16" ht="15.75" customHeight="1" x14ac:dyDescent="0.2">
      <c r="A593" s="5">
        <v>45444</v>
      </c>
      <c r="B593" s="5" t="s">
        <v>28</v>
      </c>
      <c r="C593" s="5" t="s">
        <v>58</v>
      </c>
      <c r="D593" s="5" t="s">
        <v>75</v>
      </c>
      <c r="E593" s="15" t="s">
        <v>116</v>
      </c>
      <c r="G593" s="15" t="s">
        <v>34</v>
      </c>
      <c r="H593" s="15" t="s">
        <v>78</v>
      </c>
      <c r="I593" s="15" t="s">
        <v>49</v>
      </c>
      <c r="J593" s="15" t="s">
        <v>72</v>
      </c>
      <c r="K593" s="15">
        <v>1</v>
      </c>
      <c r="L593" s="15">
        <v>995</v>
      </c>
      <c r="M593" s="6"/>
      <c r="P593" s="5"/>
    </row>
    <row r="594" spans="1:16" ht="15.75" customHeight="1" x14ac:dyDescent="0.2">
      <c r="A594" s="5">
        <v>45444</v>
      </c>
      <c r="B594" s="5" t="s">
        <v>28</v>
      </c>
      <c r="C594" s="5" t="s">
        <v>58</v>
      </c>
      <c r="D594" s="5" t="s">
        <v>75</v>
      </c>
      <c r="E594" s="15" t="s">
        <v>109</v>
      </c>
      <c r="G594" s="15" t="s">
        <v>34</v>
      </c>
      <c r="H594" s="15" t="s">
        <v>82</v>
      </c>
      <c r="I594" s="15" t="s">
        <v>42</v>
      </c>
      <c r="J594" s="15" t="s">
        <v>67</v>
      </c>
      <c r="K594" s="15">
        <v>5</v>
      </c>
      <c r="L594" s="15">
        <v>500</v>
      </c>
      <c r="M594" s="6"/>
      <c r="P594" s="5"/>
    </row>
    <row r="595" spans="1:16" ht="15.75" customHeight="1" x14ac:dyDescent="0.2">
      <c r="A595" s="5">
        <v>45444</v>
      </c>
      <c r="B595" s="5" t="s">
        <v>28</v>
      </c>
      <c r="C595" s="5" t="s">
        <v>58</v>
      </c>
      <c r="D595" s="5" t="s">
        <v>75</v>
      </c>
      <c r="E595" s="15" t="s">
        <v>106</v>
      </c>
      <c r="G595" s="15" t="s">
        <v>34</v>
      </c>
      <c r="H595" s="15" t="s">
        <v>84</v>
      </c>
      <c r="I595" s="15" t="s">
        <v>49</v>
      </c>
      <c r="J595" s="15" t="s">
        <v>69</v>
      </c>
      <c r="K595" s="15">
        <v>4</v>
      </c>
      <c r="L595" s="15">
        <v>2100</v>
      </c>
      <c r="M595" s="6"/>
      <c r="P595" s="5"/>
    </row>
    <row r="596" spans="1:16" ht="15.75" customHeight="1" x14ac:dyDescent="0.2">
      <c r="A596" s="5">
        <v>45444</v>
      </c>
      <c r="B596" s="5" t="s">
        <v>28</v>
      </c>
      <c r="C596" s="5" t="s">
        <v>58</v>
      </c>
      <c r="D596" s="5" t="s">
        <v>75</v>
      </c>
      <c r="E596" s="15" t="s">
        <v>118</v>
      </c>
      <c r="G596" s="15" t="s">
        <v>34</v>
      </c>
      <c r="H596" s="15" t="s">
        <v>85</v>
      </c>
      <c r="I596" s="15" t="s">
        <v>39</v>
      </c>
      <c r="J596" s="15" t="s">
        <v>72</v>
      </c>
      <c r="K596" s="15">
        <v>1</v>
      </c>
      <c r="L596" s="15">
        <v>175</v>
      </c>
      <c r="M596" s="6"/>
      <c r="P596" s="5"/>
    </row>
    <row r="597" spans="1:16" ht="15.75" customHeight="1" x14ac:dyDescent="0.2">
      <c r="A597" s="5">
        <v>45444</v>
      </c>
      <c r="B597" s="5" t="s">
        <v>28</v>
      </c>
      <c r="C597" s="5" t="s">
        <v>58</v>
      </c>
      <c r="D597" s="5" t="s">
        <v>75</v>
      </c>
      <c r="E597" s="15" t="s">
        <v>119</v>
      </c>
      <c r="G597" s="15" t="s">
        <v>34</v>
      </c>
      <c r="H597" s="15" t="s">
        <v>86</v>
      </c>
      <c r="I597" s="15" t="s">
        <v>36</v>
      </c>
      <c r="J597" s="15" t="s">
        <v>72</v>
      </c>
      <c r="K597" s="15">
        <v>1</v>
      </c>
      <c r="L597" s="15">
        <v>0</v>
      </c>
      <c r="M597" s="6"/>
      <c r="P597" s="5"/>
    </row>
    <row r="598" spans="1:16" ht="15.75" customHeight="1" x14ac:dyDescent="0.2">
      <c r="A598" s="5">
        <v>45444</v>
      </c>
      <c r="B598" s="5" t="s">
        <v>28</v>
      </c>
      <c r="C598" s="5" t="s">
        <v>58</v>
      </c>
      <c r="D598" s="5" t="s">
        <v>75</v>
      </c>
      <c r="E598" s="15" t="s">
        <v>122</v>
      </c>
      <c r="G598" s="15" t="s">
        <v>34</v>
      </c>
      <c r="H598" s="15" t="s">
        <v>91</v>
      </c>
      <c r="I598" s="15" t="s">
        <v>42</v>
      </c>
      <c r="J598" s="15" t="s">
        <v>72</v>
      </c>
      <c r="K598" s="15">
        <v>2</v>
      </c>
      <c r="L598" s="15">
        <v>500</v>
      </c>
      <c r="M598" s="6"/>
      <c r="P598" s="5"/>
    </row>
    <row r="599" spans="1:16" ht="15.75" customHeight="1" x14ac:dyDescent="0.2">
      <c r="A599" s="5">
        <v>45444</v>
      </c>
      <c r="B599" s="5" t="s">
        <v>28</v>
      </c>
      <c r="C599" s="5" t="s">
        <v>58</v>
      </c>
      <c r="D599" s="5" t="s">
        <v>75</v>
      </c>
      <c r="G599" s="15" t="s">
        <v>40</v>
      </c>
      <c r="K599" s="15">
        <v>2</v>
      </c>
      <c r="L599" s="15">
        <v>182</v>
      </c>
      <c r="M599" s="6"/>
      <c r="P599" s="5"/>
    </row>
    <row r="600" spans="1:16" ht="15.75" customHeight="1" x14ac:dyDescent="0.2">
      <c r="A600" s="5">
        <v>45474</v>
      </c>
      <c r="B600" s="5" t="s">
        <v>28</v>
      </c>
      <c r="C600" s="5" t="s">
        <v>61</v>
      </c>
      <c r="D600" s="5" t="s">
        <v>75</v>
      </c>
      <c r="E600" s="15" t="s">
        <v>147</v>
      </c>
      <c r="G600" s="15" t="s">
        <v>47</v>
      </c>
      <c r="H600" s="15" t="s">
        <v>114</v>
      </c>
      <c r="J600" s="15" t="s">
        <v>148</v>
      </c>
      <c r="K600" s="15">
        <v>1</v>
      </c>
      <c r="L600" s="15">
        <v>90</v>
      </c>
      <c r="M600" s="6"/>
      <c r="P600" s="5"/>
    </row>
    <row r="601" spans="1:16" ht="15.75" customHeight="1" x14ac:dyDescent="0.2">
      <c r="A601" s="5">
        <v>45474</v>
      </c>
      <c r="B601" s="5" t="s">
        <v>28</v>
      </c>
      <c r="C601" s="5" t="s">
        <v>61</v>
      </c>
      <c r="D601" s="5" t="s">
        <v>75</v>
      </c>
      <c r="E601" s="15" t="s">
        <v>138</v>
      </c>
      <c r="G601" s="15" t="s">
        <v>57</v>
      </c>
      <c r="H601" s="15" t="s">
        <v>139</v>
      </c>
      <c r="K601" s="15">
        <v>1</v>
      </c>
      <c r="L601" s="15">
        <v>40</v>
      </c>
      <c r="M601" s="6"/>
      <c r="P601" s="5"/>
    </row>
    <row r="602" spans="1:16" ht="15.75" customHeight="1" x14ac:dyDescent="0.2">
      <c r="A602" s="5">
        <v>45474</v>
      </c>
      <c r="B602" s="5" t="s">
        <v>28</v>
      </c>
      <c r="C602" s="5" t="s">
        <v>61</v>
      </c>
      <c r="D602" s="5" t="s">
        <v>75</v>
      </c>
      <c r="E602" s="15" t="s">
        <v>207</v>
      </c>
      <c r="G602" s="15" t="s">
        <v>60</v>
      </c>
      <c r="H602" s="15" t="s">
        <v>206</v>
      </c>
      <c r="K602" s="15">
        <v>1</v>
      </c>
      <c r="L602" s="15">
        <v>30</v>
      </c>
      <c r="M602" s="6"/>
      <c r="P602" s="5"/>
    </row>
    <row r="603" spans="1:16" ht="15.75" customHeight="1" x14ac:dyDescent="0.2">
      <c r="A603" s="5">
        <v>45474</v>
      </c>
      <c r="B603" s="5" t="s">
        <v>28</v>
      </c>
      <c r="C603" s="5" t="s">
        <v>61</v>
      </c>
      <c r="D603" s="5" t="s">
        <v>75</v>
      </c>
      <c r="E603" s="15" t="s">
        <v>209</v>
      </c>
      <c r="G603" s="15" t="s">
        <v>60</v>
      </c>
      <c r="H603" s="15" t="s">
        <v>103</v>
      </c>
      <c r="K603" s="15">
        <v>6</v>
      </c>
      <c r="L603" s="15">
        <v>0</v>
      </c>
      <c r="M603" s="6"/>
      <c r="P603" s="5"/>
    </row>
    <row r="604" spans="1:16" ht="15.75" customHeight="1" x14ac:dyDescent="0.2">
      <c r="A604" s="5">
        <v>45474</v>
      </c>
      <c r="B604" s="5" t="s">
        <v>28</v>
      </c>
      <c r="C604" s="5" t="s">
        <v>61</v>
      </c>
      <c r="D604" s="5" t="s">
        <v>75</v>
      </c>
      <c r="E604" s="15" t="s">
        <v>104</v>
      </c>
      <c r="G604" s="15" t="s">
        <v>50</v>
      </c>
      <c r="H604" s="15">
        <v>100</v>
      </c>
      <c r="K604" s="15">
        <v>3</v>
      </c>
      <c r="L604" s="15">
        <v>300</v>
      </c>
      <c r="M604" s="6"/>
      <c r="P604" s="5"/>
    </row>
    <row r="605" spans="1:16" ht="15.75" customHeight="1" x14ac:dyDescent="0.2">
      <c r="A605" s="5">
        <v>45474</v>
      </c>
      <c r="B605" s="5" t="s">
        <v>28</v>
      </c>
      <c r="C605" s="5" t="s">
        <v>61</v>
      </c>
      <c r="D605" s="5" t="s">
        <v>75</v>
      </c>
      <c r="E605" s="15" t="s">
        <v>141</v>
      </c>
      <c r="F605" s="15" t="s">
        <v>132</v>
      </c>
      <c r="G605" s="15" t="s">
        <v>37</v>
      </c>
      <c r="H605" s="15" t="s">
        <v>132</v>
      </c>
      <c r="K605" s="15">
        <v>4</v>
      </c>
      <c r="L605" s="15">
        <v>0</v>
      </c>
      <c r="M605" s="6"/>
      <c r="P605" s="5"/>
    </row>
    <row r="606" spans="1:16" ht="15.75" customHeight="1" x14ac:dyDescent="0.2">
      <c r="A606" s="5">
        <v>45474</v>
      </c>
      <c r="B606" s="5" t="s">
        <v>28</v>
      </c>
      <c r="C606" s="5" t="s">
        <v>61</v>
      </c>
      <c r="D606" s="5" t="s">
        <v>75</v>
      </c>
      <c r="E606" s="15" t="s">
        <v>203</v>
      </c>
      <c r="F606" s="15" t="s">
        <v>132</v>
      </c>
      <c r="G606" s="15" t="s">
        <v>37</v>
      </c>
      <c r="H606" s="15" t="s">
        <v>132</v>
      </c>
      <c r="K606" s="15">
        <v>-1</v>
      </c>
      <c r="L606" s="15">
        <v>-550</v>
      </c>
      <c r="M606" s="6"/>
      <c r="P606" s="5"/>
    </row>
    <row r="607" spans="1:16" ht="15.75" customHeight="1" x14ac:dyDescent="0.2">
      <c r="A607" s="5">
        <v>45474</v>
      </c>
      <c r="B607" s="5" t="s">
        <v>28</v>
      </c>
      <c r="C607" s="5" t="s">
        <v>61</v>
      </c>
      <c r="D607" s="5" t="s">
        <v>75</v>
      </c>
      <c r="E607" s="15" t="s">
        <v>142</v>
      </c>
      <c r="G607" s="15" t="s">
        <v>37</v>
      </c>
      <c r="H607" s="15" t="s">
        <v>132</v>
      </c>
      <c r="K607" s="15">
        <v>16</v>
      </c>
      <c r="L607" s="15">
        <v>4900</v>
      </c>
      <c r="M607" s="6"/>
      <c r="P607" s="5"/>
    </row>
    <row r="608" spans="1:16" ht="15.75" customHeight="1" x14ac:dyDescent="0.2">
      <c r="A608" s="5">
        <v>45474</v>
      </c>
      <c r="B608" s="5" t="s">
        <v>28</v>
      </c>
      <c r="C608" s="5" t="s">
        <v>61</v>
      </c>
      <c r="D608" s="5" t="s">
        <v>75</v>
      </c>
      <c r="E608" s="15" t="s">
        <v>131</v>
      </c>
      <c r="G608" s="15" t="s">
        <v>37</v>
      </c>
      <c r="H608" s="15" t="s">
        <v>132</v>
      </c>
      <c r="K608" s="15">
        <v>20</v>
      </c>
      <c r="L608" s="15">
        <v>0</v>
      </c>
      <c r="M608" s="6"/>
      <c r="P608" s="5"/>
    </row>
    <row r="609" spans="1:16" ht="15.75" customHeight="1" x14ac:dyDescent="0.2">
      <c r="A609" s="5">
        <v>45474</v>
      </c>
      <c r="B609" s="5" t="s">
        <v>28</v>
      </c>
      <c r="C609" s="5" t="s">
        <v>61</v>
      </c>
      <c r="D609" s="5" t="s">
        <v>75</v>
      </c>
      <c r="E609" s="15" t="s">
        <v>105</v>
      </c>
      <c r="F609" s="15" t="s">
        <v>54</v>
      </c>
      <c r="G609" s="15" t="s">
        <v>54</v>
      </c>
      <c r="K609" s="15">
        <v>1</v>
      </c>
      <c r="L609" s="15">
        <v>130</v>
      </c>
      <c r="M609" s="6"/>
      <c r="P609" s="5"/>
    </row>
    <row r="610" spans="1:16" ht="15.75" customHeight="1" x14ac:dyDescent="0.2">
      <c r="A610" s="5">
        <v>45474</v>
      </c>
      <c r="B610" s="5" t="s">
        <v>28</v>
      </c>
      <c r="C610" s="5" t="s">
        <v>61</v>
      </c>
      <c r="D610" s="5" t="s">
        <v>75</v>
      </c>
      <c r="E610" s="15" t="s">
        <v>115</v>
      </c>
      <c r="F610" s="15" t="s">
        <v>54</v>
      </c>
      <c r="G610" s="15" t="s">
        <v>54</v>
      </c>
      <c r="K610" s="15">
        <v>1</v>
      </c>
      <c r="L610" s="15">
        <v>100</v>
      </c>
      <c r="M610" s="6"/>
      <c r="P610" s="5"/>
    </row>
    <row r="611" spans="1:16" ht="15.75" customHeight="1" x14ac:dyDescent="0.2">
      <c r="A611" s="5">
        <v>45474</v>
      </c>
      <c r="B611" s="5" t="s">
        <v>28</v>
      </c>
      <c r="C611" s="5" t="s">
        <v>61</v>
      </c>
      <c r="D611" s="5" t="s">
        <v>75</v>
      </c>
      <c r="E611" s="15" t="s">
        <v>109</v>
      </c>
      <c r="G611" s="15" t="s">
        <v>34</v>
      </c>
      <c r="H611" s="15" t="s">
        <v>82</v>
      </c>
      <c r="I611" s="15" t="s">
        <v>42</v>
      </c>
      <c r="J611" s="15" t="s">
        <v>67</v>
      </c>
      <c r="K611" s="15">
        <v>1</v>
      </c>
      <c r="L611" s="15">
        <v>100</v>
      </c>
      <c r="M611" s="6"/>
      <c r="P611" s="5"/>
    </row>
    <row r="612" spans="1:16" ht="15.75" customHeight="1" x14ac:dyDescent="0.2">
      <c r="A612" s="5">
        <v>45474</v>
      </c>
      <c r="B612" s="5" t="s">
        <v>28</v>
      </c>
      <c r="C612" s="5" t="s">
        <v>61</v>
      </c>
      <c r="D612" s="5" t="s">
        <v>75</v>
      </c>
      <c r="G612" s="15" t="s">
        <v>40</v>
      </c>
      <c r="K612" s="15">
        <v>14</v>
      </c>
      <c r="L612" s="15">
        <v>1292</v>
      </c>
      <c r="M612" s="6"/>
      <c r="P612" s="5"/>
    </row>
    <row r="613" spans="1:16" ht="15.75" customHeight="1" x14ac:dyDescent="0.2">
      <c r="A613" s="5">
        <v>45505</v>
      </c>
      <c r="B613" s="5" t="s">
        <v>28</v>
      </c>
      <c r="C613" s="5" t="s">
        <v>63</v>
      </c>
      <c r="D613" s="5" t="s">
        <v>75</v>
      </c>
      <c r="E613" s="15" t="s">
        <v>207</v>
      </c>
      <c r="G613" s="15" t="s">
        <v>60</v>
      </c>
      <c r="H613" s="15" t="s">
        <v>206</v>
      </c>
      <c r="K613" s="15">
        <v>1</v>
      </c>
      <c r="L613" s="15">
        <v>30</v>
      </c>
      <c r="M613" s="6"/>
      <c r="P613" s="5"/>
    </row>
    <row r="614" spans="1:16" ht="15.75" customHeight="1" x14ac:dyDescent="0.2">
      <c r="A614" s="5">
        <v>45505</v>
      </c>
      <c r="B614" s="5" t="s">
        <v>28</v>
      </c>
      <c r="C614" s="5" t="s">
        <v>63</v>
      </c>
      <c r="D614" s="5" t="s">
        <v>75</v>
      </c>
      <c r="E614" s="15" t="s">
        <v>141</v>
      </c>
      <c r="F614" s="15" t="s">
        <v>132</v>
      </c>
      <c r="G614" s="15" t="s">
        <v>37</v>
      </c>
      <c r="H614" s="15" t="s">
        <v>132</v>
      </c>
      <c r="K614" s="15">
        <v>49</v>
      </c>
      <c r="L614" s="15">
        <v>0</v>
      </c>
      <c r="M614" s="6"/>
      <c r="P614" s="5"/>
    </row>
    <row r="615" spans="1:16" ht="15.75" customHeight="1" x14ac:dyDescent="0.2">
      <c r="A615" s="5">
        <v>45505</v>
      </c>
      <c r="B615" s="5" t="s">
        <v>28</v>
      </c>
      <c r="C615" s="5" t="s">
        <v>63</v>
      </c>
      <c r="D615" s="5" t="s">
        <v>75</v>
      </c>
      <c r="E615" s="15" t="s">
        <v>142</v>
      </c>
      <c r="G615" s="15" t="s">
        <v>37</v>
      </c>
      <c r="H615" s="15" t="s">
        <v>132</v>
      </c>
      <c r="K615" s="15">
        <v>2</v>
      </c>
      <c r="L615" s="15">
        <v>440</v>
      </c>
      <c r="M615" s="6"/>
      <c r="P615" s="5"/>
    </row>
    <row r="616" spans="1:16" ht="15.75" customHeight="1" x14ac:dyDescent="0.2">
      <c r="A616" s="5">
        <v>45505</v>
      </c>
      <c r="B616" s="5" t="s">
        <v>28</v>
      </c>
      <c r="C616" s="5" t="s">
        <v>63</v>
      </c>
      <c r="D616" s="5" t="s">
        <v>75</v>
      </c>
      <c r="E616" s="15" t="s">
        <v>105</v>
      </c>
      <c r="F616" s="15" t="s">
        <v>54</v>
      </c>
      <c r="G616" s="15" t="s">
        <v>54</v>
      </c>
      <c r="K616" s="15">
        <v>1</v>
      </c>
      <c r="L616" s="15">
        <v>130</v>
      </c>
      <c r="M616" s="6"/>
      <c r="P616" s="5"/>
    </row>
    <row r="617" spans="1:16" ht="15.75" customHeight="1" x14ac:dyDescent="0.2">
      <c r="A617" s="5">
        <v>45505</v>
      </c>
      <c r="B617" s="5" t="s">
        <v>28</v>
      </c>
      <c r="C617" s="5" t="s">
        <v>63</v>
      </c>
      <c r="D617" s="5" t="s">
        <v>75</v>
      </c>
      <c r="E617" s="15" t="s">
        <v>118</v>
      </c>
      <c r="G617" s="15" t="s">
        <v>34</v>
      </c>
      <c r="H617" s="15" t="s">
        <v>85</v>
      </c>
      <c r="I617" s="15" t="s">
        <v>39</v>
      </c>
      <c r="J617" s="15" t="s">
        <v>72</v>
      </c>
      <c r="K617" s="15">
        <v>1</v>
      </c>
      <c r="L617" s="15">
        <v>175</v>
      </c>
      <c r="M617" s="6"/>
      <c r="P617" s="5"/>
    </row>
    <row r="618" spans="1:16" ht="15.75" customHeight="1" x14ac:dyDescent="0.2">
      <c r="A618" s="5">
        <v>45505</v>
      </c>
      <c r="B618" s="5" t="s">
        <v>28</v>
      </c>
      <c r="C618" s="5" t="s">
        <v>63</v>
      </c>
      <c r="D618" s="5" t="s">
        <v>75</v>
      </c>
      <c r="G618" s="15" t="s">
        <v>40</v>
      </c>
      <c r="K618" s="15">
        <v>0</v>
      </c>
      <c r="L618" s="15">
        <v>-12</v>
      </c>
      <c r="M618" s="6"/>
      <c r="P618" s="5"/>
    </row>
    <row r="619" spans="1:16" ht="15.75" customHeight="1" x14ac:dyDescent="0.2">
      <c r="A619" s="5">
        <v>45536</v>
      </c>
      <c r="B619" s="5" t="s">
        <v>28</v>
      </c>
      <c r="C619" s="5" t="s">
        <v>66</v>
      </c>
      <c r="D619" s="5" t="s">
        <v>77</v>
      </c>
      <c r="E619" s="15" t="s">
        <v>125</v>
      </c>
      <c r="G619" s="15" t="s">
        <v>47</v>
      </c>
      <c r="H619" s="15" t="s">
        <v>126</v>
      </c>
      <c r="K619" s="15">
        <v>1</v>
      </c>
      <c r="L619" s="15">
        <v>50</v>
      </c>
      <c r="M619" s="6"/>
      <c r="P619" s="5"/>
    </row>
    <row r="620" spans="1:16" ht="15.75" customHeight="1" x14ac:dyDescent="0.2">
      <c r="A620" s="5">
        <v>45536</v>
      </c>
      <c r="B620" s="5" t="s">
        <v>28</v>
      </c>
      <c r="C620" s="5" t="s">
        <v>66</v>
      </c>
      <c r="D620" s="5" t="s">
        <v>77</v>
      </c>
      <c r="E620" s="15" t="s">
        <v>147</v>
      </c>
      <c r="G620" s="15" t="s">
        <v>47</v>
      </c>
      <c r="H620" s="15" t="s">
        <v>114</v>
      </c>
      <c r="J620" s="15" t="s">
        <v>148</v>
      </c>
      <c r="K620" s="15">
        <v>1</v>
      </c>
      <c r="L620" s="15">
        <v>90</v>
      </c>
      <c r="M620" s="6"/>
      <c r="P620" s="5"/>
    </row>
    <row r="621" spans="1:16" ht="15.75" customHeight="1" x14ac:dyDescent="0.2">
      <c r="A621" s="5">
        <v>45536</v>
      </c>
      <c r="B621" s="5" t="s">
        <v>28</v>
      </c>
      <c r="C621" s="5" t="s">
        <v>66</v>
      </c>
      <c r="D621" s="5" t="s">
        <v>77</v>
      </c>
      <c r="E621" s="15" t="s">
        <v>145</v>
      </c>
      <c r="F621" s="15" t="s">
        <v>132</v>
      </c>
      <c r="G621" s="15" t="s">
        <v>37</v>
      </c>
      <c r="H621" s="15" t="s">
        <v>132</v>
      </c>
      <c r="K621" s="15">
        <v>10</v>
      </c>
      <c r="L621" s="15">
        <v>680</v>
      </c>
      <c r="M621" s="6"/>
      <c r="P621" s="5"/>
    </row>
    <row r="622" spans="1:16" ht="15.75" customHeight="1" x14ac:dyDescent="0.2">
      <c r="A622" s="5">
        <v>45536</v>
      </c>
      <c r="B622" s="5" t="s">
        <v>28</v>
      </c>
      <c r="C622" s="5" t="s">
        <v>66</v>
      </c>
      <c r="D622" s="5" t="s">
        <v>77</v>
      </c>
      <c r="E622" s="15" t="s">
        <v>105</v>
      </c>
      <c r="F622" s="15" t="s">
        <v>54</v>
      </c>
      <c r="G622" s="15" t="s">
        <v>54</v>
      </c>
      <c r="K622" s="15">
        <v>3</v>
      </c>
      <c r="L622" s="15">
        <v>390</v>
      </c>
      <c r="M622" s="6"/>
      <c r="P622" s="5"/>
    </row>
    <row r="623" spans="1:16" ht="15.75" customHeight="1" x14ac:dyDescent="0.2">
      <c r="A623" s="5">
        <v>45536</v>
      </c>
      <c r="B623" s="5" t="s">
        <v>28</v>
      </c>
      <c r="C623" s="5" t="s">
        <v>66</v>
      </c>
      <c r="D623" s="5" t="s">
        <v>77</v>
      </c>
      <c r="E623" s="15" t="s">
        <v>109</v>
      </c>
      <c r="G623" s="15" t="s">
        <v>34</v>
      </c>
      <c r="H623" s="15" t="s">
        <v>82</v>
      </c>
      <c r="I623" s="15" t="s">
        <v>42</v>
      </c>
      <c r="J623" s="15" t="s">
        <v>67</v>
      </c>
      <c r="K623" s="15">
        <v>3</v>
      </c>
      <c r="L623" s="15">
        <v>300</v>
      </c>
      <c r="M623" s="6"/>
      <c r="P623" s="5"/>
    </row>
    <row r="624" spans="1:16" ht="15.75" customHeight="1" x14ac:dyDescent="0.2">
      <c r="A624" s="5">
        <v>45566</v>
      </c>
      <c r="B624" s="5" t="s">
        <v>28</v>
      </c>
      <c r="C624" s="5" t="s">
        <v>68</v>
      </c>
      <c r="D624" s="5" t="s">
        <v>77</v>
      </c>
      <c r="E624" s="15" t="s">
        <v>138</v>
      </c>
      <c r="G624" s="15" t="s">
        <v>57</v>
      </c>
      <c r="H624" s="15" t="s">
        <v>139</v>
      </c>
      <c r="K624" s="15">
        <v>1</v>
      </c>
      <c r="L624" s="15">
        <v>40</v>
      </c>
      <c r="M624" s="6"/>
      <c r="P624" s="5"/>
    </row>
    <row r="625" spans="1:16" ht="15.75" customHeight="1" x14ac:dyDescent="0.2">
      <c r="A625" s="5">
        <v>45566</v>
      </c>
      <c r="B625" s="5" t="s">
        <v>28</v>
      </c>
      <c r="C625" s="5" t="s">
        <v>68</v>
      </c>
      <c r="D625" s="5" t="s">
        <v>77</v>
      </c>
      <c r="E625" s="15" t="s">
        <v>108</v>
      </c>
      <c r="G625" s="15" t="s">
        <v>50</v>
      </c>
      <c r="H625" s="15">
        <v>50</v>
      </c>
      <c r="K625" s="15">
        <v>1</v>
      </c>
      <c r="L625" s="15">
        <v>50</v>
      </c>
      <c r="M625" s="6"/>
      <c r="P625" s="5"/>
    </row>
    <row r="626" spans="1:16" ht="15.75" customHeight="1" x14ac:dyDescent="0.2">
      <c r="A626" s="5">
        <v>45566</v>
      </c>
      <c r="B626" s="5" t="s">
        <v>28</v>
      </c>
      <c r="C626" s="5" t="s">
        <v>68</v>
      </c>
      <c r="D626" s="5" t="s">
        <v>77</v>
      </c>
      <c r="E626" s="15" t="s">
        <v>145</v>
      </c>
      <c r="F626" s="15" t="s">
        <v>132</v>
      </c>
      <c r="G626" s="15" t="s">
        <v>37</v>
      </c>
      <c r="H626" s="15" t="s">
        <v>132</v>
      </c>
      <c r="K626" s="15">
        <v>6</v>
      </c>
      <c r="L626" s="15">
        <v>480</v>
      </c>
      <c r="M626" s="6"/>
      <c r="P626" s="5"/>
    </row>
    <row r="627" spans="1:16" ht="15.75" customHeight="1" x14ac:dyDescent="0.2">
      <c r="A627" s="5">
        <v>45566</v>
      </c>
      <c r="B627" s="5" t="s">
        <v>28</v>
      </c>
      <c r="C627" s="5" t="s">
        <v>68</v>
      </c>
      <c r="D627" s="5" t="s">
        <v>77</v>
      </c>
      <c r="E627" s="15" t="s">
        <v>200</v>
      </c>
      <c r="G627" s="15" t="s">
        <v>37</v>
      </c>
      <c r="H627" s="15" t="s">
        <v>201</v>
      </c>
      <c r="K627" s="15">
        <v>19</v>
      </c>
      <c r="L627" s="15">
        <v>1320</v>
      </c>
      <c r="M627" s="6"/>
      <c r="P627" s="5"/>
    </row>
    <row r="628" spans="1:16" ht="15.75" customHeight="1" x14ac:dyDescent="0.2">
      <c r="A628" s="5">
        <v>45566</v>
      </c>
      <c r="B628" s="5" t="s">
        <v>28</v>
      </c>
      <c r="C628" s="5" t="s">
        <v>68</v>
      </c>
      <c r="D628" s="5" t="s">
        <v>77</v>
      </c>
      <c r="G628" s="15" t="s">
        <v>40</v>
      </c>
      <c r="K628" s="15">
        <v>11</v>
      </c>
      <c r="L628" s="15">
        <v>665</v>
      </c>
      <c r="M628" s="6"/>
      <c r="P628" s="5"/>
    </row>
    <row r="629" spans="1:16" ht="15.75" customHeight="1" x14ac:dyDescent="0.2">
      <c r="A629" s="5">
        <v>45597</v>
      </c>
      <c r="B629" s="5" t="s">
        <v>29</v>
      </c>
      <c r="C629" s="5" t="s">
        <v>35</v>
      </c>
      <c r="D629" s="5" t="s">
        <v>74</v>
      </c>
      <c r="E629" s="15" t="s">
        <v>125</v>
      </c>
      <c r="G629" s="15" t="s">
        <v>47</v>
      </c>
      <c r="H629" s="15" t="s">
        <v>126</v>
      </c>
      <c r="K629" s="15">
        <v>1</v>
      </c>
      <c r="L629" s="15">
        <v>50</v>
      </c>
      <c r="M629" s="6"/>
      <c r="P629" s="5"/>
    </row>
    <row r="630" spans="1:16" ht="15.75" customHeight="1" x14ac:dyDescent="0.2">
      <c r="A630" s="5">
        <v>45597</v>
      </c>
      <c r="B630" s="5" t="s">
        <v>29</v>
      </c>
      <c r="C630" s="5" t="s">
        <v>35</v>
      </c>
      <c r="D630" s="5" t="s">
        <v>74</v>
      </c>
      <c r="E630" s="15" t="s">
        <v>127</v>
      </c>
      <c r="G630" s="15" t="s">
        <v>57</v>
      </c>
      <c r="H630" s="15" t="s">
        <v>128</v>
      </c>
      <c r="K630" s="15">
        <v>3</v>
      </c>
      <c r="L630" s="15">
        <v>179.4</v>
      </c>
      <c r="M630" s="6"/>
      <c r="P630" s="5"/>
    </row>
    <row r="631" spans="1:16" ht="15.75" customHeight="1" x14ac:dyDescent="0.2">
      <c r="A631" s="5">
        <v>45597</v>
      </c>
      <c r="B631" s="5" t="s">
        <v>29</v>
      </c>
      <c r="C631" s="5" t="s">
        <v>35</v>
      </c>
      <c r="D631" s="5" t="s">
        <v>74</v>
      </c>
      <c r="E631" s="15" t="s">
        <v>138</v>
      </c>
      <c r="G631" s="15" t="s">
        <v>57</v>
      </c>
      <c r="H631" s="15" t="s">
        <v>139</v>
      </c>
      <c r="K631" s="15">
        <v>4</v>
      </c>
      <c r="L631" s="15">
        <v>160</v>
      </c>
      <c r="M631" s="6"/>
      <c r="P631" s="5"/>
    </row>
    <row r="632" spans="1:16" ht="15.75" customHeight="1" x14ac:dyDescent="0.2">
      <c r="A632" s="5">
        <v>45597</v>
      </c>
      <c r="B632" s="5" t="s">
        <v>29</v>
      </c>
      <c r="C632" s="5" t="s">
        <v>35</v>
      </c>
      <c r="D632" s="5" t="s">
        <v>74</v>
      </c>
      <c r="E632" s="15" t="s">
        <v>153</v>
      </c>
      <c r="F632" s="15" t="s">
        <v>154</v>
      </c>
      <c r="G632" s="15" t="s">
        <v>37</v>
      </c>
      <c r="H632" s="15" t="s">
        <v>154</v>
      </c>
      <c r="K632" s="15">
        <v>19</v>
      </c>
      <c r="L632" s="15">
        <v>1615</v>
      </c>
      <c r="M632" s="6"/>
      <c r="P632" s="5"/>
    </row>
    <row r="633" spans="1:16" ht="15.75" customHeight="1" x14ac:dyDescent="0.2">
      <c r="A633" s="5">
        <v>45597</v>
      </c>
      <c r="B633" s="5" t="s">
        <v>29</v>
      </c>
      <c r="C633" s="5" t="s">
        <v>35</v>
      </c>
      <c r="D633" s="5" t="s">
        <v>74</v>
      </c>
      <c r="E633" s="15" t="s">
        <v>160</v>
      </c>
      <c r="F633" s="15" t="s">
        <v>126</v>
      </c>
      <c r="G633" s="15" t="s">
        <v>37</v>
      </c>
      <c r="H633" s="15" t="s">
        <v>126</v>
      </c>
      <c r="K633" s="15">
        <v>1</v>
      </c>
      <c r="L633" s="15">
        <v>230</v>
      </c>
      <c r="M633" s="6"/>
      <c r="P633" s="5"/>
    </row>
    <row r="634" spans="1:16" ht="15.75" customHeight="1" x14ac:dyDescent="0.2">
      <c r="A634" s="5">
        <v>45597</v>
      </c>
      <c r="B634" s="5" t="s">
        <v>29</v>
      </c>
      <c r="C634" s="5" t="s">
        <v>35</v>
      </c>
      <c r="D634" s="5" t="s">
        <v>74</v>
      </c>
      <c r="E634" s="15" t="s">
        <v>119</v>
      </c>
      <c r="G634" s="15" t="s">
        <v>34</v>
      </c>
      <c r="H634" s="15" t="s">
        <v>86</v>
      </c>
      <c r="I634" s="15" t="s">
        <v>36</v>
      </c>
      <c r="J634" s="15" t="s">
        <v>72</v>
      </c>
      <c r="K634" s="15">
        <v>1</v>
      </c>
      <c r="L634" s="15">
        <v>0</v>
      </c>
      <c r="M634" s="6"/>
      <c r="P634" s="5"/>
    </row>
    <row r="635" spans="1:16" ht="15.75" customHeight="1" x14ac:dyDescent="0.2">
      <c r="A635" s="5">
        <v>45597</v>
      </c>
      <c r="B635" s="5" t="s">
        <v>29</v>
      </c>
      <c r="C635" s="5" t="s">
        <v>35</v>
      </c>
      <c r="D635" s="5" t="s">
        <v>74</v>
      </c>
      <c r="G635" s="15" t="s">
        <v>40</v>
      </c>
      <c r="K635" s="15">
        <v>0</v>
      </c>
      <c r="L635" s="15">
        <v>0</v>
      </c>
      <c r="M635" s="6"/>
      <c r="P635" s="5"/>
    </row>
    <row r="636" spans="1:16" ht="15.75" customHeight="1" x14ac:dyDescent="0.2">
      <c r="A636" s="5">
        <v>45627</v>
      </c>
      <c r="B636" s="5" t="s">
        <v>29</v>
      </c>
      <c r="C636" s="5" t="s">
        <v>38</v>
      </c>
      <c r="D636" s="5" t="s">
        <v>74</v>
      </c>
      <c r="E636" s="15" t="s">
        <v>98</v>
      </c>
      <c r="G636" s="15" t="s">
        <v>43</v>
      </c>
      <c r="H636" s="15" t="s">
        <v>99</v>
      </c>
      <c r="K636" s="15">
        <v>3</v>
      </c>
      <c r="L636" s="15">
        <v>2880</v>
      </c>
      <c r="M636" s="6"/>
      <c r="P636" s="5"/>
    </row>
    <row r="637" spans="1:16" ht="15.75" customHeight="1" x14ac:dyDescent="0.2">
      <c r="A637" s="5">
        <v>45627</v>
      </c>
      <c r="B637" s="5" t="s">
        <v>29</v>
      </c>
      <c r="C637" s="5" t="s">
        <v>38</v>
      </c>
      <c r="D637" s="5" t="s">
        <v>74</v>
      </c>
      <c r="E637" s="15" t="s">
        <v>210</v>
      </c>
      <c r="F637" s="15" t="s">
        <v>177</v>
      </c>
      <c r="G637" s="15" t="s">
        <v>62</v>
      </c>
      <c r="H637" s="15" t="s">
        <v>177</v>
      </c>
      <c r="K637" s="15">
        <v>1</v>
      </c>
      <c r="L637" s="15">
        <v>38</v>
      </c>
      <c r="M637" s="6"/>
      <c r="P637" s="5"/>
    </row>
    <row r="638" spans="1:16" ht="15.75" customHeight="1" x14ac:dyDescent="0.2">
      <c r="A638" s="5">
        <v>45627</v>
      </c>
      <c r="B638" s="5" t="s">
        <v>29</v>
      </c>
      <c r="C638" s="5" t="s">
        <v>38</v>
      </c>
      <c r="D638" s="5" t="s">
        <v>74</v>
      </c>
      <c r="E638" s="15" t="s">
        <v>159</v>
      </c>
      <c r="G638" s="15" t="s">
        <v>62</v>
      </c>
      <c r="H638" s="15" t="s">
        <v>158</v>
      </c>
      <c r="K638" s="15">
        <v>1</v>
      </c>
      <c r="L638" s="15">
        <v>90</v>
      </c>
      <c r="M638" s="6"/>
      <c r="P638" s="5"/>
    </row>
    <row r="639" spans="1:16" ht="15.75" customHeight="1" x14ac:dyDescent="0.2">
      <c r="A639" s="5">
        <v>45627</v>
      </c>
      <c r="B639" s="5" t="s">
        <v>29</v>
      </c>
      <c r="C639" s="5" t="s">
        <v>38</v>
      </c>
      <c r="D639" s="5" t="s">
        <v>74</v>
      </c>
      <c r="E639" s="15" t="s">
        <v>127</v>
      </c>
      <c r="G639" s="15" t="s">
        <v>57</v>
      </c>
      <c r="H639" s="15" t="s">
        <v>128</v>
      </c>
      <c r="K639" s="15">
        <v>3</v>
      </c>
      <c r="L639" s="15">
        <v>177.6</v>
      </c>
      <c r="M639" s="6"/>
      <c r="P639" s="5"/>
    </row>
    <row r="640" spans="1:16" ht="15.75" customHeight="1" x14ac:dyDescent="0.2">
      <c r="A640" s="5">
        <v>45627</v>
      </c>
      <c r="B640" s="5" t="s">
        <v>29</v>
      </c>
      <c r="C640" s="5" t="s">
        <v>38</v>
      </c>
      <c r="D640" s="5" t="s">
        <v>74</v>
      </c>
      <c r="E640" s="15" t="s">
        <v>53</v>
      </c>
      <c r="G640" s="15" t="s">
        <v>53</v>
      </c>
      <c r="K640" s="15">
        <v>5</v>
      </c>
      <c r="L640" s="15">
        <v>200</v>
      </c>
      <c r="M640" s="6"/>
      <c r="P640" s="5"/>
    </row>
    <row r="641" spans="1:16" ht="15.75" customHeight="1" x14ac:dyDescent="0.2">
      <c r="A641" s="5">
        <v>45627</v>
      </c>
      <c r="B641" s="5" t="s">
        <v>29</v>
      </c>
      <c r="C641" s="5" t="s">
        <v>38</v>
      </c>
      <c r="D641" s="5" t="s">
        <v>74</v>
      </c>
      <c r="E641" s="15" t="s">
        <v>152</v>
      </c>
      <c r="G641" s="15" t="s">
        <v>53</v>
      </c>
      <c r="K641" s="15">
        <v>2</v>
      </c>
      <c r="L641" s="15">
        <v>0</v>
      </c>
      <c r="M641" s="6"/>
      <c r="P641" s="5"/>
    </row>
    <row r="642" spans="1:16" ht="15.75" customHeight="1" x14ac:dyDescent="0.2">
      <c r="A642" s="5">
        <v>45627</v>
      </c>
      <c r="B642" s="5" t="s">
        <v>29</v>
      </c>
      <c r="C642" s="5" t="s">
        <v>38</v>
      </c>
      <c r="D642" s="5" t="s">
        <v>74</v>
      </c>
      <c r="E642" s="15" t="s">
        <v>108</v>
      </c>
      <c r="G642" s="15" t="s">
        <v>50</v>
      </c>
      <c r="H642" s="15">
        <v>50</v>
      </c>
      <c r="K642" s="15">
        <v>3</v>
      </c>
      <c r="L642" s="15">
        <v>150</v>
      </c>
      <c r="M642" s="6"/>
      <c r="P642" s="5"/>
    </row>
    <row r="643" spans="1:16" ht="15.75" customHeight="1" x14ac:dyDescent="0.2">
      <c r="A643" s="5">
        <v>45627</v>
      </c>
      <c r="B643" s="5" t="s">
        <v>29</v>
      </c>
      <c r="C643" s="5" t="s">
        <v>38</v>
      </c>
      <c r="D643" s="5" t="s">
        <v>74</v>
      </c>
      <c r="E643" s="15" t="s">
        <v>104</v>
      </c>
      <c r="G643" s="15" t="s">
        <v>50</v>
      </c>
      <c r="H643" s="15">
        <v>100</v>
      </c>
      <c r="K643" s="15">
        <v>4</v>
      </c>
      <c r="L643" s="15">
        <v>400</v>
      </c>
      <c r="M643" s="6"/>
      <c r="P643" s="5"/>
    </row>
    <row r="644" spans="1:16" ht="15.75" customHeight="1" x14ac:dyDescent="0.2">
      <c r="A644" s="5">
        <v>45627</v>
      </c>
      <c r="B644" s="5" t="s">
        <v>29</v>
      </c>
      <c r="C644" s="5" t="s">
        <v>38</v>
      </c>
      <c r="D644" s="5" t="s">
        <v>74</v>
      </c>
      <c r="E644" s="15" t="s">
        <v>130</v>
      </c>
      <c r="G644" s="15" t="s">
        <v>50</v>
      </c>
      <c r="H644" s="15">
        <v>200</v>
      </c>
      <c r="K644" s="15">
        <v>1</v>
      </c>
      <c r="L644" s="15">
        <v>200</v>
      </c>
      <c r="M644" s="6"/>
      <c r="P644" s="5"/>
    </row>
    <row r="645" spans="1:16" ht="15.75" customHeight="1" x14ac:dyDescent="0.2">
      <c r="A645" s="5">
        <v>45627</v>
      </c>
      <c r="B645" s="5" t="s">
        <v>29</v>
      </c>
      <c r="C645" s="5" t="s">
        <v>38</v>
      </c>
      <c r="D645" s="5" t="s">
        <v>74</v>
      </c>
      <c r="E645" s="15" t="s">
        <v>153</v>
      </c>
      <c r="F645" s="15" t="s">
        <v>154</v>
      </c>
      <c r="G645" s="15" t="s">
        <v>37</v>
      </c>
      <c r="H645" s="15" t="s">
        <v>154</v>
      </c>
      <c r="K645" s="15">
        <v>114</v>
      </c>
      <c r="L645" s="15">
        <v>9693.84</v>
      </c>
      <c r="M645" s="6"/>
      <c r="P645" s="5"/>
    </row>
    <row r="646" spans="1:16" ht="15.75" customHeight="1" x14ac:dyDescent="0.2">
      <c r="A646" s="5">
        <v>45627</v>
      </c>
      <c r="B646" s="5" t="s">
        <v>29</v>
      </c>
      <c r="C646" s="5" t="s">
        <v>38</v>
      </c>
      <c r="D646" s="5" t="s">
        <v>74</v>
      </c>
      <c r="E646" s="15" t="s">
        <v>105</v>
      </c>
      <c r="F646" s="15" t="s">
        <v>54</v>
      </c>
      <c r="G646" s="15" t="s">
        <v>54</v>
      </c>
      <c r="K646" s="15">
        <v>2</v>
      </c>
      <c r="L646" s="15">
        <v>260</v>
      </c>
      <c r="M646" s="6"/>
      <c r="P646" s="5"/>
    </row>
    <row r="647" spans="1:16" ht="15.75" customHeight="1" x14ac:dyDescent="0.2">
      <c r="A647" s="5">
        <v>45627</v>
      </c>
      <c r="B647" s="5" t="s">
        <v>29</v>
      </c>
      <c r="C647" s="5" t="s">
        <v>38</v>
      </c>
      <c r="D647" s="5" t="s">
        <v>74</v>
      </c>
      <c r="E647" s="15" t="s">
        <v>115</v>
      </c>
      <c r="F647" s="15" t="s">
        <v>54</v>
      </c>
      <c r="G647" s="15" t="s">
        <v>54</v>
      </c>
      <c r="K647" s="15">
        <v>2</v>
      </c>
      <c r="L647" s="15">
        <v>200</v>
      </c>
      <c r="M647" s="6"/>
      <c r="P647" s="5"/>
    </row>
    <row r="648" spans="1:16" ht="15.75" customHeight="1" x14ac:dyDescent="0.2">
      <c r="A648" s="5">
        <v>45627</v>
      </c>
      <c r="B648" s="5" t="s">
        <v>29</v>
      </c>
      <c r="C648" s="5" t="s">
        <v>38</v>
      </c>
      <c r="D648" s="5" t="s">
        <v>74</v>
      </c>
      <c r="E648" s="15" t="s">
        <v>116</v>
      </c>
      <c r="G648" s="15" t="s">
        <v>34</v>
      </c>
      <c r="H648" s="15" t="s">
        <v>78</v>
      </c>
      <c r="I648" s="15" t="s">
        <v>49</v>
      </c>
      <c r="J648" s="15" t="s">
        <v>72</v>
      </c>
      <c r="K648" s="15">
        <v>4</v>
      </c>
      <c r="L648" s="15">
        <v>4776</v>
      </c>
      <c r="M648" s="6"/>
      <c r="P648" s="5"/>
    </row>
    <row r="649" spans="1:16" ht="15.75" customHeight="1" x14ac:dyDescent="0.2">
      <c r="A649" s="5">
        <v>45627</v>
      </c>
      <c r="B649" s="5" t="s">
        <v>29</v>
      </c>
      <c r="C649" s="5" t="s">
        <v>38</v>
      </c>
      <c r="D649" s="5" t="s">
        <v>74</v>
      </c>
      <c r="E649" s="15" t="s">
        <v>117</v>
      </c>
      <c r="G649" s="15" t="s">
        <v>34</v>
      </c>
      <c r="H649" s="15" t="s">
        <v>79</v>
      </c>
      <c r="I649" s="15" t="s">
        <v>49</v>
      </c>
      <c r="J649" s="15" t="s">
        <v>70</v>
      </c>
      <c r="K649" s="15">
        <v>2</v>
      </c>
      <c r="L649" s="15">
        <v>2500</v>
      </c>
      <c r="M649" s="6"/>
      <c r="P649" s="5"/>
    </row>
    <row r="650" spans="1:16" ht="15.75" customHeight="1" x14ac:dyDescent="0.2">
      <c r="A650" s="5">
        <v>45627</v>
      </c>
      <c r="B650" s="5" t="s">
        <v>29</v>
      </c>
      <c r="C650" s="5" t="s">
        <v>38</v>
      </c>
      <c r="D650" s="5" t="s">
        <v>74</v>
      </c>
      <c r="E650" s="15" t="s">
        <v>173</v>
      </c>
      <c r="G650" s="15" t="s">
        <v>34</v>
      </c>
      <c r="H650" s="15" t="s">
        <v>80</v>
      </c>
      <c r="I650" s="15" t="s">
        <v>52</v>
      </c>
      <c r="J650" s="15" t="s">
        <v>71</v>
      </c>
      <c r="K650" s="15">
        <v>3</v>
      </c>
      <c r="L650" s="15">
        <v>1800</v>
      </c>
      <c r="M650" s="6"/>
      <c r="P650" s="5"/>
    </row>
    <row r="651" spans="1:16" ht="15.75" customHeight="1" x14ac:dyDescent="0.2">
      <c r="A651" s="5">
        <v>45627</v>
      </c>
      <c r="B651" s="5" t="s">
        <v>29</v>
      </c>
      <c r="C651" s="5" t="s">
        <v>38</v>
      </c>
      <c r="D651" s="5" t="s">
        <v>74</v>
      </c>
      <c r="E651" s="15" t="s">
        <v>109</v>
      </c>
      <c r="G651" s="15" t="s">
        <v>34</v>
      </c>
      <c r="H651" s="15" t="s">
        <v>82</v>
      </c>
      <c r="I651" s="15" t="s">
        <v>42</v>
      </c>
      <c r="J651" s="15" t="s">
        <v>67</v>
      </c>
      <c r="K651" s="15">
        <v>1</v>
      </c>
      <c r="L651" s="15">
        <v>120</v>
      </c>
      <c r="M651" s="6"/>
      <c r="P651" s="5"/>
    </row>
    <row r="652" spans="1:16" ht="15.75" customHeight="1" x14ac:dyDescent="0.2">
      <c r="A652" s="5">
        <v>45627</v>
      </c>
      <c r="B652" s="5" t="s">
        <v>29</v>
      </c>
      <c r="C652" s="5" t="s">
        <v>38</v>
      </c>
      <c r="D652" s="5" t="s">
        <v>74</v>
      </c>
      <c r="E652" s="15" t="s">
        <v>106</v>
      </c>
      <c r="G652" s="15" t="s">
        <v>34</v>
      </c>
      <c r="H652" s="15" t="s">
        <v>84</v>
      </c>
      <c r="I652" s="15" t="s">
        <v>49</v>
      </c>
      <c r="J652" s="15" t="s">
        <v>69</v>
      </c>
      <c r="K652" s="15">
        <v>4</v>
      </c>
      <c r="L652" s="15">
        <v>2495</v>
      </c>
      <c r="M652" s="6"/>
      <c r="P652" s="5"/>
    </row>
    <row r="653" spans="1:16" ht="15.75" customHeight="1" x14ac:dyDescent="0.2">
      <c r="A653" s="5">
        <v>45627</v>
      </c>
      <c r="B653" s="5" t="s">
        <v>29</v>
      </c>
      <c r="C653" s="5" t="s">
        <v>38</v>
      </c>
      <c r="D653" s="5" t="s">
        <v>74</v>
      </c>
      <c r="E653" s="15" t="s">
        <v>119</v>
      </c>
      <c r="G653" s="15" t="s">
        <v>34</v>
      </c>
      <c r="H653" s="15" t="s">
        <v>86</v>
      </c>
      <c r="I653" s="15" t="s">
        <v>36</v>
      </c>
      <c r="J653" s="15" t="s">
        <v>72</v>
      </c>
      <c r="K653" s="15">
        <v>2</v>
      </c>
      <c r="L653" s="15">
        <v>0</v>
      </c>
      <c r="M653" s="6"/>
      <c r="P653" s="5"/>
    </row>
    <row r="654" spans="1:16" ht="15.75" customHeight="1" x14ac:dyDescent="0.2">
      <c r="A654" s="5">
        <v>45627</v>
      </c>
      <c r="B654" s="5" t="s">
        <v>29</v>
      </c>
      <c r="C654" s="5" t="s">
        <v>38</v>
      </c>
      <c r="D654" s="5" t="s">
        <v>74</v>
      </c>
      <c r="E654" s="15" t="s">
        <v>107</v>
      </c>
      <c r="G654" s="15" t="s">
        <v>34</v>
      </c>
      <c r="H654" s="15" t="s">
        <v>89</v>
      </c>
      <c r="I654" s="15" t="s">
        <v>52</v>
      </c>
      <c r="J654" s="15" t="s">
        <v>72</v>
      </c>
      <c r="K654" s="15">
        <v>4</v>
      </c>
      <c r="L654" s="15">
        <v>4296</v>
      </c>
      <c r="M654" s="6"/>
      <c r="P654" s="5"/>
    </row>
    <row r="655" spans="1:16" ht="15.75" customHeight="1" x14ac:dyDescent="0.2">
      <c r="A655" s="5">
        <v>45627</v>
      </c>
      <c r="B655" s="5" t="s">
        <v>29</v>
      </c>
      <c r="C655" s="5" t="s">
        <v>38</v>
      </c>
      <c r="D655" s="5" t="s">
        <v>74</v>
      </c>
      <c r="E655" s="15" t="s">
        <v>122</v>
      </c>
      <c r="G655" s="15" t="s">
        <v>34</v>
      </c>
      <c r="H655" s="15" t="s">
        <v>91</v>
      </c>
      <c r="I655" s="15" t="s">
        <v>42</v>
      </c>
      <c r="J655" s="15" t="s">
        <v>72</v>
      </c>
      <c r="K655" s="15">
        <v>3</v>
      </c>
      <c r="L655" s="15">
        <v>900</v>
      </c>
      <c r="M655" s="6"/>
      <c r="P655" s="5"/>
    </row>
    <row r="656" spans="1:16" ht="15.75" customHeight="1" x14ac:dyDescent="0.2">
      <c r="A656" s="5">
        <v>45627</v>
      </c>
      <c r="B656" s="5" t="s">
        <v>29</v>
      </c>
      <c r="C656" s="5" t="s">
        <v>38</v>
      </c>
      <c r="D656" s="5" t="s">
        <v>74</v>
      </c>
      <c r="E656" s="15" t="s">
        <v>211</v>
      </c>
      <c r="G656" s="15" t="s">
        <v>65</v>
      </c>
      <c r="H656" s="15" t="s">
        <v>156</v>
      </c>
      <c r="K656" s="15">
        <v>2</v>
      </c>
      <c r="L656" s="15">
        <v>80</v>
      </c>
      <c r="M656" s="6"/>
      <c r="P656" s="5"/>
    </row>
    <row r="657" spans="1:16" ht="15.75" customHeight="1" x14ac:dyDescent="0.2">
      <c r="A657" s="5">
        <v>45627</v>
      </c>
      <c r="B657" s="5" t="s">
        <v>29</v>
      </c>
      <c r="C657" s="5" t="s">
        <v>38</v>
      </c>
      <c r="D657" s="5" t="s">
        <v>74</v>
      </c>
      <c r="G657" s="15" t="s">
        <v>40</v>
      </c>
      <c r="K657" s="15">
        <v>0</v>
      </c>
      <c r="L657" s="15">
        <v>0</v>
      </c>
      <c r="M657" s="6"/>
      <c r="P657" s="5"/>
    </row>
    <row r="658" spans="1:16" ht="15.75" customHeight="1" x14ac:dyDescent="0.2">
      <c r="A658" s="5">
        <v>45658</v>
      </c>
      <c r="B658" s="5" t="s">
        <v>29</v>
      </c>
      <c r="C658" s="5" t="s">
        <v>41</v>
      </c>
      <c r="D658" s="5" t="s">
        <v>74</v>
      </c>
      <c r="E658" s="15" t="s">
        <v>98</v>
      </c>
      <c r="G658" s="15" t="s">
        <v>43</v>
      </c>
      <c r="H658" s="15" t="s">
        <v>99</v>
      </c>
      <c r="K658" s="15">
        <v>2</v>
      </c>
      <c r="L658" s="15">
        <v>1920</v>
      </c>
      <c r="M658" s="6"/>
      <c r="P658" s="5"/>
    </row>
    <row r="659" spans="1:16" ht="15.75" customHeight="1" x14ac:dyDescent="0.2">
      <c r="A659" s="5">
        <v>45658</v>
      </c>
      <c r="B659" s="5" t="s">
        <v>29</v>
      </c>
      <c r="C659" s="5" t="s">
        <v>41</v>
      </c>
      <c r="D659" s="5" t="s">
        <v>74</v>
      </c>
      <c r="E659" s="15" t="s">
        <v>53</v>
      </c>
      <c r="G659" s="15" t="s">
        <v>53</v>
      </c>
      <c r="K659" s="15">
        <v>3</v>
      </c>
      <c r="L659" s="15">
        <v>120.94</v>
      </c>
      <c r="M659" s="6"/>
      <c r="P659" s="5"/>
    </row>
    <row r="660" spans="1:16" ht="15.75" customHeight="1" x14ac:dyDescent="0.2">
      <c r="A660" s="5">
        <v>45658</v>
      </c>
      <c r="B660" s="5" t="s">
        <v>29</v>
      </c>
      <c r="C660" s="5" t="s">
        <v>41</v>
      </c>
      <c r="D660" s="5" t="s">
        <v>74</v>
      </c>
      <c r="E660" s="15" t="s">
        <v>152</v>
      </c>
      <c r="G660" s="15" t="s">
        <v>53</v>
      </c>
      <c r="K660" s="15">
        <v>1</v>
      </c>
      <c r="L660" s="15">
        <v>0</v>
      </c>
      <c r="M660" s="6"/>
      <c r="P660" s="5"/>
    </row>
    <row r="661" spans="1:16" ht="15.75" customHeight="1" x14ac:dyDescent="0.2">
      <c r="A661" s="5">
        <v>45658</v>
      </c>
      <c r="B661" s="5" t="s">
        <v>29</v>
      </c>
      <c r="C661" s="5" t="s">
        <v>41</v>
      </c>
      <c r="D661" s="5" t="s">
        <v>74</v>
      </c>
      <c r="E661" s="15" t="s">
        <v>104</v>
      </c>
      <c r="G661" s="15" t="s">
        <v>50</v>
      </c>
      <c r="H661" s="15">
        <v>100</v>
      </c>
      <c r="K661" s="15">
        <v>1</v>
      </c>
      <c r="L661" s="15">
        <v>100</v>
      </c>
      <c r="M661" s="6"/>
      <c r="P661" s="5"/>
    </row>
    <row r="662" spans="1:16" ht="15.75" customHeight="1" x14ac:dyDescent="0.2">
      <c r="A662" s="5">
        <v>45658</v>
      </c>
      <c r="B662" s="5" t="s">
        <v>29</v>
      </c>
      <c r="C662" s="5" t="s">
        <v>41</v>
      </c>
      <c r="D662" s="5" t="s">
        <v>74</v>
      </c>
      <c r="E662" s="15" t="s">
        <v>116</v>
      </c>
      <c r="G662" s="15" t="s">
        <v>34</v>
      </c>
      <c r="H662" s="15" t="s">
        <v>78</v>
      </c>
      <c r="I662" s="15" t="s">
        <v>49</v>
      </c>
      <c r="J662" s="15" t="s">
        <v>72</v>
      </c>
      <c r="K662" s="15">
        <v>6</v>
      </c>
      <c r="L662" s="15">
        <v>7182.08</v>
      </c>
      <c r="M662" s="6"/>
      <c r="P662" s="5"/>
    </row>
    <row r="663" spans="1:16" ht="15.75" customHeight="1" x14ac:dyDescent="0.2">
      <c r="A663" s="5">
        <v>45658</v>
      </c>
      <c r="B663" s="5" t="s">
        <v>29</v>
      </c>
      <c r="C663" s="5" t="s">
        <v>41</v>
      </c>
      <c r="D663" s="5" t="s">
        <v>74</v>
      </c>
      <c r="E663" s="15" t="s">
        <v>106</v>
      </c>
      <c r="G663" s="15" t="s">
        <v>34</v>
      </c>
      <c r="H663" s="15" t="s">
        <v>84</v>
      </c>
      <c r="I663" s="15" t="s">
        <v>49</v>
      </c>
      <c r="J663" s="15" t="s">
        <v>69</v>
      </c>
      <c r="K663" s="15">
        <v>1</v>
      </c>
      <c r="L663" s="15">
        <v>499</v>
      </c>
      <c r="M663" s="6"/>
      <c r="P663" s="5"/>
    </row>
    <row r="664" spans="1:16" ht="15.75" customHeight="1" x14ac:dyDescent="0.2">
      <c r="A664" s="5">
        <v>45658</v>
      </c>
      <c r="B664" s="5" t="s">
        <v>29</v>
      </c>
      <c r="C664" s="5" t="s">
        <v>41</v>
      </c>
      <c r="D664" s="5" t="s">
        <v>74</v>
      </c>
      <c r="E664" s="15" t="s">
        <v>119</v>
      </c>
      <c r="G664" s="15" t="s">
        <v>34</v>
      </c>
      <c r="H664" s="15" t="s">
        <v>86</v>
      </c>
      <c r="I664" s="15" t="s">
        <v>36</v>
      </c>
      <c r="J664" s="15" t="s">
        <v>72</v>
      </c>
      <c r="K664" s="15">
        <v>2</v>
      </c>
      <c r="L664" s="15">
        <v>0</v>
      </c>
      <c r="M664" s="6"/>
      <c r="P664" s="5"/>
    </row>
    <row r="665" spans="1:16" ht="15.75" customHeight="1" x14ac:dyDescent="0.2">
      <c r="A665" s="5">
        <v>45658</v>
      </c>
      <c r="B665" s="5" t="s">
        <v>29</v>
      </c>
      <c r="C665" s="5" t="s">
        <v>41</v>
      </c>
      <c r="D665" s="5" t="s">
        <v>74</v>
      </c>
      <c r="E665" s="15" t="s">
        <v>107</v>
      </c>
      <c r="G665" s="15" t="s">
        <v>34</v>
      </c>
      <c r="H665" s="15" t="s">
        <v>89</v>
      </c>
      <c r="I665" s="15" t="s">
        <v>52</v>
      </c>
      <c r="J665" s="15" t="s">
        <v>72</v>
      </c>
      <c r="K665" s="15">
        <v>7</v>
      </c>
      <c r="L665" s="15">
        <v>9150</v>
      </c>
      <c r="M665" s="6"/>
      <c r="P665" s="5"/>
    </row>
    <row r="666" spans="1:16" ht="15.75" customHeight="1" x14ac:dyDescent="0.2">
      <c r="A666" s="5">
        <v>45689</v>
      </c>
      <c r="B666" s="5" t="s">
        <v>29</v>
      </c>
      <c r="C666" s="5" t="s">
        <v>45</v>
      </c>
      <c r="D666" s="5" t="s">
        <v>74</v>
      </c>
      <c r="E666" s="15" t="s">
        <v>113</v>
      </c>
      <c r="G666" s="15" t="s">
        <v>47</v>
      </c>
      <c r="H666" s="15" t="s">
        <v>114</v>
      </c>
      <c r="K666" s="15">
        <v>1</v>
      </c>
      <c r="L666" s="15">
        <v>420</v>
      </c>
      <c r="M666" s="6"/>
      <c r="P666" s="5"/>
    </row>
    <row r="667" spans="1:16" ht="15.75" customHeight="1" x14ac:dyDescent="0.2">
      <c r="A667" s="5">
        <v>45689</v>
      </c>
      <c r="B667" s="5" t="s">
        <v>29</v>
      </c>
      <c r="C667" s="5" t="s">
        <v>45</v>
      </c>
      <c r="D667" s="5" t="s">
        <v>74</v>
      </c>
      <c r="E667" s="15" t="s">
        <v>127</v>
      </c>
      <c r="G667" s="15" t="s">
        <v>57</v>
      </c>
      <c r="H667" s="15" t="s">
        <v>128</v>
      </c>
      <c r="K667" s="15">
        <v>1</v>
      </c>
      <c r="L667" s="15">
        <v>58</v>
      </c>
      <c r="M667" s="6"/>
      <c r="P667" s="5"/>
    </row>
    <row r="668" spans="1:16" ht="15.75" customHeight="1" x14ac:dyDescent="0.2">
      <c r="A668" s="5">
        <v>45689</v>
      </c>
      <c r="B668" s="5" t="s">
        <v>29</v>
      </c>
      <c r="C668" s="5" t="s">
        <v>45</v>
      </c>
      <c r="D668" s="5" t="s">
        <v>74</v>
      </c>
      <c r="E668" s="15" t="s">
        <v>138</v>
      </c>
      <c r="G668" s="15" t="s">
        <v>57</v>
      </c>
      <c r="H668" s="15" t="s">
        <v>139</v>
      </c>
      <c r="K668" s="15">
        <v>3</v>
      </c>
      <c r="L668" s="15">
        <v>125</v>
      </c>
      <c r="M668" s="6"/>
      <c r="P668" s="5"/>
    </row>
    <row r="669" spans="1:16" ht="15.75" customHeight="1" x14ac:dyDescent="0.2">
      <c r="A669" s="5">
        <v>45689</v>
      </c>
      <c r="B669" s="5" t="s">
        <v>29</v>
      </c>
      <c r="C669" s="5" t="s">
        <v>45</v>
      </c>
      <c r="D669" s="5" t="s">
        <v>74</v>
      </c>
      <c r="E669" s="15" t="s">
        <v>53</v>
      </c>
      <c r="G669" s="15" t="s">
        <v>53</v>
      </c>
      <c r="K669" s="15">
        <v>3</v>
      </c>
      <c r="L669" s="15">
        <v>120</v>
      </c>
      <c r="M669" s="6"/>
      <c r="P669" s="5"/>
    </row>
    <row r="670" spans="1:16" ht="15.75" customHeight="1" x14ac:dyDescent="0.2">
      <c r="A670" s="5">
        <v>45689</v>
      </c>
      <c r="B670" s="5" t="s">
        <v>29</v>
      </c>
      <c r="C670" s="5" t="s">
        <v>45</v>
      </c>
      <c r="D670" s="5" t="s">
        <v>74</v>
      </c>
      <c r="E670" s="15" t="s">
        <v>152</v>
      </c>
      <c r="G670" s="15" t="s">
        <v>53</v>
      </c>
      <c r="K670" s="15">
        <v>1</v>
      </c>
      <c r="L670" s="15">
        <v>0</v>
      </c>
      <c r="M670" s="6"/>
      <c r="P670" s="5"/>
    </row>
    <row r="671" spans="1:16" ht="15.75" customHeight="1" x14ac:dyDescent="0.2">
      <c r="A671" s="5">
        <v>45689</v>
      </c>
      <c r="B671" s="5" t="s">
        <v>29</v>
      </c>
      <c r="C671" s="5" t="s">
        <v>45</v>
      </c>
      <c r="D671" s="5" t="s">
        <v>74</v>
      </c>
      <c r="E671" s="15" t="s">
        <v>108</v>
      </c>
      <c r="G671" s="15" t="s">
        <v>50</v>
      </c>
      <c r="H671" s="15">
        <v>50</v>
      </c>
      <c r="K671" s="15">
        <v>1</v>
      </c>
      <c r="L671" s="15">
        <v>50</v>
      </c>
      <c r="M671" s="6"/>
      <c r="P671" s="5"/>
    </row>
    <row r="672" spans="1:16" ht="15.75" customHeight="1" x14ac:dyDescent="0.2">
      <c r="A672" s="5">
        <v>45689</v>
      </c>
      <c r="B672" s="5" t="s">
        <v>29</v>
      </c>
      <c r="C672" s="5" t="s">
        <v>45</v>
      </c>
      <c r="D672" s="5" t="s">
        <v>74</v>
      </c>
      <c r="E672" s="15" t="s">
        <v>104</v>
      </c>
      <c r="G672" s="15" t="s">
        <v>50</v>
      </c>
      <c r="H672" s="15">
        <v>100</v>
      </c>
      <c r="K672" s="15">
        <v>1</v>
      </c>
      <c r="L672" s="15">
        <v>100</v>
      </c>
      <c r="M672" s="6"/>
      <c r="P672" s="5"/>
    </row>
    <row r="673" spans="1:16" ht="15.75" customHeight="1" x14ac:dyDescent="0.2">
      <c r="A673" s="5">
        <v>45689</v>
      </c>
      <c r="B673" s="5" t="s">
        <v>29</v>
      </c>
      <c r="C673" s="5" t="s">
        <v>45</v>
      </c>
      <c r="D673" s="5" t="s">
        <v>74</v>
      </c>
      <c r="E673" s="15" t="s">
        <v>116</v>
      </c>
      <c r="G673" s="15" t="s">
        <v>34</v>
      </c>
      <c r="H673" s="15" t="s">
        <v>78</v>
      </c>
      <c r="I673" s="15" t="s">
        <v>49</v>
      </c>
      <c r="J673" s="15" t="s">
        <v>72</v>
      </c>
      <c r="K673" s="15">
        <v>2</v>
      </c>
      <c r="L673" s="15">
        <v>3228</v>
      </c>
      <c r="M673" s="6"/>
      <c r="P673" s="5"/>
    </row>
    <row r="674" spans="1:16" ht="15.75" customHeight="1" x14ac:dyDescent="0.2">
      <c r="A674" s="5">
        <v>45689</v>
      </c>
      <c r="B674" s="5" t="s">
        <v>29</v>
      </c>
      <c r="C674" s="5" t="s">
        <v>45</v>
      </c>
      <c r="D674" s="5" t="s">
        <v>74</v>
      </c>
      <c r="E674" s="15" t="s">
        <v>117</v>
      </c>
      <c r="G674" s="15" t="s">
        <v>34</v>
      </c>
      <c r="H674" s="15" t="s">
        <v>79</v>
      </c>
      <c r="I674" s="15" t="s">
        <v>49</v>
      </c>
      <c r="J674" s="15" t="s">
        <v>70</v>
      </c>
      <c r="K674" s="15">
        <v>2</v>
      </c>
      <c r="L674" s="15">
        <v>1700</v>
      </c>
      <c r="M674" s="6"/>
      <c r="P674" s="5"/>
    </row>
    <row r="675" spans="1:16" ht="15.75" customHeight="1" x14ac:dyDescent="0.2">
      <c r="A675" s="5">
        <v>45689</v>
      </c>
      <c r="B675" s="5" t="s">
        <v>29</v>
      </c>
      <c r="C675" s="5" t="s">
        <v>45</v>
      </c>
      <c r="D675" s="5" t="s">
        <v>74</v>
      </c>
      <c r="E675" s="15" t="s">
        <v>173</v>
      </c>
      <c r="G675" s="15" t="s">
        <v>34</v>
      </c>
      <c r="H675" s="15" t="s">
        <v>80</v>
      </c>
      <c r="I675" s="15" t="s">
        <v>52</v>
      </c>
      <c r="J675" s="15" t="s">
        <v>71</v>
      </c>
      <c r="K675" s="15">
        <v>3</v>
      </c>
      <c r="L675" s="15">
        <v>1350</v>
      </c>
      <c r="M675" s="6"/>
      <c r="P675" s="5"/>
    </row>
    <row r="676" spans="1:16" ht="15.75" customHeight="1" x14ac:dyDescent="0.2">
      <c r="A676" s="5">
        <v>45689</v>
      </c>
      <c r="B676" s="5" t="s">
        <v>29</v>
      </c>
      <c r="C676" s="5" t="s">
        <v>45</v>
      </c>
      <c r="D676" s="5" t="s">
        <v>74</v>
      </c>
      <c r="E676" s="15" t="s">
        <v>109</v>
      </c>
      <c r="G676" s="15" t="s">
        <v>34</v>
      </c>
      <c r="H676" s="15" t="s">
        <v>82</v>
      </c>
      <c r="I676" s="15" t="s">
        <v>42</v>
      </c>
      <c r="J676" s="15" t="s">
        <v>67</v>
      </c>
      <c r="K676" s="15">
        <v>1</v>
      </c>
      <c r="L676" s="15">
        <v>121.93</v>
      </c>
      <c r="M676" s="6"/>
      <c r="P676" s="5"/>
    </row>
    <row r="677" spans="1:16" ht="15.75" customHeight="1" x14ac:dyDescent="0.2">
      <c r="A677" s="5">
        <v>45689</v>
      </c>
      <c r="B677" s="5" t="s">
        <v>29</v>
      </c>
      <c r="C677" s="5" t="s">
        <v>45</v>
      </c>
      <c r="D677" s="5" t="s">
        <v>74</v>
      </c>
      <c r="E677" s="15" t="s">
        <v>106</v>
      </c>
      <c r="G677" s="15" t="s">
        <v>34</v>
      </c>
      <c r="H677" s="15" t="s">
        <v>84</v>
      </c>
      <c r="I677" s="15" t="s">
        <v>49</v>
      </c>
      <c r="J677" s="15" t="s">
        <v>69</v>
      </c>
      <c r="K677" s="15">
        <v>1</v>
      </c>
      <c r="L677" s="15">
        <v>499</v>
      </c>
      <c r="M677" s="6"/>
      <c r="P677" s="5"/>
    </row>
    <row r="678" spans="1:16" ht="15.75" customHeight="1" x14ac:dyDescent="0.2">
      <c r="A678" s="5">
        <v>45689</v>
      </c>
      <c r="B678" s="5" t="s">
        <v>29</v>
      </c>
      <c r="C678" s="5" t="s">
        <v>45</v>
      </c>
      <c r="D678" s="5" t="s">
        <v>74</v>
      </c>
      <c r="E678" s="15" t="s">
        <v>119</v>
      </c>
      <c r="G678" s="15" t="s">
        <v>34</v>
      </c>
      <c r="H678" s="15" t="s">
        <v>86</v>
      </c>
      <c r="I678" s="15" t="s">
        <v>36</v>
      </c>
      <c r="J678" s="15" t="s">
        <v>72</v>
      </c>
      <c r="K678" s="15">
        <v>2</v>
      </c>
      <c r="L678" s="15">
        <v>0</v>
      </c>
      <c r="M678" s="6"/>
      <c r="P678" s="5"/>
    </row>
    <row r="679" spans="1:16" ht="15.75" customHeight="1" x14ac:dyDescent="0.2">
      <c r="A679" s="5">
        <v>45689</v>
      </c>
      <c r="B679" s="5" t="s">
        <v>29</v>
      </c>
      <c r="C679" s="5" t="s">
        <v>45</v>
      </c>
      <c r="D679" s="5" t="s">
        <v>74</v>
      </c>
      <c r="E679" s="15" t="s">
        <v>107</v>
      </c>
      <c r="G679" s="15" t="s">
        <v>34</v>
      </c>
      <c r="H679" s="15" t="s">
        <v>89</v>
      </c>
      <c r="I679" s="15" t="s">
        <v>52</v>
      </c>
      <c r="J679" s="15" t="s">
        <v>72</v>
      </c>
      <c r="K679" s="15">
        <v>3</v>
      </c>
      <c r="L679" s="15">
        <v>4038</v>
      </c>
      <c r="M679" s="6"/>
      <c r="P679" s="5"/>
    </row>
    <row r="680" spans="1:16" ht="15.75" customHeight="1" x14ac:dyDescent="0.2">
      <c r="A680" s="5">
        <v>45689</v>
      </c>
      <c r="B680" s="5" t="s">
        <v>29</v>
      </c>
      <c r="C680" s="5" t="s">
        <v>45</v>
      </c>
      <c r="D680" s="5" t="s">
        <v>74</v>
      </c>
      <c r="G680" s="15" t="s">
        <v>40</v>
      </c>
      <c r="K680" s="15">
        <v>0</v>
      </c>
      <c r="L680" s="15">
        <v>0</v>
      </c>
      <c r="M680" s="6"/>
      <c r="P680" s="5"/>
    </row>
    <row r="681" spans="1:16" ht="15.75" customHeight="1" x14ac:dyDescent="0.2">
      <c r="A681" s="5">
        <v>45717</v>
      </c>
      <c r="B681" s="5" t="s">
        <v>29</v>
      </c>
      <c r="C681" s="5" t="s">
        <v>48</v>
      </c>
      <c r="D681" s="5" t="s">
        <v>74</v>
      </c>
      <c r="E681" s="15" t="s">
        <v>98</v>
      </c>
      <c r="G681" s="15" t="s">
        <v>43</v>
      </c>
      <c r="H681" s="15" t="s">
        <v>99</v>
      </c>
      <c r="K681" s="15">
        <v>4</v>
      </c>
      <c r="L681" s="15">
        <v>3840</v>
      </c>
      <c r="M681" s="6"/>
      <c r="P681" s="5"/>
    </row>
    <row r="682" spans="1:16" ht="15.75" customHeight="1" x14ac:dyDescent="0.2">
      <c r="A682" s="5">
        <v>45717</v>
      </c>
      <c r="B682" s="5" t="s">
        <v>29</v>
      </c>
      <c r="C682" s="5" t="s">
        <v>48</v>
      </c>
      <c r="D682" s="5" t="s">
        <v>74</v>
      </c>
      <c r="E682" s="15" t="s">
        <v>179</v>
      </c>
      <c r="F682" s="15" t="s">
        <v>177</v>
      </c>
      <c r="G682" s="15" t="s">
        <v>62</v>
      </c>
      <c r="H682" s="15" t="s">
        <v>177</v>
      </c>
      <c r="K682" s="15">
        <v>1</v>
      </c>
      <c r="L682" s="15">
        <v>38</v>
      </c>
      <c r="M682" s="6"/>
      <c r="P682" s="5"/>
    </row>
    <row r="683" spans="1:16" ht="15.75" customHeight="1" x14ac:dyDescent="0.2">
      <c r="A683" s="5">
        <v>45717</v>
      </c>
      <c r="B683" s="5" t="s">
        <v>29</v>
      </c>
      <c r="C683" s="5" t="s">
        <v>48</v>
      </c>
      <c r="D683" s="5" t="s">
        <v>74</v>
      </c>
      <c r="E683" s="15" t="s">
        <v>147</v>
      </c>
      <c r="G683" s="15" t="s">
        <v>47</v>
      </c>
      <c r="H683" s="15" t="s">
        <v>114</v>
      </c>
      <c r="J683" s="15" t="s">
        <v>148</v>
      </c>
      <c r="K683" s="15">
        <v>7</v>
      </c>
      <c r="L683" s="15">
        <v>665</v>
      </c>
      <c r="M683" s="6"/>
      <c r="P683" s="5"/>
    </row>
    <row r="684" spans="1:16" ht="15.75" customHeight="1" x14ac:dyDescent="0.2">
      <c r="A684" s="5">
        <v>45717</v>
      </c>
      <c r="B684" s="5" t="s">
        <v>29</v>
      </c>
      <c r="C684" s="5" t="s">
        <v>48</v>
      </c>
      <c r="D684" s="5" t="s">
        <v>74</v>
      </c>
      <c r="E684" s="15" t="s">
        <v>138</v>
      </c>
      <c r="G684" s="15" t="s">
        <v>57</v>
      </c>
      <c r="H684" s="15" t="s">
        <v>139</v>
      </c>
      <c r="K684" s="15">
        <v>1</v>
      </c>
      <c r="L684" s="15">
        <v>45</v>
      </c>
      <c r="M684" s="6"/>
      <c r="P684" s="5"/>
    </row>
    <row r="685" spans="1:16" ht="15.75" customHeight="1" x14ac:dyDescent="0.2">
      <c r="A685" s="5">
        <v>45717</v>
      </c>
      <c r="B685" s="5" t="s">
        <v>29</v>
      </c>
      <c r="C685" s="5" t="s">
        <v>48</v>
      </c>
      <c r="D685" s="5" t="s">
        <v>74</v>
      </c>
      <c r="E685" s="15" t="s">
        <v>53</v>
      </c>
      <c r="G685" s="15" t="s">
        <v>53</v>
      </c>
      <c r="K685" s="15">
        <v>18</v>
      </c>
      <c r="L685" s="15">
        <v>720</v>
      </c>
      <c r="M685" s="6"/>
      <c r="P685" s="5"/>
    </row>
    <row r="686" spans="1:16" ht="15.75" customHeight="1" x14ac:dyDescent="0.2">
      <c r="A686" s="5">
        <v>45717</v>
      </c>
      <c r="B686" s="5" t="s">
        <v>29</v>
      </c>
      <c r="C686" s="5" t="s">
        <v>48</v>
      </c>
      <c r="D686" s="5" t="s">
        <v>74</v>
      </c>
      <c r="E686" s="15" t="s">
        <v>152</v>
      </c>
      <c r="G686" s="15" t="s">
        <v>53</v>
      </c>
      <c r="K686" s="15">
        <v>2</v>
      </c>
      <c r="L686" s="15">
        <v>0</v>
      </c>
      <c r="M686" s="6"/>
      <c r="P686" s="5"/>
    </row>
    <row r="687" spans="1:16" ht="15.75" customHeight="1" x14ac:dyDescent="0.2">
      <c r="A687" s="5">
        <v>45717</v>
      </c>
      <c r="B687" s="5" t="s">
        <v>29</v>
      </c>
      <c r="C687" s="5" t="s">
        <v>48</v>
      </c>
      <c r="D687" s="5" t="s">
        <v>74</v>
      </c>
      <c r="E687" s="15" t="s">
        <v>104</v>
      </c>
      <c r="G687" s="15" t="s">
        <v>50</v>
      </c>
      <c r="H687" s="15">
        <v>100</v>
      </c>
      <c r="K687" s="15">
        <v>1</v>
      </c>
      <c r="L687" s="15">
        <v>100</v>
      </c>
      <c r="M687" s="6"/>
      <c r="P687" s="5"/>
    </row>
    <row r="688" spans="1:16" ht="15.75" customHeight="1" x14ac:dyDescent="0.2">
      <c r="A688" s="5">
        <v>45717</v>
      </c>
      <c r="B688" s="5" t="s">
        <v>29</v>
      </c>
      <c r="C688" s="5" t="s">
        <v>48</v>
      </c>
      <c r="D688" s="5" t="s">
        <v>74</v>
      </c>
      <c r="E688" s="15" t="s">
        <v>161</v>
      </c>
      <c r="F688" s="15" t="s">
        <v>132</v>
      </c>
      <c r="G688" s="15" t="s">
        <v>37</v>
      </c>
      <c r="H688" s="15" t="s">
        <v>132</v>
      </c>
      <c r="K688" s="15">
        <v>1</v>
      </c>
      <c r="L688" s="15">
        <v>50</v>
      </c>
      <c r="M688" s="6"/>
      <c r="P688" s="5"/>
    </row>
    <row r="689" spans="1:16" ht="15.75" customHeight="1" x14ac:dyDescent="0.2">
      <c r="A689" s="5">
        <v>45717</v>
      </c>
      <c r="B689" s="5" t="s">
        <v>29</v>
      </c>
      <c r="C689" s="5" t="s">
        <v>48</v>
      </c>
      <c r="D689" s="5" t="s">
        <v>74</v>
      </c>
      <c r="E689" s="15" t="s">
        <v>203</v>
      </c>
      <c r="F689" s="15" t="s">
        <v>132</v>
      </c>
      <c r="G689" s="15" t="s">
        <v>37</v>
      </c>
      <c r="H689" s="15" t="s">
        <v>132</v>
      </c>
      <c r="K689" s="15">
        <v>1</v>
      </c>
      <c r="L689" s="15">
        <v>575</v>
      </c>
      <c r="M689" s="6"/>
      <c r="P689" s="5"/>
    </row>
    <row r="690" spans="1:16" ht="15.75" customHeight="1" x14ac:dyDescent="0.2">
      <c r="A690" s="5">
        <v>45717</v>
      </c>
      <c r="B690" s="5" t="s">
        <v>29</v>
      </c>
      <c r="C690" s="5" t="s">
        <v>48</v>
      </c>
      <c r="D690" s="5" t="s">
        <v>74</v>
      </c>
      <c r="E690" s="15" t="s">
        <v>105</v>
      </c>
      <c r="F690" s="15" t="s">
        <v>54</v>
      </c>
      <c r="G690" s="15" t="s">
        <v>54</v>
      </c>
      <c r="K690" s="15">
        <v>1</v>
      </c>
      <c r="L690" s="15">
        <v>130</v>
      </c>
      <c r="M690" s="6"/>
      <c r="P690" s="5"/>
    </row>
    <row r="691" spans="1:16" ht="15.75" customHeight="1" x14ac:dyDescent="0.2">
      <c r="A691" s="5">
        <v>45717</v>
      </c>
      <c r="B691" s="5" t="s">
        <v>29</v>
      </c>
      <c r="C691" s="5" t="s">
        <v>48</v>
      </c>
      <c r="D691" s="5" t="s">
        <v>74</v>
      </c>
      <c r="E691" s="15" t="s">
        <v>116</v>
      </c>
      <c r="G691" s="15" t="s">
        <v>34</v>
      </c>
      <c r="H691" s="15" t="s">
        <v>78</v>
      </c>
      <c r="I691" s="15" t="s">
        <v>49</v>
      </c>
      <c r="J691" s="15" t="s">
        <v>72</v>
      </c>
      <c r="K691" s="15">
        <v>28</v>
      </c>
      <c r="L691" s="15">
        <v>35112</v>
      </c>
      <c r="M691" s="6"/>
      <c r="P691" s="5"/>
    </row>
    <row r="692" spans="1:16" ht="15.75" customHeight="1" x14ac:dyDescent="0.2">
      <c r="A692" s="5">
        <v>45717</v>
      </c>
      <c r="B692" s="5" t="s">
        <v>29</v>
      </c>
      <c r="C692" s="5" t="s">
        <v>48</v>
      </c>
      <c r="D692" s="5" t="s">
        <v>74</v>
      </c>
      <c r="E692" s="15" t="s">
        <v>117</v>
      </c>
      <c r="G692" s="15" t="s">
        <v>34</v>
      </c>
      <c r="H692" s="15" t="s">
        <v>79</v>
      </c>
      <c r="I692" s="15" t="s">
        <v>49</v>
      </c>
      <c r="J692" s="15" t="s">
        <v>70</v>
      </c>
      <c r="K692" s="15">
        <v>6</v>
      </c>
      <c r="L692" s="15">
        <v>5900</v>
      </c>
      <c r="M692" s="6"/>
      <c r="P692" s="5"/>
    </row>
    <row r="693" spans="1:16" ht="15.75" customHeight="1" x14ac:dyDescent="0.2">
      <c r="A693" s="5">
        <v>45717</v>
      </c>
      <c r="B693" s="5" t="s">
        <v>29</v>
      </c>
      <c r="C693" s="5" t="s">
        <v>48</v>
      </c>
      <c r="D693" s="5" t="s">
        <v>74</v>
      </c>
      <c r="E693" s="15" t="s">
        <v>173</v>
      </c>
      <c r="G693" s="15" t="s">
        <v>34</v>
      </c>
      <c r="H693" s="15" t="s">
        <v>80</v>
      </c>
      <c r="I693" s="15" t="s">
        <v>52</v>
      </c>
      <c r="J693" s="15" t="s">
        <v>71</v>
      </c>
      <c r="K693" s="15">
        <v>16</v>
      </c>
      <c r="L693" s="15">
        <v>9000</v>
      </c>
      <c r="M693" s="6"/>
      <c r="P693" s="5"/>
    </row>
    <row r="694" spans="1:16" ht="15.75" customHeight="1" x14ac:dyDescent="0.2">
      <c r="A694" s="5">
        <v>45717</v>
      </c>
      <c r="B694" s="5" t="s">
        <v>29</v>
      </c>
      <c r="C694" s="5" t="s">
        <v>48</v>
      </c>
      <c r="D694" s="5" t="s">
        <v>74</v>
      </c>
      <c r="E694" s="15" t="s">
        <v>109</v>
      </c>
      <c r="G694" s="15" t="s">
        <v>34</v>
      </c>
      <c r="H694" s="15" t="s">
        <v>82</v>
      </c>
      <c r="I694" s="15" t="s">
        <v>42</v>
      </c>
      <c r="J694" s="15" t="s">
        <v>67</v>
      </c>
      <c r="K694" s="15">
        <v>24</v>
      </c>
      <c r="L694" s="15">
        <v>2884.42</v>
      </c>
      <c r="M694" s="6"/>
      <c r="P694" s="5"/>
    </row>
    <row r="695" spans="1:16" ht="15.75" customHeight="1" x14ac:dyDescent="0.2">
      <c r="A695" s="5">
        <v>45717</v>
      </c>
      <c r="B695" s="5" t="s">
        <v>29</v>
      </c>
      <c r="C695" s="5" t="s">
        <v>48</v>
      </c>
      <c r="D695" s="5" t="s">
        <v>74</v>
      </c>
      <c r="E695" s="15" t="s">
        <v>106</v>
      </c>
      <c r="G695" s="15" t="s">
        <v>34</v>
      </c>
      <c r="H695" s="15" t="s">
        <v>84</v>
      </c>
      <c r="I695" s="15" t="s">
        <v>49</v>
      </c>
      <c r="J695" s="15" t="s">
        <v>69</v>
      </c>
      <c r="K695" s="15">
        <v>20</v>
      </c>
      <c r="L695" s="15">
        <v>12475</v>
      </c>
      <c r="M695" s="6"/>
      <c r="P695" s="5"/>
    </row>
    <row r="696" spans="1:16" ht="15.75" customHeight="1" x14ac:dyDescent="0.2">
      <c r="A696" s="5">
        <v>45717</v>
      </c>
      <c r="B696" s="5" t="s">
        <v>29</v>
      </c>
      <c r="C696" s="5" t="s">
        <v>48</v>
      </c>
      <c r="D696" s="5" t="s">
        <v>74</v>
      </c>
      <c r="E696" s="15" t="s">
        <v>118</v>
      </c>
      <c r="G696" s="15" t="s">
        <v>34</v>
      </c>
      <c r="H696" s="15" t="s">
        <v>85</v>
      </c>
      <c r="I696" s="15" t="s">
        <v>39</v>
      </c>
      <c r="J696" s="15" t="s">
        <v>72</v>
      </c>
      <c r="K696" s="15">
        <v>2</v>
      </c>
      <c r="L696" s="15">
        <v>420</v>
      </c>
      <c r="M696" s="6"/>
      <c r="P696" s="5"/>
    </row>
    <row r="697" spans="1:16" ht="15.75" customHeight="1" x14ac:dyDescent="0.2">
      <c r="A697" s="5">
        <v>45717</v>
      </c>
      <c r="B697" s="5" t="s">
        <v>29</v>
      </c>
      <c r="C697" s="5" t="s">
        <v>48</v>
      </c>
      <c r="D697" s="5" t="s">
        <v>74</v>
      </c>
      <c r="E697" s="15" t="s">
        <v>119</v>
      </c>
      <c r="G697" s="15" t="s">
        <v>34</v>
      </c>
      <c r="H697" s="15" t="s">
        <v>86</v>
      </c>
      <c r="I697" s="15" t="s">
        <v>36</v>
      </c>
      <c r="J697" s="15" t="s">
        <v>72</v>
      </c>
      <c r="K697" s="15">
        <v>7</v>
      </c>
      <c r="L697" s="15">
        <v>0</v>
      </c>
      <c r="M697" s="6"/>
      <c r="P697" s="5"/>
    </row>
    <row r="698" spans="1:16" ht="15.75" customHeight="1" x14ac:dyDescent="0.2">
      <c r="A698" s="5">
        <v>45717</v>
      </c>
      <c r="B698" s="5" t="s">
        <v>29</v>
      </c>
      <c r="C698" s="5" t="s">
        <v>48</v>
      </c>
      <c r="D698" s="5" t="s">
        <v>74</v>
      </c>
      <c r="E698" s="15" t="s">
        <v>121</v>
      </c>
      <c r="G698" s="15" t="s">
        <v>34</v>
      </c>
      <c r="H698" s="15" t="s">
        <v>88</v>
      </c>
      <c r="I698" s="15" t="s">
        <v>49</v>
      </c>
      <c r="J698" s="15" t="s">
        <v>70</v>
      </c>
      <c r="K698" s="15">
        <v>5</v>
      </c>
      <c r="L698" s="15">
        <v>3570</v>
      </c>
      <c r="M698" s="6"/>
      <c r="P698" s="5"/>
    </row>
    <row r="699" spans="1:16" ht="15.75" customHeight="1" x14ac:dyDescent="0.2">
      <c r="A699" s="5">
        <v>45717</v>
      </c>
      <c r="B699" s="5" t="s">
        <v>29</v>
      </c>
      <c r="C699" s="5" t="s">
        <v>48</v>
      </c>
      <c r="D699" s="5" t="s">
        <v>74</v>
      </c>
      <c r="E699" s="15" t="s">
        <v>107</v>
      </c>
      <c r="G699" s="15" t="s">
        <v>34</v>
      </c>
      <c r="H699" s="15" t="s">
        <v>89</v>
      </c>
      <c r="I699" s="15" t="s">
        <v>52</v>
      </c>
      <c r="J699" s="15" t="s">
        <v>72</v>
      </c>
      <c r="K699" s="15">
        <v>25</v>
      </c>
      <c r="L699" s="15">
        <v>30114</v>
      </c>
      <c r="M699" s="6"/>
      <c r="P699" s="5"/>
    </row>
    <row r="700" spans="1:16" ht="15.75" customHeight="1" x14ac:dyDescent="0.2">
      <c r="A700" s="5">
        <v>45717</v>
      </c>
      <c r="B700" s="5" t="s">
        <v>29</v>
      </c>
      <c r="C700" s="5" t="s">
        <v>48</v>
      </c>
      <c r="D700" s="5" t="s">
        <v>74</v>
      </c>
      <c r="E700" s="15" t="s">
        <v>122</v>
      </c>
      <c r="G700" s="15" t="s">
        <v>34</v>
      </c>
      <c r="H700" s="15" t="s">
        <v>91</v>
      </c>
      <c r="I700" s="15" t="s">
        <v>42</v>
      </c>
      <c r="J700" s="15" t="s">
        <v>72</v>
      </c>
      <c r="K700" s="15">
        <v>7</v>
      </c>
      <c r="L700" s="15">
        <v>2100</v>
      </c>
      <c r="M700" s="6"/>
      <c r="P700" s="5"/>
    </row>
    <row r="701" spans="1:16" ht="15.75" customHeight="1" x14ac:dyDescent="0.2">
      <c r="A701" s="5">
        <v>45717</v>
      </c>
      <c r="B701" s="5" t="s">
        <v>29</v>
      </c>
      <c r="C701" s="5" t="s">
        <v>48</v>
      </c>
      <c r="D701" s="5" t="s">
        <v>74</v>
      </c>
      <c r="E701" s="15" t="s">
        <v>146</v>
      </c>
      <c r="G701" s="15" t="s">
        <v>34</v>
      </c>
      <c r="H701" s="15" t="s">
        <v>92</v>
      </c>
      <c r="I701" s="15" t="s">
        <v>46</v>
      </c>
      <c r="J701" s="15" t="s">
        <v>72</v>
      </c>
      <c r="K701" s="15">
        <v>2</v>
      </c>
      <c r="L701" s="15">
        <v>1320</v>
      </c>
      <c r="M701" s="6"/>
      <c r="P701" s="5"/>
    </row>
    <row r="702" spans="1:16" ht="15.75" customHeight="1" x14ac:dyDescent="0.2">
      <c r="A702" s="5">
        <v>45717</v>
      </c>
      <c r="B702" s="5" t="s">
        <v>29</v>
      </c>
      <c r="C702" s="5" t="s">
        <v>48</v>
      </c>
      <c r="D702" s="5" t="s">
        <v>74</v>
      </c>
      <c r="G702" s="15" t="s">
        <v>40</v>
      </c>
      <c r="K702" s="15">
        <v>0</v>
      </c>
      <c r="L702" s="15">
        <v>0</v>
      </c>
      <c r="M702" s="6"/>
      <c r="P702" s="5"/>
    </row>
    <row r="703" spans="1:16" ht="15.75" customHeight="1" x14ac:dyDescent="0.2">
      <c r="A703" s="5">
        <v>45748</v>
      </c>
      <c r="B703" s="5" t="s">
        <v>29</v>
      </c>
      <c r="C703" s="5" t="s">
        <v>51</v>
      </c>
      <c r="D703" s="5" t="s">
        <v>74</v>
      </c>
      <c r="E703" s="15" t="s">
        <v>109</v>
      </c>
      <c r="G703" s="15" t="s">
        <v>34</v>
      </c>
      <c r="H703" s="15" t="s">
        <v>82</v>
      </c>
      <c r="I703" s="15" t="s">
        <v>42</v>
      </c>
      <c r="J703" s="15" t="s">
        <v>67</v>
      </c>
      <c r="K703" s="15">
        <v>2</v>
      </c>
      <c r="L703" s="15">
        <v>240</v>
      </c>
      <c r="M703" s="6"/>
      <c r="P703" s="5"/>
    </row>
    <row r="704" spans="1:16" ht="15.75" customHeight="1" x14ac:dyDescent="0.2">
      <c r="M704" s="6"/>
      <c r="P704" s="5"/>
    </row>
    <row r="705" spans="13:16" ht="15.75" customHeight="1" x14ac:dyDescent="0.2">
      <c r="M705" s="6"/>
      <c r="P705" s="5"/>
    </row>
    <row r="706" spans="13:16" ht="15.75" customHeight="1" x14ac:dyDescent="0.2">
      <c r="M706" s="6"/>
      <c r="P706" s="5"/>
    </row>
    <row r="707" spans="13:16" ht="15.75" customHeight="1" x14ac:dyDescent="0.2">
      <c r="M707" s="6"/>
      <c r="P707" s="5"/>
    </row>
    <row r="708" spans="13:16" ht="15.75" customHeight="1" x14ac:dyDescent="0.2">
      <c r="M708" s="6"/>
      <c r="P708" s="5"/>
    </row>
    <row r="709" spans="13:16" ht="15.75" customHeight="1" x14ac:dyDescent="0.2">
      <c r="M709" s="6"/>
      <c r="P709" s="5"/>
    </row>
    <row r="710" spans="13:16" ht="15.75" customHeight="1" x14ac:dyDescent="0.2">
      <c r="M710" s="6"/>
      <c r="P710" s="5"/>
    </row>
    <row r="711" spans="13:16" ht="15.75" customHeight="1" x14ac:dyDescent="0.2">
      <c r="M711" s="6"/>
      <c r="P711" s="5"/>
    </row>
    <row r="712" spans="13:16" ht="15.75" customHeight="1" x14ac:dyDescent="0.2">
      <c r="M712" s="6"/>
      <c r="P712" s="5"/>
    </row>
    <row r="713" spans="13:16" ht="15.75" customHeight="1" x14ac:dyDescent="0.2">
      <c r="M713" s="6"/>
      <c r="P713" s="5"/>
    </row>
    <row r="714" spans="13:16" ht="15.75" customHeight="1" x14ac:dyDescent="0.2">
      <c r="M714" s="6"/>
      <c r="P714" s="5"/>
    </row>
    <row r="715" spans="13:16" ht="15.75" customHeight="1" x14ac:dyDescent="0.2">
      <c r="M715" s="6"/>
      <c r="P715" s="5"/>
    </row>
    <row r="716" spans="13:16" ht="15.75" customHeight="1" x14ac:dyDescent="0.2">
      <c r="M716" s="6"/>
      <c r="P716" s="5"/>
    </row>
    <row r="717" spans="13:16" ht="15.75" customHeight="1" x14ac:dyDescent="0.2">
      <c r="M717" s="6"/>
      <c r="P717" s="5"/>
    </row>
    <row r="718" spans="13:16" ht="15.75" customHeight="1" x14ac:dyDescent="0.2">
      <c r="M718" s="6"/>
      <c r="P718" s="5"/>
    </row>
    <row r="719" spans="13:16" ht="15.75" customHeight="1" x14ac:dyDescent="0.2">
      <c r="M719" s="6"/>
      <c r="P719" s="5"/>
    </row>
    <row r="720" spans="13:16" ht="15.75" customHeight="1" x14ac:dyDescent="0.2">
      <c r="M720" s="6"/>
      <c r="P720" s="5"/>
    </row>
    <row r="721" spans="9:16" ht="15.75" customHeight="1" x14ac:dyDescent="0.2">
      <c r="M721" s="6"/>
      <c r="P721" s="5"/>
    </row>
    <row r="722" spans="9:16" ht="15.75" customHeight="1" x14ac:dyDescent="0.2">
      <c r="M722" s="6"/>
      <c r="P722" s="5"/>
    </row>
    <row r="723" spans="9:16" ht="15.75" customHeight="1" x14ac:dyDescent="0.2">
      <c r="M723" s="6"/>
      <c r="P723" s="5"/>
    </row>
    <row r="724" spans="9:16" ht="15.75" customHeight="1" x14ac:dyDescent="0.2">
      <c r="M724" s="6"/>
      <c r="P724" s="5"/>
    </row>
    <row r="725" spans="9:16" ht="15.75" customHeight="1" x14ac:dyDescent="0.2">
      <c r="M725" s="6"/>
      <c r="P725" s="5"/>
    </row>
    <row r="726" spans="9:16" ht="15.75" customHeight="1" x14ac:dyDescent="0.2">
      <c r="I726" s="15" t="s">
        <v>52</v>
      </c>
      <c r="J726" s="15" t="s">
        <v>212</v>
      </c>
      <c r="M726" s="6"/>
    </row>
    <row r="727" spans="9:16" ht="15.75" customHeight="1" x14ac:dyDescent="0.2">
      <c r="M727" s="6"/>
    </row>
    <row r="728" spans="9:16" ht="15.75" customHeight="1" x14ac:dyDescent="0.2">
      <c r="M728" s="6"/>
    </row>
    <row r="729" spans="9:16" ht="15.75" customHeight="1" x14ac:dyDescent="0.2">
      <c r="M729" s="6"/>
    </row>
    <row r="730" spans="9:16" ht="15.75" customHeight="1" x14ac:dyDescent="0.2">
      <c r="M730" s="6"/>
    </row>
    <row r="731" spans="9:16" ht="15.75" customHeight="1" x14ac:dyDescent="0.2">
      <c r="M731" s="6"/>
    </row>
    <row r="732" spans="9:16" ht="15.75" customHeight="1" x14ac:dyDescent="0.2">
      <c r="M732" s="6"/>
    </row>
    <row r="733" spans="9:16" ht="15.75" customHeight="1" x14ac:dyDescent="0.2">
      <c r="M733" s="6"/>
    </row>
    <row r="734" spans="9:16" ht="15.75" customHeight="1" x14ac:dyDescent="0.2">
      <c r="M734" s="6"/>
    </row>
    <row r="735" spans="9:16" ht="15.75" customHeight="1" x14ac:dyDescent="0.2">
      <c r="M735" s="6"/>
    </row>
    <row r="736" spans="9:16" ht="15.75" customHeight="1" x14ac:dyDescent="0.2">
      <c r="M736" s="6"/>
    </row>
    <row r="737" spans="13:13" ht="15.75" customHeight="1" x14ac:dyDescent="0.2">
      <c r="M737" s="6"/>
    </row>
    <row r="738" spans="13:13" ht="15.75" customHeight="1" x14ac:dyDescent="0.2">
      <c r="M738" s="6"/>
    </row>
    <row r="739" spans="13:13" ht="15.75" customHeight="1" x14ac:dyDescent="0.2">
      <c r="M739" s="6"/>
    </row>
    <row r="740" spans="13:13" ht="15.75" customHeight="1" x14ac:dyDescent="0.2">
      <c r="M740" s="6"/>
    </row>
    <row r="741" spans="13:13" ht="15.75" customHeight="1" x14ac:dyDescent="0.2">
      <c r="M741" s="6"/>
    </row>
    <row r="742" spans="13:13" ht="15.75" customHeight="1" x14ac:dyDescent="0.2">
      <c r="M742" s="6"/>
    </row>
    <row r="743" spans="13:13" ht="15.75" customHeight="1" x14ac:dyDescent="0.2">
      <c r="M743" s="6"/>
    </row>
    <row r="744" spans="13:13" ht="15.75" customHeight="1" x14ac:dyDescent="0.2">
      <c r="M744" s="6"/>
    </row>
    <row r="745" spans="13:13" ht="15.75" customHeight="1" x14ac:dyDescent="0.2">
      <c r="M745" s="6"/>
    </row>
    <row r="746" spans="13:13" ht="15.75" customHeight="1" x14ac:dyDescent="0.2">
      <c r="M746" s="6"/>
    </row>
    <row r="747" spans="13:13" ht="15.75" customHeight="1" x14ac:dyDescent="0.2">
      <c r="M747" s="6"/>
    </row>
    <row r="748" spans="13:13" ht="15.75" customHeight="1" x14ac:dyDescent="0.2">
      <c r="M748" s="6"/>
    </row>
    <row r="749" spans="13:13" ht="15.75" customHeight="1" x14ac:dyDescent="0.2">
      <c r="M749" s="6"/>
    </row>
    <row r="750" spans="13:13" ht="15.75" customHeight="1" x14ac:dyDescent="0.2">
      <c r="M750" s="6"/>
    </row>
    <row r="751" spans="13:13" ht="15.75" customHeight="1" x14ac:dyDescent="0.2">
      <c r="M751" s="6"/>
    </row>
    <row r="752" spans="13:13" ht="15.75" customHeight="1" x14ac:dyDescent="0.2">
      <c r="M752" s="6"/>
    </row>
    <row r="753" spans="13:13" ht="15.75" customHeight="1" x14ac:dyDescent="0.2">
      <c r="M753" s="6"/>
    </row>
    <row r="754" spans="13:13" ht="15.75" customHeight="1" x14ac:dyDescent="0.2">
      <c r="M754" s="6"/>
    </row>
    <row r="755" spans="13:13" ht="15.75" customHeight="1" x14ac:dyDescent="0.2">
      <c r="M755" s="6"/>
    </row>
    <row r="756" spans="13:13" ht="15.75" customHeight="1" x14ac:dyDescent="0.2">
      <c r="M756" s="6"/>
    </row>
    <row r="757" spans="13:13" ht="15.75" customHeight="1" x14ac:dyDescent="0.2">
      <c r="M757" s="6"/>
    </row>
    <row r="758" spans="13:13" ht="15.75" customHeight="1" x14ac:dyDescent="0.2">
      <c r="M758" s="6"/>
    </row>
    <row r="759" spans="13:13" ht="15.75" customHeight="1" x14ac:dyDescent="0.2">
      <c r="M759" s="6"/>
    </row>
    <row r="760" spans="13:13" ht="15.75" customHeight="1" x14ac:dyDescent="0.2">
      <c r="M760" s="6"/>
    </row>
    <row r="761" spans="13:13" ht="15.75" customHeight="1" x14ac:dyDescent="0.2">
      <c r="M761" s="6"/>
    </row>
    <row r="762" spans="13:13" ht="15.75" customHeight="1" x14ac:dyDescent="0.2">
      <c r="M762" s="6"/>
    </row>
    <row r="763" spans="13:13" ht="15.75" customHeight="1" x14ac:dyDescent="0.2">
      <c r="M763" s="6"/>
    </row>
    <row r="764" spans="13:13" ht="15.75" customHeight="1" x14ac:dyDescent="0.2">
      <c r="M764" s="6"/>
    </row>
    <row r="765" spans="13:13" ht="15.75" customHeight="1" x14ac:dyDescent="0.2">
      <c r="M765" s="6"/>
    </row>
    <row r="766" spans="13:13" ht="15.75" customHeight="1" x14ac:dyDescent="0.2">
      <c r="M766" s="6"/>
    </row>
    <row r="767" spans="13:13" ht="15.75" customHeight="1" x14ac:dyDescent="0.2">
      <c r="M767" s="6"/>
    </row>
    <row r="768" spans="13:13" ht="15.75" customHeight="1" x14ac:dyDescent="0.2">
      <c r="M768" s="6"/>
    </row>
    <row r="769" spans="13:13" ht="15.75" customHeight="1" x14ac:dyDescent="0.2">
      <c r="M769" s="6"/>
    </row>
    <row r="770" spans="13:13" ht="15.75" customHeight="1" x14ac:dyDescent="0.2">
      <c r="M770" s="6"/>
    </row>
    <row r="771" spans="13:13" ht="15.75" customHeight="1" x14ac:dyDescent="0.2">
      <c r="M771" s="6"/>
    </row>
    <row r="772" spans="13:13" ht="15.75" customHeight="1" x14ac:dyDescent="0.2">
      <c r="M772" s="6"/>
    </row>
    <row r="773" spans="13:13" ht="15.75" customHeight="1" x14ac:dyDescent="0.2">
      <c r="M773" s="6"/>
    </row>
    <row r="774" spans="13:13" ht="15.75" customHeight="1" x14ac:dyDescent="0.2">
      <c r="M774" s="6"/>
    </row>
    <row r="775" spans="13:13" ht="15.75" customHeight="1" x14ac:dyDescent="0.2">
      <c r="M775" s="6"/>
    </row>
    <row r="776" spans="13:13" ht="15.75" customHeight="1" x14ac:dyDescent="0.2">
      <c r="M776" s="6"/>
    </row>
    <row r="777" spans="13:13" ht="15.75" customHeight="1" x14ac:dyDescent="0.2">
      <c r="M777" s="6"/>
    </row>
    <row r="778" spans="13:13" ht="15.75" customHeight="1" x14ac:dyDescent="0.2">
      <c r="M778" s="6"/>
    </row>
    <row r="779" spans="13:13" ht="15.75" customHeight="1" x14ac:dyDescent="0.2">
      <c r="M779" s="6"/>
    </row>
    <row r="780" spans="13:13" ht="15.75" customHeight="1" x14ac:dyDescent="0.2">
      <c r="M780" s="6"/>
    </row>
    <row r="781" spans="13:13" ht="15.75" customHeight="1" x14ac:dyDescent="0.2">
      <c r="M781" s="6"/>
    </row>
    <row r="782" spans="13:13" ht="15.75" customHeight="1" x14ac:dyDescent="0.2">
      <c r="M782" s="6"/>
    </row>
    <row r="783" spans="13:13" ht="15.75" customHeight="1" x14ac:dyDescent="0.2">
      <c r="M783" s="6"/>
    </row>
    <row r="784" spans="13:13" ht="15.75" customHeight="1" x14ac:dyDescent="0.2">
      <c r="M784" s="6"/>
    </row>
    <row r="785" spans="13:13" ht="15.75" customHeight="1" x14ac:dyDescent="0.2">
      <c r="M785" s="6"/>
    </row>
    <row r="786" spans="13:13" ht="15.75" customHeight="1" x14ac:dyDescent="0.2">
      <c r="M786" s="6"/>
    </row>
    <row r="787" spans="13:13" ht="15.75" customHeight="1" x14ac:dyDescent="0.2">
      <c r="M787" s="6"/>
    </row>
    <row r="788" spans="13:13" ht="15.75" customHeight="1" x14ac:dyDescent="0.2">
      <c r="M788" s="6"/>
    </row>
    <row r="789" spans="13:13" ht="15.75" customHeight="1" x14ac:dyDescent="0.2">
      <c r="M789" s="6"/>
    </row>
    <row r="790" spans="13:13" ht="15.75" customHeight="1" x14ac:dyDescent="0.2">
      <c r="M790" s="6"/>
    </row>
    <row r="791" spans="13:13" ht="15.75" customHeight="1" x14ac:dyDescent="0.2">
      <c r="M791" s="6"/>
    </row>
    <row r="792" spans="13:13" ht="15.75" customHeight="1" x14ac:dyDescent="0.2">
      <c r="M792" s="6"/>
    </row>
    <row r="793" spans="13:13" ht="15.75" customHeight="1" x14ac:dyDescent="0.2">
      <c r="M793" s="6"/>
    </row>
    <row r="794" spans="13:13" ht="15.75" customHeight="1" x14ac:dyDescent="0.2">
      <c r="M794" s="6"/>
    </row>
    <row r="795" spans="13:13" ht="15.75" customHeight="1" x14ac:dyDescent="0.2">
      <c r="M795" s="6"/>
    </row>
    <row r="796" spans="13:13" ht="15.75" customHeight="1" x14ac:dyDescent="0.2">
      <c r="M796" s="6"/>
    </row>
    <row r="797" spans="13:13" ht="15.75" customHeight="1" x14ac:dyDescent="0.2">
      <c r="M797" s="6"/>
    </row>
    <row r="798" spans="13:13" ht="15.75" customHeight="1" x14ac:dyDescent="0.2">
      <c r="M798" s="6"/>
    </row>
    <row r="799" spans="13:13" ht="15.75" customHeight="1" x14ac:dyDescent="0.2">
      <c r="M799" s="6"/>
    </row>
    <row r="800" spans="13:13" ht="15.75" customHeight="1" x14ac:dyDescent="0.2">
      <c r="M800" s="6"/>
    </row>
    <row r="801" spans="13:13" ht="15.75" customHeight="1" x14ac:dyDescent="0.2">
      <c r="M801" s="6"/>
    </row>
    <row r="802" spans="13:13" ht="15.75" customHeight="1" x14ac:dyDescent="0.2">
      <c r="M802" s="6"/>
    </row>
    <row r="803" spans="13:13" ht="15.75" customHeight="1" x14ac:dyDescent="0.2">
      <c r="M803" s="6"/>
    </row>
    <row r="804" spans="13:13" ht="15.75" customHeight="1" x14ac:dyDescent="0.2">
      <c r="M804" s="6"/>
    </row>
    <row r="805" spans="13:13" ht="15.75" customHeight="1" x14ac:dyDescent="0.2">
      <c r="M805" s="6"/>
    </row>
    <row r="806" spans="13:13" ht="15.75" customHeight="1" x14ac:dyDescent="0.2">
      <c r="M806" s="6"/>
    </row>
    <row r="807" spans="13:13" ht="15.75" customHeight="1" x14ac:dyDescent="0.2">
      <c r="M807" s="6"/>
    </row>
    <row r="808" spans="13:13" ht="15.75" customHeight="1" x14ac:dyDescent="0.2">
      <c r="M808" s="6"/>
    </row>
    <row r="809" spans="13:13" ht="15.75" customHeight="1" x14ac:dyDescent="0.2">
      <c r="M809" s="6"/>
    </row>
    <row r="810" spans="13:13" ht="15.75" customHeight="1" x14ac:dyDescent="0.2">
      <c r="M810" s="6"/>
    </row>
    <row r="811" spans="13:13" ht="15.75" customHeight="1" x14ac:dyDescent="0.2">
      <c r="M811" s="6"/>
    </row>
    <row r="812" spans="13:13" ht="15.75" customHeight="1" x14ac:dyDescent="0.2">
      <c r="M812" s="6"/>
    </row>
    <row r="813" spans="13:13" ht="15.75" customHeight="1" x14ac:dyDescent="0.2">
      <c r="M813" s="6"/>
    </row>
    <row r="814" spans="13:13" ht="15.75" customHeight="1" x14ac:dyDescent="0.2">
      <c r="M814" s="6"/>
    </row>
    <row r="815" spans="13:13" ht="15.75" customHeight="1" x14ac:dyDescent="0.2">
      <c r="M815" s="6"/>
    </row>
    <row r="816" spans="13:13" ht="15.75" customHeight="1" x14ac:dyDescent="0.2">
      <c r="M816" s="6"/>
    </row>
    <row r="817" spans="13:13" ht="15.75" customHeight="1" x14ac:dyDescent="0.2">
      <c r="M817" s="6"/>
    </row>
    <row r="818" spans="13:13" ht="15.75" customHeight="1" x14ac:dyDescent="0.2">
      <c r="M818" s="6"/>
    </row>
    <row r="819" spans="13:13" ht="15.75" customHeight="1" x14ac:dyDescent="0.2">
      <c r="M819" s="6"/>
    </row>
    <row r="820" spans="13:13" ht="15.75" customHeight="1" x14ac:dyDescent="0.2">
      <c r="M820" s="6"/>
    </row>
    <row r="821" spans="13:13" ht="15.75" customHeight="1" x14ac:dyDescent="0.2">
      <c r="M821" s="6"/>
    </row>
    <row r="822" spans="13:13" ht="15.75" customHeight="1" x14ac:dyDescent="0.2">
      <c r="M822" s="6"/>
    </row>
    <row r="823" spans="13:13" ht="15.75" customHeight="1" x14ac:dyDescent="0.2">
      <c r="M823" s="6"/>
    </row>
    <row r="824" spans="13:13" ht="15.75" customHeight="1" x14ac:dyDescent="0.2">
      <c r="M824" s="6"/>
    </row>
    <row r="825" spans="13:13" ht="15.75" customHeight="1" x14ac:dyDescent="0.2">
      <c r="M825" s="6"/>
    </row>
    <row r="826" spans="13:13" ht="15.75" customHeight="1" x14ac:dyDescent="0.2">
      <c r="M826" s="6"/>
    </row>
    <row r="827" spans="13:13" ht="15.75" customHeight="1" x14ac:dyDescent="0.2">
      <c r="M827" s="6"/>
    </row>
    <row r="828" spans="13:13" ht="15.75" customHeight="1" x14ac:dyDescent="0.2">
      <c r="M828" s="6"/>
    </row>
    <row r="829" spans="13:13" ht="15.75" customHeight="1" x14ac:dyDescent="0.2">
      <c r="M829" s="6"/>
    </row>
    <row r="830" spans="13:13" ht="15.75" customHeight="1" x14ac:dyDescent="0.2">
      <c r="M830" s="6"/>
    </row>
    <row r="831" spans="13:13" ht="15.75" customHeight="1" x14ac:dyDescent="0.2">
      <c r="M831" s="6"/>
    </row>
    <row r="832" spans="13:13" ht="15.75" customHeight="1" x14ac:dyDescent="0.2">
      <c r="M832" s="6"/>
    </row>
    <row r="833" spans="13:13" ht="15.75" customHeight="1" x14ac:dyDescent="0.2">
      <c r="M833" s="6"/>
    </row>
    <row r="834" spans="13:13" ht="15.75" customHeight="1" x14ac:dyDescent="0.2">
      <c r="M834" s="6"/>
    </row>
    <row r="835" spans="13:13" ht="15.75" customHeight="1" x14ac:dyDescent="0.2">
      <c r="M835" s="6"/>
    </row>
    <row r="836" spans="13:13" ht="15.75" customHeight="1" x14ac:dyDescent="0.2">
      <c r="M836" s="6"/>
    </row>
    <row r="837" spans="13:13" ht="15.75" customHeight="1" x14ac:dyDescent="0.2">
      <c r="M837" s="6"/>
    </row>
    <row r="838" spans="13:13" ht="15.75" customHeight="1" x14ac:dyDescent="0.2">
      <c r="M838" s="6"/>
    </row>
    <row r="839" spans="13:13" ht="15.75" customHeight="1" x14ac:dyDescent="0.2">
      <c r="M839" s="6"/>
    </row>
    <row r="840" spans="13:13" ht="15.75" customHeight="1" x14ac:dyDescent="0.2">
      <c r="M840" s="6"/>
    </row>
    <row r="841" spans="13:13" ht="15.75" customHeight="1" x14ac:dyDescent="0.2">
      <c r="M841" s="6"/>
    </row>
    <row r="842" spans="13:13" ht="15.75" customHeight="1" x14ac:dyDescent="0.2">
      <c r="M842" s="6"/>
    </row>
    <row r="843" spans="13:13" ht="15.75" customHeight="1" x14ac:dyDescent="0.2">
      <c r="M843" s="6"/>
    </row>
    <row r="844" spans="13:13" ht="15.75" customHeight="1" x14ac:dyDescent="0.2">
      <c r="M844" s="6"/>
    </row>
    <row r="845" spans="13:13" ht="15.75" customHeight="1" x14ac:dyDescent="0.2">
      <c r="M845" s="6"/>
    </row>
    <row r="846" spans="13:13" ht="15.75" customHeight="1" x14ac:dyDescent="0.2">
      <c r="M846" s="6"/>
    </row>
    <row r="847" spans="13:13" ht="15.75" customHeight="1" x14ac:dyDescent="0.2">
      <c r="M847" s="6"/>
    </row>
    <row r="848" spans="13:13" ht="15.75" customHeight="1" x14ac:dyDescent="0.2">
      <c r="M848" s="6"/>
    </row>
    <row r="849" spans="13:13" ht="15.75" customHeight="1" x14ac:dyDescent="0.2">
      <c r="M849" s="6"/>
    </row>
    <row r="850" spans="13:13" ht="15.75" customHeight="1" x14ac:dyDescent="0.2">
      <c r="M850" s="6"/>
    </row>
    <row r="851" spans="13:13" ht="15.75" customHeight="1" x14ac:dyDescent="0.2">
      <c r="M851" s="6"/>
    </row>
    <row r="852" spans="13:13" ht="15.75" customHeight="1" x14ac:dyDescent="0.2">
      <c r="M852" s="6"/>
    </row>
    <row r="853" spans="13:13" ht="15.75" customHeight="1" x14ac:dyDescent="0.2">
      <c r="M853" s="6"/>
    </row>
    <row r="854" spans="13:13" ht="15.75" customHeight="1" x14ac:dyDescent="0.2">
      <c r="M854" s="6"/>
    </row>
    <row r="855" spans="13:13" ht="15.75" customHeight="1" x14ac:dyDescent="0.2">
      <c r="M855" s="6"/>
    </row>
    <row r="856" spans="13:13" ht="15.75" customHeight="1" x14ac:dyDescent="0.2">
      <c r="M856" s="6"/>
    </row>
    <row r="857" spans="13:13" ht="15.75" customHeight="1" x14ac:dyDescent="0.2">
      <c r="M857" s="6"/>
    </row>
    <row r="858" spans="13:13" ht="15.75" customHeight="1" x14ac:dyDescent="0.2">
      <c r="M858" s="6"/>
    </row>
    <row r="859" spans="13:13" ht="15.75" customHeight="1" x14ac:dyDescent="0.2">
      <c r="M859" s="6"/>
    </row>
    <row r="860" spans="13:13" ht="15.75" customHeight="1" x14ac:dyDescent="0.2">
      <c r="M860" s="6"/>
    </row>
    <row r="861" spans="13:13" ht="15.75" customHeight="1" x14ac:dyDescent="0.2">
      <c r="M861" s="6"/>
    </row>
    <row r="862" spans="13:13" ht="15.75" customHeight="1" x14ac:dyDescent="0.2">
      <c r="M862" s="6"/>
    </row>
    <row r="863" spans="13:13" ht="15.75" customHeight="1" x14ac:dyDescent="0.2">
      <c r="M863" s="6"/>
    </row>
    <row r="864" spans="13:13" ht="15.75" customHeight="1" x14ac:dyDescent="0.2">
      <c r="M864" s="6"/>
    </row>
    <row r="865" spans="13:13" ht="15.75" customHeight="1" x14ac:dyDescent="0.2">
      <c r="M865" s="6"/>
    </row>
    <row r="866" spans="13:13" ht="15.75" customHeight="1" x14ac:dyDescent="0.2">
      <c r="M866" s="6"/>
    </row>
    <row r="867" spans="13:13" ht="15.75" customHeight="1" x14ac:dyDescent="0.2">
      <c r="M867" s="6"/>
    </row>
    <row r="868" spans="13:13" ht="15.75" customHeight="1" x14ac:dyDescent="0.2">
      <c r="M868" s="6"/>
    </row>
    <row r="869" spans="13:13" ht="15.75" customHeight="1" x14ac:dyDescent="0.2">
      <c r="M869" s="6"/>
    </row>
    <row r="870" spans="13:13" ht="15.75" customHeight="1" x14ac:dyDescent="0.2">
      <c r="M870" s="6"/>
    </row>
    <row r="871" spans="13:13" ht="15.75" customHeight="1" x14ac:dyDescent="0.2">
      <c r="M871" s="6"/>
    </row>
    <row r="872" spans="13:13" ht="15.75" customHeight="1" x14ac:dyDescent="0.2">
      <c r="M872" s="6"/>
    </row>
    <row r="873" spans="13:13" ht="15.75" customHeight="1" x14ac:dyDescent="0.2">
      <c r="M873" s="6"/>
    </row>
    <row r="874" spans="13:13" ht="15.75" customHeight="1" x14ac:dyDescent="0.2">
      <c r="M874" s="6"/>
    </row>
    <row r="875" spans="13:13" ht="15.75" customHeight="1" x14ac:dyDescent="0.2">
      <c r="M875" s="6"/>
    </row>
    <row r="876" spans="13:13" ht="15.75" customHeight="1" x14ac:dyDescent="0.2">
      <c r="M876" s="6"/>
    </row>
    <row r="877" spans="13:13" ht="15.75" customHeight="1" x14ac:dyDescent="0.2">
      <c r="M877" s="6"/>
    </row>
    <row r="878" spans="13:13" ht="15.75" customHeight="1" x14ac:dyDescent="0.2">
      <c r="M878" s="6"/>
    </row>
    <row r="879" spans="13:13" ht="15.75" customHeight="1" x14ac:dyDescent="0.2">
      <c r="M879" s="6"/>
    </row>
    <row r="880" spans="13:13" ht="15.75" customHeight="1" x14ac:dyDescent="0.2">
      <c r="M880" s="6"/>
    </row>
    <row r="881" spans="13:13" ht="15.75" customHeight="1" x14ac:dyDescent="0.2">
      <c r="M881" s="6"/>
    </row>
    <row r="882" spans="13:13" ht="15.75" customHeight="1" x14ac:dyDescent="0.2">
      <c r="M882" s="6"/>
    </row>
    <row r="883" spans="13:13" ht="15.75" customHeight="1" x14ac:dyDescent="0.2">
      <c r="M883" s="6"/>
    </row>
    <row r="884" spans="13:13" ht="15.75" customHeight="1" x14ac:dyDescent="0.2">
      <c r="M884" s="6"/>
    </row>
    <row r="885" spans="13:13" ht="15.75" customHeight="1" x14ac:dyDescent="0.2">
      <c r="M885" s="6"/>
    </row>
    <row r="886" spans="13:13" ht="15.75" customHeight="1" x14ac:dyDescent="0.2">
      <c r="M886" s="6"/>
    </row>
    <row r="887" spans="13:13" ht="15.75" customHeight="1" x14ac:dyDescent="0.2">
      <c r="M887" s="6"/>
    </row>
    <row r="888" spans="13:13" ht="15.75" customHeight="1" x14ac:dyDescent="0.2">
      <c r="M888" s="6"/>
    </row>
    <row r="889" spans="13:13" ht="15.75" customHeight="1" x14ac:dyDescent="0.2">
      <c r="M889" s="6"/>
    </row>
    <row r="890" spans="13:13" ht="15.75" customHeight="1" x14ac:dyDescent="0.2">
      <c r="M890" s="6"/>
    </row>
    <row r="891" spans="13:13" ht="15.75" customHeight="1" x14ac:dyDescent="0.2">
      <c r="M891" s="6"/>
    </row>
    <row r="892" spans="13:13" ht="15.75" customHeight="1" x14ac:dyDescent="0.2">
      <c r="M892" s="6"/>
    </row>
    <row r="893" spans="13:13" ht="15.75" customHeight="1" x14ac:dyDescent="0.2">
      <c r="M893" s="6"/>
    </row>
    <row r="894" spans="13:13" ht="15.75" customHeight="1" x14ac:dyDescent="0.2">
      <c r="M894" s="6"/>
    </row>
    <row r="895" spans="13:13" ht="15.75" customHeight="1" x14ac:dyDescent="0.2">
      <c r="M895" s="6"/>
    </row>
    <row r="896" spans="13:13" ht="15.75" customHeight="1" x14ac:dyDescent="0.2">
      <c r="M896" s="6"/>
    </row>
    <row r="897" spans="13:13" ht="15.75" customHeight="1" x14ac:dyDescent="0.2">
      <c r="M897" s="6"/>
    </row>
    <row r="898" spans="13:13" ht="15.75" customHeight="1" x14ac:dyDescent="0.2">
      <c r="M898" s="6"/>
    </row>
    <row r="899" spans="13:13" ht="15.75" customHeight="1" x14ac:dyDescent="0.2">
      <c r="M899" s="6"/>
    </row>
    <row r="900" spans="13:13" ht="15.75" customHeight="1" x14ac:dyDescent="0.2">
      <c r="M900" s="6"/>
    </row>
    <row r="901" spans="13:13" ht="15.75" customHeight="1" x14ac:dyDescent="0.2">
      <c r="M901" s="6"/>
    </row>
    <row r="902" spans="13:13" ht="15.75" customHeight="1" x14ac:dyDescent="0.2">
      <c r="M902" s="6"/>
    </row>
    <row r="903" spans="13:13" ht="15.75" customHeight="1" x14ac:dyDescent="0.2">
      <c r="M903" s="6"/>
    </row>
    <row r="904" spans="13:13" ht="15.75" customHeight="1" x14ac:dyDescent="0.2">
      <c r="M904" s="6"/>
    </row>
    <row r="905" spans="13:13" ht="15.75" customHeight="1" x14ac:dyDescent="0.2">
      <c r="M905" s="6"/>
    </row>
    <row r="906" spans="13:13" ht="15.75" customHeight="1" x14ac:dyDescent="0.2">
      <c r="M906" s="6"/>
    </row>
    <row r="907" spans="13:13" ht="15.75" customHeight="1" x14ac:dyDescent="0.2">
      <c r="M907" s="6"/>
    </row>
    <row r="908" spans="13:13" ht="15.75" customHeight="1" x14ac:dyDescent="0.2">
      <c r="M908" s="6"/>
    </row>
    <row r="909" spans="13:13" ht="15.75" customHeight="1" x14ac:dyDescent="0.2">
      <c r="M909" s="6"/>
    </row>
    <row r="910" spans="13:13" ht="15.75" customHeight="1" x14ac:dyDescent="0.2">
      <c r="M910" s="6"/>
    </row>
    <row r="911" spans="13:13" ht="15.75" customHeight="1" x14ac:dyDescent="0.2">
      <c r="M911" s="6"/>
    </row>
    <row r="912" spans="13:13" ht="15.75" customHeight="1" x14ac:dyDescent="0.2">
      <c r="M912" s="6"/>
    </row>
    <row r="913" spans="13:13" ht="15.75" customHeight="1" x14ac:dyDescent="0.2">
      <c r="M913" s="6"/>
    </row>
    <row r="914" spans="13:13" ht="15.75" customHeight="1" x14ac:dyDescent="0.2">
      <c r="M914" s="6"/>
    </row>
    <row r="915" spans="13:13" ht="15.75" customHeight="1" x14ac:dyDescent="0.2">
      <c r="M915" s="6"/>
    </row>
    <row r="916" spans="13:13" ht="15.75" customHeight="1" x14ac:dyDescent="0.2">
      <c r="M916" s="6"/>
    </row>
    <row r="917" spans="13:13" ht="15.75" customHeight="1" x14ac:dyDescent="0.2">
      <c r="M917" s="6"/>
    </row>
    <row r="918" spans="13:13" ht="15.75" customHeight="1" x14ac:dyDescent="0.2">
      <c r="M918" s="6"/>
    </row>
    <row r="919" spans="13:13" ht="15.75" customHeight="1" x14ac:dyDescent="0.2">
      <c r="M919" s="6"/>
    </row>
    <row r="920" spans="13:13" ht="15.75" customHeight="1" x14ac:dyDescent="0.2">
      <c r="M920" s="6"/>
    </row>
    <row r="921" spans="13:13" ht="15.75" customHeight="1" x14ac:dyDescent="0.2">
      <c r="M921" s="6"/>
    </row>
    <row r="922" spans="13:13" ht="15.75" customHeight="1" x14ac:dyDescent="0.2">
      <c r="M922" s="6"/>
    </row>
    <row r="923" spans="13:13" ht="15.75" customHeight="1" x14ac:dyDescent="0.2">
      <c r="M923" s="6"/>
    </row>
    <row r="924" spans="13:13" ht="15.75" customHeight="1" x14ac:dyDescent="0.2">
      <c r="M924" s="6"/>
    </row>
    <row r="925" spans="13:13" ht="15.75" customHeight="1" x14ac:dyDescent="0.2">
      <c r="M925" s="6"/>
    </row>
    <row r="926" spans="13:13" ht="15.75" customHeight="1" x14ac:dyDescent="0.2">
      <c r="M926" s="6"/>
    </row>
    <row r="927" spans="13:13" ht="15.75" customHeight="1" x14ac:dyDescent="0.2">
      <c r="M927" s="6"/>
    </row>
    <row r="928" spans="13:13" ht="15.75" customHeight="1" x14ac:dyDescent="0.2">
      <c r="M928" s="6"/>
    </row>
    <row r="929" spans="13:13" ht="15.75" customHeight="1" x14ac:dyDescent="0.2">
      <c r="M929" s="6"/>
    </row>
    <row r="930" spans="13:13" ht="15.75" customHeight="1" x14ac:dyDescent="0.2">
      <c r="M930" s="6"/>
    </row>
    <row r="931" spans="13:13" ht="15.75" customHeight="1" x14ac:dyDescent="0.2">
      <c r="M931" s="6"/>
    </row>
    <row r="932" spans="13:13" ht="15.75" customHeight="1" x14ac:dyDescent="0.2">
      <c r="M932" s="6"/>
    </row>
    <row r="933" spans="13:13" ht="15.75" customHeight="1" x14ac:dyDescent="0.2">
      <c r="M933" s="6"/>
    </row>
    <row r="934" spans="13:13" ht="15.75" customHeight="1" x14ac:dyDescent="0.2">
      <c r="M934" s="6"/>
    </row>
    <row r="935" spans="13:13" ht="15.75" customHeight="1" x14ac:dyDescent="0.2">
      <c r="M935" s="6"/>
    </row>
    <row r="936" spans="13:13" ht="15.75" customHeight="1" x14ac:dyDescent="0.2">
      <c r="M936" s="6"/>
    </row>
    <row r="937" spans="13:13" ht="15.75" customHeight="1" x14ac:dyDescent="0.2">
      <c r="M937" s="6"/>
    </row>
    <row r="938" spans="13:13" ht="15.75" customHeight="1" x14ac:dyDescent="0.2">
      <c r="M938" s="6"/>
    </row>
    <row r="939" spans="13:13" ht="15.75" customHeight="1" x14ac:dyDescent="0.2">
      <c r="M939" s="6"/>
    </row>
    <row r="940" spans="13:13" ht="15.75" customHeight="1" x14ac:dyDescent="0.2">
      <c r="M940" s="6"/>
    </row>
    <row r="941" spans="13:13" ht="15.75" customHeight="1" x14ac:dyDescent="0.2">
      <c r="M941" s="6"/>
    </row>
    <row r="942" spans="13:13" ht="15.75" customHeight="1" x14ac:dyDescent="0.2">
      <c r="M942" s="6"/>
    </row>
    <row r="943" spans="13:13" ht="15.75" customHeight="1" x14ac:dyDescent="0.2">
      <c r="M943" s="6"/>
    </row>
    <row r="944" spans="13:13" ht="15.75" customHeight="1" x14ac:dyDescent="0.2">
      <c r="M944" s="6"/>
    </row>
    <row r="945" spans="13:13" ht="15.75" customHeight="1" x14ac:dyDescent="0.2">
      <c r="M945" s="6"/>
    </row>
    <row r="946" spans="13:13" ht="15.75" customHeight="1" x14ac:dyDescent="0.2">
      <c r="M946" s="6"/>
    </row>
    <row r="947" spans="13:13" ht="15.75" customHeight="1" x14ac:dyDescent="0.2">
      <c r="M947" s="6"/>
    </row>
    <row r="948" spans="13:13" ht="15.75" customHeight="1" x14ac:dyDescent="0.2">
      <c r="M948" s="6"/>
    </row>
    <row r="949" spans="13:13" ht="15.75" customHeight="1" x14ac:dyDescent="0.2">
      <c r="M949" s="6"/>
    </row>
    <row r="950" spans="13:13" ht="15.75" customHeight="1" x14ac:dyDescent="0.2">
      <c r="M950" s="6"/>
    </row>
    <row r="951" spans="13:13" ht="15.75" customHeight="1" x14ac:dyDescent="0.2">
      <c r="M951" s="6"/>
    </row>
    <row r="952" spans="13:13" ht="15.75" customHeight="1" x14ac:dyDescent="0.2">
      <c r="M952" s="6"/>
    </row>
    <row r="953" spans="13:13" ht="15.75" customHeight="1" x14ac:dyDescent="0.2">
      <c r="M953" s="6"/>
    </row>
    <row r="954" spans="13:13" ht="15.75" customHeight="1" x14ac:dyDescent="0.2">
      <c r="M954" s="6"/>
    </row>
    <row r="955" spans="13:13" ht="15.75" customHeight="1" x14ac:dyDescent="0.2">
      <c r="M955" s="6"/>
    </row>
    <row r="956" spans="13:13" ht="15.75" customHeight="1" x14ac:dyDescent="0.2">
      <c r="M956" s="6"/>
    </row>
    <row r="957" spans="13:13" ht="15.75" customHeight="1" x14ac:dyDescent="0.2">
      <c r="M957" s="6"/>
    </row>
    <row r="958" spans="13:13" ht="15.75" customHeight="1" x14ac:dyDescent="0.2">
      <c r="M958" s="6"/>
    </row>
    <row r="959" spans="13:13" ht="15.75" customHeight="1" x14ac:dyDescent="0.2">
      <c r="M959" s="6"/>
    </row>
    <row r="960" spans="13:13" ht="15.75" customHeight="1" x14ac:dyDescent="0.2">
      <c r="M960" s="6"/>
    </row>
    <row r="961" spans="13:13" ht="15.75" customHeight="1" x14ac:dyDescent="0.2">
      <c r="M961" s="6"/>
    </row>
    <row r="962" spans="13:13" ht="15.75" customHeight="1" x14ac:dyDescent="0.2">
      <c r="M962" s="6"/>
    </row>
    <row r="963" spans="13:13" ht="15.75" customHeight="1" x14ac:dyDescent="0.2">
      <c r="M963" s="6"/>
    </row>
    <row r="964" spans="13:13" ht="15.75" customHeight="1" x14ac:dyDescent="0.2">
      <c r="M964" s="6"/>
    </row>
    <row r="965" spans="13:13" ht="15.75" customHeight="1" x14ac:dyDescent="0.2">
      <c r="M965" s="6"/>
    </row>
    <row r="966" spans="13:13" ht="15.75" customHeight="1" x14ac:dyDescent="0.2">
      <c r="M966" s="6"/>
    </row>
    <row r="967" spans="13:13" ht="15.75" customHeight="1" x14ac:dyDescent="0.2">
      <c r="M967" s="6"/>
    </row>
    <row r="968" spans="13:13" ht="15.75" customHeight="1" x14ac:dyDescent="0.2">
      <c r="M968" s="6"/>
    </row>
    <row r="969" spans="13:13" ht="15.75" customHeight="1" x14ac:dyDescent="0.2">
      <c r="M969" s="6"/>
    </row>
    <row r="970" spans="13:13" ht="15.75" customHeight="1" x14ac:dyDescent="0.2">
      <c r="M970" s="6"/>
    </row>
    <row r="971" spans="13:13" ht="15.75" customHeight="1" x14ac:dyDescent="0.2">
      <c r="M971" s="6"/>
    </row>
    <row r="972" spans="13:13" ht="15.75" customHeight="1" x14ac:dyDescent="0.2">
      <c r="M972" s="6"/>
    </row>
    <row r="973" spans="13:13" ht="15.75" customHeight="1" x14ac:dyDescent="0.2">
      <c r="M973" s="6"/>
    </row>
    <row r="974" spans="13:13" ht="15.75" customHeight="1" x14ac:dyDescent="0.2">
      <c r="M974" s="6"/>
    </row>
    <row r="975" spans="13:13" ht="15.75" customHeight="1" x14ac:dyDescent="0.2">
      <c r="M975" s="6"/>
    </row>
    <row r="976" spans="13:13" ht="15.75" customHeight="1" x14ac:dyDescent="0.2">
      <c r="M976" s="6"/>
    </row>
    <row r="977" spans="13:13" ht="15.75" customHeight="1" x14ac:dyDescent="0.2">
      <c r="M977" s="6"/>
    </row>
    <row r="978" spans="13:13" ht="15.75" customHeight="1" x14ac:dyDescent="0.2">
      <c r="M978" s="6"/>
    </row>
    <row r="979" spans="13:13" ht="15.75" customHeight="1" x14ac:dyDescent="0.2">
      <c r="M979" s="6"/>
    </row>
    <row r="980" spans="13:13" ht="15.75" customHeight="1" x14ac:dyDescent="0.2">
      <c r="M980" s="6"/>
    </row>
    <row r="981" spans="13:13" ht="15.75" customHeight="1" x14ac:dyDescent="0.2">
      <c r="M981" s="6"/>
    </row>
    <row r="982" spans="13:13" ht="15.75" customHeight="1" x14ac:dyDescent="0.2">
      <c r="M982" s="6"/>
    </row>
    <row r="983" spans="13:13" ht="15.75" customHeight="1" x14ac:dyDescent="0.2">
      <c r="M983" s="6"/>
    </row>
    <row r="984" spans="13:13" ht="15.75" customHeight="1" x14ac:dyDescent="0.2">
      <c r="M984" s="6"/>
    </row>
    <row r="985" spans="13:13" ht="15.75" customHeight="1" x14ac:dyDescent="0.2">
      <c r="M985" s="6"/>
    </row>
    <row r="986" spans="13:13" ht="15.75" customHeight="1" x14ac:dyDescent="0.2">
      <c r="M986" s="6"/>
    </row>
    <row r="987" spans="13:13" ht="15.75" customHeight="1" x14ac:dyDescent="0.2">
      <c r="M987" s="6"/>
    </row>
    <row r="988" spans="13:13" ht="15.75" customHeight="1" x14ac:dyDescent="0.2">
      <c r="M988" s="6"/>
    </row>
    <row r="989" spans="13:13" ht="15.75" customHeight="1" x14ac:dyDescent="0.2">
      <c r="M989" s="6"/>
    </row>
    <row r="990" spans="13:13" ht="15.75" customHeight="1" x14ac:dyDescent="0.2">
      <c r="M990" s="6"/>
    </row>
    <row r="991" spans="13:13" ht="15.75" customHeight="1" x14ac:dyDescent="0.2">
      <c r="M991" s="6"/>
    </row>
    <row r="992" spans="13:13" ht="15.75" customHeight="1" x14ac:dyDescent="0.2">
      <c r="M992" s="6"/>
    </row>
    <row r="993" spans="13:13" ht="15.75" customHeight="1" x14ac:dyDescent="0.2">
      <c r="M993" s="6"/>
    </row>
    <row r="994" spans="13:13" ht="15.75" customHeight="1" x14ac:dyDescent="0.2">
      <c r="M994" s="6"/>
    </row>
    <row r="995" spans="13:13" ht="15.75" customHeight="1" x14ac:dyDescent="0.2">
      <c r="M995" s="6"/>
    </row>
    <row r="996" spans="13:13" ht="15.75" customHeight="1" x14ac:dyDescent="0.2">
      <c r="M996" s="6"/>
    </row>
    <row r="997" spans="13:13" ht="15.75" customHeight="1" x14ac:dyDescent="0.2">
      <c r="M997" s="6"/>
    </row>
    <row r="998" spans="13:13" ht="15.75" customHeight="1" x14ac:dyDescent="0.2">
      <c r="M998" s="6"/>
    </row>
    <row r="999" spans="13:13" ht="15.75" customHeight="1" x14ac:dyDescent="0.2">
      <c r="M999" s="6"/>
    </row>
    <row r="1000" spans="13:13" ht="15.75" customHeight="1" x14ac:dyDescent="0.2">
      <c r="M1000" s="6"/>
    </row>
  </sheetData>
  <autoFilter ref="A1:M726" xr:uid="{00000000-0009-0000-0000-000002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B815E-F394-2F4E-B510-3A86F733D6C8}">
  <sheetPr filterMode="1"/>
  <dimension ref="A1:N1000"/>
  <sheetViews>
    <sheetView workbookViewId="0">
      <selection activeCell="C1" sqref="C1"/>
    </sheetView>
  </sheetViews>
  <sheetFormatPr baseColWidth="10" defaultColWidth="12.6640625" defaultRowHeight="15" x14ac:dyDescent="0.2"/>
  <cols>
    <col min="1" max="1" width="10.1640625" customWidth="1"/>
    <col min="2" max="2" width="10.6640625" customWidth="1"/>
    <col min="3" max="3" width="10.1640625" customWidth="1"/>
    <col min="4" max="4" width="12.33203125" bestFit="1" customWidth="1"/>
    <col min="5" max="5" width="73" customWidth="1"/>
    <col min="6" max="6" width="23.1640625" customWidth="1"/>
    <col min="7" max="8" width="19" customWidth="1"/>
    <col min="9" max="9" width="17.1640625" customWidth="1"/>
    <col min="10" max="10" width="12.33203125" customWidth="1"/>
    <col min="11" max="11" width="12.1640625" customWidth="1"/>
    <col min="12" max="24" width="8.6640625" customWidth="1"/>
  </cols>
  <sheetData>
    <row r="1" spans="1:14" x14ac:dyDescent="0.2">
      <c r="A1" s="3" t="s">
        <v>0</v>
      </c>
      <c r="B1" s="3" t="s">
        <v>18</v>
      </c>
      <c r="C1" s="3" t="s">
        <v>93</v>
      </c>
      <c r="D1" s="3" t="s">
        <v>73</v>
      </c>
      <c r="E1" s="3" t="s">
        <v>94</v>
      </c>
      <c r="F1" s="3" t="s">
        <v>33</v>
      </c>
      <c r="G1" s="3" t="s">
        <v>32</v>
      </c>
      <c r="H1" s="3" t="s">
        <v>64</v>
      </c>
      <c r="I1" s="3" t="s">
        <v>96</v>
      </c>
      <c r="J1" s="3" t="s">
        <v>97</v>
      </c>
      <c r="K1" s="4"/>
    </row>
    <row r="2" spans="1:14" x14ac:dyDescent="0.2">
      <c r="A2" s="5">
        <v>44197</v>
      </c>
      <c r="B2" s="5" t="s">
        <v>25</v>
      </c>
      <c r="C2" s="5" t="s">
        <v>41</v>
      </c>
      <c r="D2" s="5" t="s">
        <v>74</v>
      </c>
      <c r="E2" s="15" t="s">
        <v>98</v>
      </c>
      <c r="F2" s="15" t="s">
        <v>43</v>
      </c>
      <c r="G2" t="s">
        <v>56</v>
      </c>
      <c r="H2" t="s">
        <v>455</v>
      </c>
      <c r="I2" s="15">
        <v>1</v>
      </c>
      <c r="J2" s="15">
        <v>550</v>
      </c>
      <c r="K2" s="6"/>
      <c r="N2" s="5"/>
    </row>
    <row r="3" spans="1:14" x14ac:dyDescent="0.2">
      <c r="A3" s="5">
        <v>44197</v>
      </c>
      <c r="B3" s="5" t="s">
        <v>25</v>
      </c>
      <c r="C3" s="5" t="s">
        <v>41</v>
      </c>
      <c r="D3" s="5" t="s">
        <v>74</v>
      </c>
      <c r="E3" s="15" t="s">
        <v>100</v>
      </c>
      <c r="F3" s="15" t="s">
        <v>43</v>
      </c>
      <c r="G3" t="s">
        <v>56</v>
      </c>
      <c r="H3" t="s">
        <v>455</v>
      </c>
      <c r="I3" s="15">
        <v>1</v>
      </c>
      <c r="J3" s="15">
        <v>450</v>
      </c>
      <c r="K3" s="6"/>
      <c r="N3" s="5"/>
    </row>
    <row r="4" spans="1:14" x14ac:dyDescent="0.2">
      <c r="A4" s="5">
        <v>44197</v>
      </c>
      <c r="B4" s="5" t="s">
        <v>25</v>
      </c>
      <c r="C4" s="5" t="s">
        <v>41</v>
      </c>
      <c r="D4" s="5" t="s">
        <v>74</v>
      </c>
      <c r="E4" s="15" t="s">
        <v>102</v>
      </c>
      <c r="F4" s="15" t="s">
        <v>60</v>
      </c>
      <c r="G4" t="s">
        <v>56</v>
      </c>
      <c r="H4" t="s">
        <v>455</v>
      </c>
      <c r="I4" s="15">
        <v>1</v>
      </c>
      <c r="J4" s="15">
        <v>0</v>
      </c>
      <c r="K4" s="6"/>
      <c r="N4" s="5"/>
    </row>
    <row r="5" spans="1:14" x14ac:dyDescent="0.2">
      <c r="A5" s="5">
        <v>44197</v>
      </c>
      <c r="B5" s="5" t="s">
        <v>25</v>
      </c>
      <c r="C5" s="5" t="s">
        <v>41</v>
      </c>
      <c r="D5" s="5" t="s">
        <v>74</v>
      </c>
      <c r="E5" s="15" t="s">
        <v>53</v>
      </c>
      <c r="F5" s="15" t="s">
        <v>53</v>
      </c>
      <c r="G5" t="s">
        <v>56</v>
      </c>
      <c r="H5" t="s">
        <v>455</v>
      </c>
      <c r="I5" s="15">
        <v>2</v>
      </c>
      <c r="J5" s="15">
        <v>50</v>
      </c>
      <c r="K5" s="6"/>
      <c r="N5" s="5"/>
    </row>
    <row r="6" spans="1:14" x14ac:dyDescent="0.2">
      <c r="A6" s="5">
        <v>44197</v>
      </c>
      <c r="B6" s="5" t="s">
        <v>25</v>
      </c>
      <c r="C6" s="5" t="s">
        <v>41</v>
      </c>
      <c r="D6" s="5" t="s">
        <v>74</v>
      </c>
      <c r="E6" s="15" t="s">
        <v>104</v>
      </c>
      <c r="F6" s="15" t="s">
        <v>50</v>
      </c>
      <c r="G6" t="s">
        <v>56</v>
      </c>
      <c r="H6" t="s">
        <v>455</v>
      </c>
      <c r="I6" s="15">
        <v>2</v>
      </c>
      <c r="J6" s="15">
        <v>200</v>
      </c>
      <c r="K6" s="6"/>
      <c r="N6" s="5"/>
    </row>
    <row r="7" spans="1:14" x14ac:dyDescent="0.2">
      <c r="A7" s="5">
        <v>44197</v>
      </c>
      <c r="B7" s="5" t="s">
        <v>25</v>
      </c>
      <c r="C7" s="5" t="s">
        <v>41</v>
      </c>
      <c r="D7" s="5" t="s">
        <v>74</v>
      </c>
      <c r="E7" s="15" t="s">
        <v>105</v>
      </c>
      <c r="F7" s="15" t="s">
        <v>54</v>
      </c>
      <c r="G7" t="s">
        <v>56</v>
      </c>
      <c r="H7" t="s">
        <v>455</v>
      </c>
      <c r="I7" s="15">
        <v>1</v>
      </c>
      <c r="J7" s="15">
        <v>100</v>
      </c>
      <c r="K7" s="6"/>
      <c r="N7" s="5"/>
    </row>
    <row r="8" spans="1:14" x14ac:dyDescent="0.2">
      <c r="A8" s="5">
        <v>44197</v>
      </c>
      <c r="B8" s="5" t="s">
        <v>25</v>
      </c>
      <c r="C8" s="5" t="s">
        <v>41</v>
      </c>
      <c r="D8" s="5" t="s">
        <v>74</v>
      </c>
      <c r="E8" s="15" t="s">
        <v>106</v>
      </c>
      <c r="F8" s="15" t="s">
        <v>34</v>
      </c>
      <c r="G8" s="15" t="s">
        <v>49</v>
      </c>
      <c r="H8" s="15" t="s">
        <v>69</v>
      </c>
      <c r="I8" s="15">
        <v>1</v>
      </c>
      <c r="J8" s="15">
        <v>275</v>
      </c>
      <c r="K8" s="6"/>
      <c r="N8" s="5"/>
    </row>
    <row r="9" spans="1:14" x14ac:dyDescent="0.2">
      <c r="A9" s="5">
        <v>44197</v>
      </c>
      <c r="B9" s="5" t="s">
        <v>25</v>
      </c>
      <c r="C9" s="5" t="s">
        <v>41</v>
      </c>
      <c r="D9" s="5" t="s">
        <v>74</v>
      </c>
      <c r="E9" s="15" t="s">
        <v>107</v>
      </c>
      <c r="F9" s="15" t="s">
        <v>34</v>
      </c>
      <c r="G9" s="15" t="s">
        <v>52</v>
      </c>
      <c r="H9" s="15" t="s">
        <v>455</v>
      </c>
      <c r="I9" s="15">
        <v>2</v>
      </c>
      <c r="J9" s="15">
        <v>1500</v>
      </c>
      <c r="K9" s="6"/>
      <c r="N9" s="5"/>
    </row>
    <row r="10" spans="1:14" x14ac:dyDescent="0.2">
      <c r="A10" s="5">
        <v>44197</v>
      </c>
      <c r="B10" s="5" t="s">
        <v>25</v>
      </c>
      <c r="C10" s="5" t="s">
        <v>41</v>
      </c>
      <c r="D10" s="5" t="s">
        <v>74</v>
      </c>
      <c r="E10" s="5" t="s">
        <v>40</v>
      </c>
      <c r="F10" s="15" t="s">
        <v>40</v>
      </c>
      <c r="G10" t="s">
        <v>56</v>
      </c>
      <c r="H10" t="s">
        <v>455</v>
      </c>
      <c r="I10" s="15">
        <v>86</v>
      </c>
      <c r="J10" s="15">
        <v>40</v>
      </c>
      <c r="K10" s="6"/>
      <c r="N10" s="5"/>
    </row>
    <row r="11" spans="1:14" x14ac:dyDescent="0.2">
      <c r="A11" s="5">
        <v>44228</v>
      </c>
      <c r="B11" s="5" t="s">
        <v>25</v>
      </c>
      <c r="C11" s="5" t="s">
        <v>45</v>
      </c>
      <c r="D11" s="5" t="s">
        <v>74</v>
      </c>
      <c r="E11" s="15" t="s">
        <v>53</v>
      </c>
      <c r="F11" s="15" t="s">
        <v>53</v>
      </c>
      <c r="G11" t="s">
        <v>56</v>
      </c>
      <c r="H11" t="s">
        <v>455</v>
      </c>
      <c r="I11" s="15">
        <v>1</v>
      </c>
      <c r="J11" s="15">
        <v>25</v>
      </c>
      <c r="K11" s="6"/>
      <c r="N11" s="5"/>
    </row>
    <row r="12" spans="1:14" x14ac:dyDescent="0.2">
      <c r="A12" s="5">
        <v>44228</v>
      </c>
      <c r="B12" s="5" t="s">
        <v>25</v>
      </c>
      <c r="C12" s="5" t="s">
        <v>45</v>
      </c>
      <c r="D12" s="5" t="s">
        <v>74</v>
      </c>
      <c r="E12" s="15" t="s">
        <v>108</v>
      </c>
      <c r="F12" s="15" t="s">
        <v>50</v>
      </c>
      <c r="G12" t="s">
        <v>56</v>
      </c>
      <c r="H12" t="s">
        <v>455</v>
      </c>
      <c r="I12" s="15">
        <v>1</v>
      </c>
      <c r="J12" s="15">
        <v>50</v>
      </c>
      <c r="K12" s="6"/>
      <c r="N12" s="5"/>
    </row>
    <row r="13" spans="1:14" x14ac:dyDescent="0.2">
      <c r="A13" s="5">
        <v>44228</v>
      </c>
      <c r="B13" s="5" t="s">
        <v>25</v>
      </c>
      <c r="C13" s="5" t="s">
        <v>45</v>
      </c>
      <c r="D13" s="5" t="s">
        <v>74</v>
      </c>
      <c r="E13" s="15" t="s">
        <v>109</v>
      </c>
      <c r="F13" s="15" t="s">
        <v>34</v>
      </c>
      <c r="G13" s="15" t="s">
        <v>42</v>
      </c>
      <c r="H13" s="15" t="s">
        <v>67</v>
      </c>
      <c r="I13" s="15">
        <v>1</v>
      </c>
      <c r="J13" s="15">
        <v>100</v>
      </c>
      <c r="K13" s="6"/>
      <c r="N13" s="5"/>
    </row>
    <row r="14" spans="1:14" x14ac:dyDescent="0.2">
      <c r="A14" s="5">
        <v>44228</v>
      </c>
      <c r="B14" s="5" t="s">
        <v>25</v>
      </c>
      <c r="C14" s="5" t="s">
        <v>45</v>
      </c>
      <c r="D14" s="5" t="s">
        <v>74</v>
      </c>
      <c r="E14" s="15" t="s">
        <v>106</v>
      </c>
      <c r="F14" s="15" t="s">
        <v>34</v>
      </c>
      <c r="G14" s="15" t="s">
        <v>49</v>
      </c>
      <c r="H14" s="15" t="s">
        <v>69</v>
      </c>
      <c r="I14" s="15">
        <v>1</v>
      </c>
      <c r="J14" s="15">
        <v>275</v>
      </c>
      <c r="K14" s="6"/>
      <c r="N14" s="5"/>
    </row>
    <row r="15" spans="1:14" x14ac:dyDescent="0.2">
      <c r="A15" s="5">
        <v>44228</v>
      </c>
      <c r="B15" s="5" t="s">
        <v>25</v>
      </c>
      <c r="C15" s="5" t="s">
        <v>45</v>
      </c>
      <c r="D15" s="5" t="s">
        <v>74</v>
      </c>
      <c r="E15" s="15" t="s">
        <v>110</v>
      </c>
      <c r="F15" s="15" t="s">
        <v>34</v>
      </c>
      <c r="G15" s="15" t="s">
        <v>52</v>
      </c>
      <c r="H15" s="15" t="s">
        <v>70</v>
      </c>
      <c r="I15" s="15">
        <v>1</v>
      </c>
      <c r="J15" s="15">
        <v>550</v>
      </c>
      <c r="K15" s="6"/>
      <c r="N15" s="5"/>
    </row>
    <row r="16" spans="1:14" x14ac:dyDescent="0.2">
      <c r="A16" s="5">
        <v>44228</v>
      </c>
      <c r="B16" s="5" t="s">
        <v>25</v>
      </c>
      <c r="C16" s="5" t="s">
        <v>45</v>
      </c>
      <c r="D16" s="5" t="s">
        <v>74</v>
      </c>
      <c r="E16" s="5" t="s">
        <v>40</v>
      </c>
      <c r="F16" s="15" t="s">
        <v>40</v>
      </c>
      <c r="G16" t="s">
        <v>56</v>
      </c>
      <c r="H16" t="s">
        <v>455</v>
      </c>
      <c r="I16" s="15">
        <v>3</v>
      </c>
      <c r="J16" s="15">
        <v>432</v>
      </c>
      <c r="K16" s="6"/>
      <c r="N16" s="5"/>
    </row>
    <row r="17" spans="1:14" x14ac:dyDescent="0.2">
      <c r="A17" s="5">
        <v>44256</v>
      </c>
      <c r="B17" s="5" t="s">
        <v>25</v>
      </c>
      <c r="C17" s="5" t="s">
        <v>48</v>
      </c>
      <c r="D17" s="5" t="s">
        <v>74</v>
      </c>
      <c r="E17" s="15" t="s">
        <v>98</v>
      </c>
      <c r="F17" s="15" t="s">
        <v>43</v>
      </c>
      <c r="G17" t="s">
        <v>56</v>
      </c>
      <c r="H17" t="s">
        <v>455</v>
      </c>
      <c r="I17" s="15">
        <v>4</v>
      </c>
      <c r="J17" s="15">
        <v>2200</v>
      </c>
      <c r="K17" s="6"/>
      <c r="N17" s="5"/>
    </row>
    <row r="18" spans="1:14" x14ac:dyDescent="0.2">
      <c r="A18" s="5">
        <v>44256</v>
      </c>
      <c r="B18" s="5" t="s">
        <v>25</v>
      </c>
      <c r="C18" s="5" t="s">
        <v>48</v>
      </c>
      <c r="D18" s="5" t="s">
        <v>74</v>
      </c>
      <c r="E18" s="15" t="s">
        <v>100</v>
      </c>
      <c r="F18" s="15" t="s">
        <v>43</v>
      </c>
      <c r="G18" t="s">
        <v>56</v>
      </c>
      <c r="H18" t="s">
        <v>455</v>
      </c>
      <c r="I18" s="15">
        <v>1</v>
      </c>
      <c r="J18" s="15">
        <v>450</v>
      </c>
      <c r="K18" s="6"/>
      <c r="N18" s="5"/>
    </row>
    <row r="19" spans="1:14" x14ac:dyDescent="0.2">
      <c r="A19" s="5">
        <v>44256</v>
      </c>
      <c r="B19" s="5" t="s">
        <v>25</v>
      </c>
      <c r="C19" s="5" t="s">
        <v>48</v>
      </c>
      <c r="D19" s="5" t="s">
        <v>74</v>
      </c>
      <c r="E19" s="15" t="s">
        <v>111</v>
      </c>
      <c r="F19" s="15" t="s">
        <v>47</v>
      </c>
      <c r="G19" t="s">
        <v>56</v>
      </c>
      <c r="H19" t="s">
        <v>455</v>
      </c>
      <c r="I19" s="15">
        <v>1</v>
      </c>
      <c r="J19" s="15">
        <v>500</v>
      </c>
      <c r="K19" s="6"/>
      <c r="N19" s="5"/>
    </row>
    <row r="20" spans="1:14" x14ac:dyDescent="0.2">
      <c r="A20" s="5">
        <v>44256</v>
      </c>
      <c r="B20" s="5" t="s">
        <v>25</v>
      </c>
      <c r="C20" s="5" t="s">
        <v>48</v>
      </c>
      <c r="D20" s="5" t="s">
        <v>74</v>
      </c>
      <c r="E20" s="15" t="s">
        <v>113</v>
      </c>
      <c r="F20" s="15" t="s">
        <v>47</v>
      </c>
      <c r="G20" t="s">
        <v>56</v>
      </c>
      <c r="H20" t="s">
        <v>455</v>
      </c>
      <c r="I20" s="15">
        <v>4</v>
      </c>
      <c r="J20" s="15">
        <v>880</v>
      </c>
      <c r="K20" s="6"/>
      <c r="N20" s="5"/>
    </row>
    <row r="21" spans="1:14" ht="15.75" customHeight="1" x14ac:dyDescent="0.2">
      <c r="A21" s="5">
        <v>44256</v>
      </c>
      <c r="B21" s="5" t="s">
        <v>25</v>
      </c>
      <c r="C21" s="5" t="s">
        <v>48</v>
      </c>
      <c r="D21" s="5" t="s">
        <v>74</v>
      </c>
      <c r="E21" s="15" t="s">
        <v>53</v>
      </c>
      <c r="F21" s="15" t="s">
        <v>53</v>
      </c>
      <c r="G21" t="s">
        <v>56</v>
      </c>
      <c r="H21" t="s">
        <v>455</v>
      </c>
      <c r="I21" s="15">
        <v>17</v>
      </c>
      <c r="J21" s="15">
        <v>425</v>
      </c>
      <c r="K21" s="6"/>
      <c r="N21" s="5"/>
    </row>
    <row r="22" spans="1:14" ht="15.75" customHeight="1" x14ac:dyDescent="0.2">
      <c r="A22" s="5">
        <v>44256</v>
      </c>
      <c r="B22" s="5" t="s">
        <v>25</v>
      </c>
      <c r="C22" s="5" t="s">
        <v>48</v>
      </c>
      <c r="D22" s="5" t="s">
        <v>74</v>
      </c>
      <c r="E22" s="15" t="s">
        <v>104</v>
      </c>
      <c r="F22" s="15" t="s">
        <v>50</v>
      </c>
      <c r="G22" t="s">
        <v>56</v>
      </c>
      <c r="H22" t="s">
        <v>455</v>
      </c>
      <c r="I22" s="15">
        <v>2</v>
      </c>
      <c r="J22" s="15">
        <v>200</v>
      </c>
      <c r="K22" s="6"/>
      <c r="N22" s="5"/>
    </row>
    <row r="23" spans="1:14" ht="15.75" customHeight="1" x14ac:dyDescent="0.2">
      <c r="A23" s="5">
        <v>44256</v>
      </c>
      <c r="B23" s="5" t="s">
        <v>25</v>
      </c>
      <c r="C23" s="5" t="s">
        <v>48</v>
      </c>
      <c r="D23" s="5" t="s">
        <v>74</v>
      </c>
      <c r="E23" s="15" t="s">
        <v>115</v>
      </c>
      <c r="F23" s="15" t="s">
        <v>54</v>
      </c>
      <c r="G23" t="s">
        <v>56</v>
      </c>
      <c r="H23" t="s">
        <v>455</v>
      </c>
      <c r="I23" s="15">
        <v>1</v>
      </c>
      <c r="J23" s="15">
        <v>100</v>
      </c>
      <c r="K23" s="6"/>
      <c r="N23" s="5"/>
    </row>
    <row r="24" spans="1:14" ht="15.75" customHeight="1" x14ac:dyDescent="0.2">
      <c r="A24" s="5">
        <v>44256</v>
      </c>
      <c r="B24" s="5" t="s">
        <v>25</v>
      </c>
      <c r="C24" s="5" t="s">
        <v>48</v>
      </c>
      <c r="D24" s="5" t="s">
        <v>74</v>
      </c>
      <c r="E24" s="15" t="s">
        <v>116</v>
      </c>
      <c r="F24" s="15" t="s">
        <v>34</v>
      </c>
      <c r="G24" s="15" t="s">
        <v>49</v>
      </c>
      <c r="H24" s="15" t="s">
        <v>455</v>
      </c>
      <c r="I24" s="15">
        <v>5</v>
      </c>
      <c r="J24" s="15">
        <v>4250</v>
      </c>
      <c r="K24" s="6"/>
      <c r="N24" s="5"/>
    </row>
    <row r="25" spans="1:14" ht="15.75" customHeight="1" x14ac:dyDescent="0.2">
      <c r="A25" s="5">
        <v>44256</v>
      </c>
      <c r="B25" s="5" t="s">
        <v>25</v>
      </c>
      <c r="C25" s="5" t="s">
        <v>48</v>
      </c>
      <c r="D25" s="5" t="s">
        <v>74</v>
      </c>
      <c r="E25" s="15" t="s">
        <v>117</v>
      </c>
      <c r="F25" s="15" t="s">
        <v>34</v>
      </c>
      <c r="G25" s="15" t="s">
        <v>49</v>
      </c>
      <c r="H25" s="15" t="s">
        <v>70</v>
      </c>
      <c r="I25" s="15">
        <v>4</v>
      </c>
      <c r="J25" s="15">
        <v>2620</v>
      </c>
      <c r="K25" s="6"/>
      <c r="N25" s="5"/>
    </row>
    <row r="26" spans="1:14" ht="15.75" customHeight="1" x14ac:dyDescent="0.2">
      <c r="A26" s="5">
        <v>44256</v>
      </c>
      <c r="B26" s="5" t="s">
        <v>25</v>
      </c>
      <c r="C26" s="5" t="s">
        <v>48</v>
      </c>
      <c r="D26" s="5" t="s">
        <v>74</v>
      </c>
      <c r="E26" s="15" t="s">
        <v>109</v>
      </c>
      <c r="F26" s="15" t="s">
        <v>34</v>
      </c>
      <c r="G26" s="15" t="s">
        <v>42</v>
      </c>
      <c r="H26" s="15" t="s">
        <v>67</v>
      </c>
      <c r="I26" s="15">
        <v>10</v>
      </c>
      <c r="J26" s="15">
        <v>1000</v>
      </c>
      <c r="K26" s="6"/>
      <c r="N26" s="5"/>
    </row>
    <row r="27" spans="1:14" ht="15.75" customHeight="1" x14ac:dyDescent="0.2">
      <c r="A27" s="5">
        <v>44256</v>
      </c>
      <c r="B27" s="5" t="s">
        <v>25</v>
      </c>
      <c r="C27" s="5" t="s">
        <v>48</v>
      </c>
      <c r="D27" s="5" t="s">
        <v>74</v>
      </c>
      <c r="E27" s="15" t="s">
        <v>106</v>
      </c>
      <c r="F27" s="15" t="s">
        <v>34</v>
      </c>
      <c r="G27" s="15" t="s">
        <v>49</v>
      </c>
      <c r="H27" s="15" t="s">
        <v>69</v>
      </c>
      <c r="I27" s="15">
        <v>48</v>
      </c>
      <c r="J27" s="15">
        <v>13200</v>
      </c>
      <c r="K27" s="6"/>
      <c r="N27" s="5"/>
    </row>
    <row r="28" spans="1:14" ht="15.75" customHeight="1" x14ac:dyDescent="0.2">
      <c r="A28" s="5">
        <v>44256</v>
      </c>
      <c r="B28" s="5" t="s">
        <v>25</v>
      </c>
      <c r="C28" s="5" t="s">
        <v>48</v>
      </c>
      <c r="D28" s="5" t="s">
        <v>74</v>
      </c>
      <c r="E28" s="15" t="s">
        <v>118</v>
      </c>
      <c r="F28" s="15" t="s">
        <v>34</v>
      </c>
      <c r="G28" s="15" t="s">
        <v>39</v>
      </c>
      <c r="H28" s="15" t="s">
        <v>455</v>
      </c>
      <c r="I28" s="15">
        <v>5</v>
      </c>
      <c r="J28" s="15">
        <v>750</v>
      </c>
      <c r="K28" s="6"/>
      <c r="N28" s="5"/>
    </row>
    <row r="29" spans="1:14" ht="15.75" customHeight="1" x14ac:dyDescent="0.2">
      <c r="A29" s="5">
        <v>44256</v>
      </c>
      <c r="B29" s="5" t="s">
        <v>25</v>
      </c>
      <c r="C29" s="5" t="s">
        <v>48</v>
      </c>
      <c r="D29" s="5" t="s">
        <v>74</v>
      </c>
      <c r="E29" s="15" t="s">
        <v>119</v>
      </c>
      <c r="F29" s="15" t="s">
        <v>34</v>
      </c>
      <c r="G29" s="15" t="s">
        <v>36</v>
      </c>
      <c r="H29" s="15" t="s">
        <v>455</v>
      </c>
      <c r="I29" s="15">
        <v>1</v>
      </c>
      <c r="J29" s="15">
        <v>0</v>
      </c>
      <c r="K29" s="6"/>
      <c r="N29" s="5"/>
    </row>
    <row r="30" spans="1:14" ht="15.75" customHeight="1" x14ac:dyDescent="0.2">
      <c r="A30" s="5">
        <v>44256</v>
      </c>
      <c r="B30" s="5" t="s">
        <v>25</v>
      </c>
      <c r="C30" s="5" t="s">
        <v>48</v>
      </c>
      <c r="D30" s="5" t="s">
        <v>74</v>
      </c>
      <c r="E30" s="15" t="s">
        <v>120</v>
      </c>
      <c r="F30" s="15" t="s">
        <v>34</v>
      </c>
      <c r="G30" s="15" t="s">
        <v>56</v>
      </c>
      <c r="H30" s="15" t="s">
        <v>455</v>
      </c>
      <c r="I30" s="15">
        <v>6</v>
      </c>
      <c r="J30" s="15">
        <v>2850</v>
      </c>
      <c r="K30" s="6"/>
      <c r="N30" s="5"/>
    </row>
    <row r="31" spans="1:14" ht="15.75" customHeight="1" x14ac:dyDescent="0.2">
      <c r="A31" s="5">
        <v>44256</v>
      </c>
      <c r="B31" s="5" t="s">
        <v>25</v>
      </c>
      <c r="C31" s="5" t="s">
        <v>48</v>
      </c>
      <c r="D31" s="5" t="s">
        <v>74</v>
      </c>
      <c r="E31" s="15" t="s">
        <v>121</v>
      </c>
      <c r="F31" s="15" t="s">
        <v>34</v>
      </c>
      <c r="G31" s="15" t="s">
        <v>49</v>
      </c>
      <c r="H31" s="15" t="s">
        <v>70</v>
      </c>
      <c r="I31" s="15">
        <v>1</v>
      </c>
      <c r="J31" s="15">
        <v>350</v>
      </c>
      <c r="K31" s="6"/>
      <c r="N31" s="5"/>
    </row>
    <row r="32" spans="1:14" ht="15.75" customHeight="1" x14ac:dyDescent="0.2">
      <c r="A32" s="5">
        <v>44256</v>
      </c>
      <c r="B32" s="5" t="s">
        <v>25</v>
      </c>
      <c r="C32" s="5" t="s">
        <v>48</v>
      </c>
      <c r="D32" s="5" t="s">
        <v>74</v>
      </c>
      <c r="E32" s="15" t="s">
        <v>107</v>
      </c>
      <c r="F32" s="15" t="s">
        <v>34</v>
      </c>
      <c r="G32" s="15" t="s">
        <v>52</v>
      </c>
      <c r="H32" s="15" t="s">
        <v>455</v>
      </c>
      <c r="I32" s="15">
        <v>31</v>
      </c>
      <c r="J32" s="15">
        <v>23250</v>
      </c>
      <c r="K32" s="6"/>
      <c r="N32" s="5"/>
    </row>
    <row r="33" spans="1:14" ht="15.75" customHeight="1" x14ac:dyDescent="0.2">
      <c r="A33" s="5">
        <v>44256</v>
      </c>
      <c r="B33" s="5" t="s">
        <v>25</v>
      </c>
      <c r="C33" s="5" t="s">
        <v>48</v>
      </c>
      <c r="D33" s="5" t="s">
        <v>74</v>
      </c>
      <c r="E33" s="15" t="s">
        <v>110</v>
      </c>
      <c r="F33" s="15" t="s">
        <v>34</v>
      </c>
      <c r="G33" s="15" t="s">
        <v>52</v>
      </c>
      <c r="H33" s="15" t="s">
        <v>70</v>
      </c>
      <c r="I33" s="15">
        <v>4</v>
      </c>
      <c r="J33" s="15">
        <v>2200</v>
      </c>
      <c r="K33" s="6"/>
      <c r="N33" s="5"/>
    </row>
    <row r="34" spans="1:14" ht="15.75" customHeight="1" x14ac:dyDescent="0.2">
      <c r="A34" s="5">
        <v>44256</v>
      </c>
      <c r="B34" s="5" t="s">
        <v>25</v>
      </c>
      <c r="C34" s="5" t="s">
        <v>48</v>
      </c>
      <c r="D34" s="5" t="s">
        <v>74</v>
      </c>
      <c r="E34" s="15" t="s">
        <v>122</v>
      </c>
      <c r="F34" s="15" t="s">
        <v>34</v>
      </c>
      <c r="G34" s="15" t="s">
        <v>42</v>
      </c>
      <c r="H34" s="15" t="s">
        <v>455</v>
      </c>
      <c r="I34" s="15">
        <v>2</v>
      </c>
      <c r="J34" s="15">
        <v>500</v>
      </c>
      <c r="K34" s="6"/>
      <c r="N34" s="5"/>
    </row>
    <row r="35" spans="1:14" ht="15.75" customHeight="1" x14ac:dyDescent="0.2">
      <c r="A35" s="5">
        <v>44256</v>
      </c>
      <c r="B35" s="5" t="s">
        <v>25</v>
      </c>
      <c r="C35" s="5" t="s">
        <v>48</v>
      </c>
      <c r="D35" s="5" t="s">
        <v>74</v>
      </c>
      <c r="E35" s="5" t="s">
        <v>40</v>
      </c>
      <c r="F35" s="15" t="s">
        <v>40</v>
      </c>
      <c r="G35" t="s">
        <v>56</v>
      </c>
      <c r="H35" t="s">
        <v>455</v>
      </c>
      <c r="I35" s="15">
        <v>17</v>
      </c>
      <c r="J35" s="15">
        <v>6679</v>
      </c>
      <c r="K35" s="6"/>
      <c r="N35" s="5"/>
    </row>
    <row r="36" spans="1:14" ht="15.75" customHeight="1" x14ac:dyDescent="0.2">
      <c r="A36" s="5">
        <v>44287</v>
      </c>
      <c r="B36" s="5" t="s">
        <v>25</v>
      </c>
      <c r="C36" s="5" t="s">
        <v>51</v>
      </c>
      <c r="D36" s="5" t="s">
        <v>74</v>
      </c>
      <c r="E36" s="15" t="s">
        <v>98</v>
      </c>
      <c r="F36" s="15" t="s">
        <v>43</v>
      </c>
      <c r="G36" t="s">
        <v>56</v>
      </c>
      <c r="H36" t="s">
        <v>455</v>
      </c>
      <c r="I36" s="15">
        <v>1</v>
      </c>
      <c r="J36" s="15">
        <v>550</v>
      </c>
      <c r="K36" s="6"/>
      <c r="N36" s="5"/>
    </row>
    <row r="37" spans="1:14" ht="15.75" customHeight="1" x14ac:dyDescent="0.2">
      <c r="A37" s="5">
        <v>44287</v>
      </c>
      <c r="B37" s="5" t="s">
        <v>25</v>
      </c>
      <c r="C37" s="5" t="s">
        <v>51</v>
      </c>
      <c r="D37" s="5" t="s">
        <v>74</v>
      </c>
      <c r="E37" s="15" t="s">
        <v>100</v>
      </c>
      <c r="F37" s="15" t="s">
        <v>43</v>
      </c>
      <c r="G37" t="s">
        <v>56</v>
      </c>
      <c r="H37" t="s">
        <v>455</v>
      </c>
      <c r="I37" s="15">
        <v>1</v>
      </c>
      <c r="J37" s="15">
        <v>450</v>
      </c>
      <c r="K37" s="6"/>
      <c r="N37" s="5"/>
    </row>
    <row r="38" spans="1:14" ht="15.75" customHeight="1" x14ac:dyDescent="0.2">
      <c r="A38" s="5">
        <v>44287</v>
      </c>
      <c r="B38" s="5" t="s">
        <v>25</v>
      </c>
      <c r="C38" s="5" t="s">
        <v>51</v>
      </c>
      <c r="D38" s="5" t="s">
        <v>74</v>
      </c>
      <c r="E38" s="15" t="s">
        <v>123</v>
      </c>
      <c r="F38" s="15" t="s">
        <v>62</v>
      </c>
      <c r="G38" t="s">
        <v>56</v>
      </c>
      <c r="H38" t="s">
        <v>455</v>
      </c>
      <c r="I38" s="15">
        <v>4</v>
      </c>
      <c r="J38" s="15">
        <v>180</v>
      </c>
      <c r="K38" s="6"/>
      <c r="N38" s="5"/>
    </row>
    <row r="39" spans="1:14" ht="15.75" customHeight="1" x14ac:dyDescent="0.2">
      <c r="A39" s="5">
        <v>44287</v>
      </c>
      <c r="B39" s="5" t="s">
        <v>25</v>
      </c>
      <c r="C39" s="5" t="s">
        <v>51</v>
      </c>
      <c r="D39" s="5" t="s">
        <v>74</v>
      </c>
      <c r="E39" s="15" t="s">
        <v>125</v>
      </c>
      <c r="F39" s="15" t="s">
        <v>47</v>
      </c>
      <c r="G39" t="s">
        <v>56</v>
      </c>
      <c r="H39" t="s">
        <v>455</v>
      </c>
      <c r="I39" s="15">
        <v>1</v>
      </c>
      <c r="J39" s="15">
        <v>50</v>
      </c>
      <c r="K39" s="6"/>
      <c r="N39" s="5"/>
    </row>
    <row r="40" spans="1:14" ht="15.75" customHeight="1" x14ac:dyDescent="0.2">
      <c r="A40" s="5">
        <v>44287</v>
      </c>
      <c r="B40" s="5" t="s">
        <v>25</v>
      </c>
      <c r="C40" s="5" t="s">
        <v>51</v>
      </c>
      <c r="D40" s="5" t="s">
        <v>74</v>
      </c>
      <c r="E40" s="15" t="s">
        <v>113</v>
      </c>
      <c r="F40" s="15" t="s">
        <v>47</v>
      </c>
      <c r="G40" t="s">
        <v>56</v>
      </c>
      <c r="H40" t="s">
        <v>455</v>
      </c>
      <c r="I40" s="15">
        <v>4</v>
      </c>
      <c r="J40" s="15">
        <v>880</v>
      </c>
      <c r="K40" s="6"/>
      <c r="N40" s="5"/>
    </row>
    <row r="41" spans="1:14" ht="15.75" customHeight="1" x14ac:dyDescent="0.2">
      <c r="A41" s="5">
        <v>44287</v>
      </c>
      <c r="B41" s="5" t="s">
        <v>25</v>
      </c>
      <c r="C41" s="5" t="s">
        <v>51</v>
      </c>
      <c r="D41" s="5" t="s">
        <v>74</v>
      </c>
      <c r="E41" s="15" t="s">
        <v>127</v>
      </c>
      <c r="F41" s="15" t="s">
        <v>57</v>
      </c>
      <c r="G41" t="s">
        <v>56</v>
      </c>
      <c r="H41" t="s">
        <v>455</v>
      </c>
      <c r="I41" s="15">
        <v>1</v>
      </c>
      <c r="J41" s="15">
        <v>59.8</v>
      </c>
      <c r="K41" s="6"/>
      <c r="N41" s="5"/>
    </row>
    <row r="42" spans="1:14" ht="15.75" customHeight="1" x14ac:dyDescent="0.2">
      <c r="A42" s="5">
        <v>44287</v>
      </c>
      <c r="B42" s="5" t="s">
        <v>25</v>
      </c>
      <c r="C42" s="5" t="s">
        <v>51</v>
      </c>
      <c r="D42" s="5" t="s">
        <v>74</v>
      </c>
      <c r="E42" s="15" t="s">
        <v>53</v>
      </c>
      <c r="F42" s="15" t="s">
        <v>53</v>
      </c>
      <c r="G42" t="s">
        <v>56</v>
      </c>
      <c r="H42" t="s">
        <v>455</v>
      </c>
      <c r="I42" s="15">
        <v>11</v>
      </c>
      <c r="J42" s="15">
        <v>275</v>
      </c>
      <c r="K42" s="6"/>
      <c r="N42" s="5"/>
    </row>
    <row r="43" spans="1:14" ht="15.75" customHeight="1" x14ac:dyDescent="0.2">
      <c r="A43" s="5">
        <v>44287</v>
      </c>
      <c r="B43" s="5" t="s">
        <v>25</v>
      </c>
      <c r="C43" s="5" t="s">
        <v>51</v>
      </c>
      <c r="D43" s="5" t="s">
        <v>74</v>
      </c>
      <c r="E43" s="15" t="s">
        <v>108</v>
      </c>
      <c r="F43" s="15" t="s">
        <v>50</v>
      </c>
      <c r="G43" t="s">
        <v>56</v>
      </c>
      <c r="H43" t="s">
        <v>455</v>
      </c>
      <c r="I43" s="15">
        <v>1</v>
      </c>
      <c r="J43" s="15">
        <v>50</v>
      </c>
      <c r="K43" s="6"/>
      <c r="N43" s="5"/>
    </row>
    <row r="44" spans="1:14" ht="15.75" customHeight="1" x14ac:dyDescent="0.2">
      <c r="A44" s="5">
        <v>44287</v>
      </c>
      <c r="B44" s="5" t="s">
        <v>25</v>
      </c>
      <c r="C44" s="5" t="s">
        <v>51</v>
      </c>
      <c r="D44" s="5" t="s">
        <v>74</v>
      </c>
      <c r="E44" s="15" t="s">
        <v>129</v>
      </c>
      <c r="F44" s="15" t="s">
        <v>50</v>
      </c>
      <c r="G44" t="s">
        <v>56</v>
      </c>
      <c r="H44" t="s">
        <v>455</v>
      </c>
      <c r="I44" s="15">
        <v>1</v>
      </c>
      <c r="J44" s="15">
        <v>150</v>
      </c>
      <c r="K44" s="6"/>
      <c r="N44" s="5"/>
    </row>
    <row r="45" spans="1:14" ht="15.75" customHeight="1" x14ac:dyDescent="0.2">
      <c r="A45" s="5">
        <v>44287</v>
      </c>
      <c r="B45" s="5" t="s">
        <v>25</v>
      </c>
      <c r="C45" s="5" t="s">
        <v>51</v>
      </c>
      <c r="D45" s="5" t="s">
        <v>74</v>
      </c>
      <c r="E45" s="15" t="s">
        <v>130</v>
      </c>
      <c r="F45" s="15" t="s">
        <v>50</v>
      </c>
      <c r="G45" t="s">
        <v>56</v>
      </c>
      <c r="H45" t="s">
        <v>455</v>
      </c>
      <c r="I45" s="15">
        <v>1</v>
      </c>
      <c r="J45" s="15">
        <v>200</v>
      </c>
      <c r="K45" s="6"/>
      <c r="N45" s="5"/>
    </row>
    <row r="46" spans="1:14" ht="15.75" customHeight="1" x14ac:dyDescent="0.2">
      <c r="A46" s="5">
        <v>44287</v>
      </c>
      <c r="B46" s="5" t="s">
        <v>25</v>
      </c>
      <c r="C46" s="5" t="s">
        <v>51</v>
      </c>
      <c r="D46" s="5" t="s">
        <v>74</v>
      </c>
      <c r="E46" s="15" t="s">
        <v>131</v>
      </c>
      <c r="F46" s="15" t="s">
        <v>37</v>
      </c>
      <c r="G46" t="s">
        <v>56</v>
      </c>
      <c r="H46" t="s">
        <v>455</v>
      </c>
      <c r="I46" s="15">
        <v>10</v>
      </c>
      <c r="J46" s="15">
        <v>0</v>
      </c>
      <c r="K46" s="6"/>
      <c r="N46" s="5"/>
    </row>
    <row r="47" spans="1:14" ht="15.75" customHeight="1" x14ac:dyDescent="0.2">
      <c r="A47" s="5">
        <v>44287</v>
      </c>
      <c r="B47" s="5" t="s">
        <v>25</v>
      </c>
      <c r="C47" s="5" t="s">
        <v>51</v>
      </c>
      <c r="D47" s="5" t="s">
        <v>74</v>
      </c>
      <c r="E47" s="15" t="s">
        <v>116</v>
      </c>
      <c r="F47" s="15" t="s">
        <v>34</v>
      </c>
      <c r="G47" s="15" t="s">
        <v>49</v>
      </c>
      <c r="H47" s="15" t="s">
        <v>455</v>
      </c>
      <c r="I47" s="15">
        <v>5</v>
      </c>
      <c r="J47" s="15">
        <v>4250</v>
      </c>
      <c r="K47" s="6"/>
      <c r="N47" s="5"/>
    </row>
    <row r="48" spans="1:14" ht="15.75" customHeight="1" x14ac:dyDescent="0.2">
      <c r="A48" s="5">
        <v>44287</v>
      </c>
      <c r="B48" s="5" t="s">
        <v>25</v>
      </c>
      <c r="C48" s="5" t="s">
        <v>51</v>
      </c>
      <c r="D48" s="5" t="s">
        <v>74</v>
      </c>
      <c r="E48" s="15" t="s">
        <v>117</v>
      </c>
      <c r="F48" s="15" t="s">
        <v>34</v>
      </c>
      <c r="G48" s="15" t="s">
        <v>49</v>
      </c>
      <c r="H48" s="15" t="s">
        <v>70</v>
      </c>
      <c r="I48" s="15">
        <v>1</v>
      </c>
      <c r="J48" s="15">
        <v>655</v>
      </c>
      <c r="K48" s="6"/>
      <c r="N48" s="5"/>
    </row>
    <row r="49" spans="1:14" ht="15.75" customHeight="1" x14ac:dyDescent="0.2">
      <c r="A49" s="5">
        <v>44287</v>
      </c>
      <c r="B49" s="5" t="s">
        <v>25</v>
      </c>
      <c r="C49" s="5" t="s">
        <v>51</v>
      </c>
      <c r="D49" s="5" t="s">
        <v>74</v>
      </c>
      <c r="E49" s="15" t="s">
        <v>109</v>
      </c>
      <c r="F49" s="15" t="s">
        <v>34</v>
      </c>
      <c r="G49" s="15" t="s">
        <v>42</v>
      </c>
      <c r="H49" s="15" t="s">
        <v>67</v>
      </c>
      <c r="I49" s="15">
        <v>15</v>
      </c>
      <c r="J49" s="15">
        <v>1500</v>
      </c>
      <c r="K49" s="6"/>
      <c r="N49" s="5"/>
    </row>
    <row r="50" spans="1:14" ht="15.75" customHeight="1" x14ac:dyDescent="0.2">
      <c r="A50" s="5">
        <v>44287</v>
      </c>
      <c r="B50" s="5" t="s">
        <v>25</v>
      </c>
      <c r="C50" s="5" t="s">
        <v>51</v>
      </c>
      <c r="D50" s="5" t="s">
        <v>74</v>
      </c>
      <c r="E50" s="15" t="s">
        <v>106</v>
      </c>
      <c r="F50" s="15" t="s">
        <v>34</v>
      </c>
      <c r="G50" s="15" t="s">
        <v>49</v>
      </c>
      <c r="H50" s="15" t="s">
        <v>69</v>
      </c>
      <c r="I50" s="15">
        <v>13</v>
      </c>
      <c r="J50" s="15">
        <v>3575</v>
      </c>
      <c r="K50" s="6"/>
      <c r="N50" s="5"/>
    </row>
    <row r="51" spans="1:14" ht="15.75" customHeight="1" x14ac:dyDescent="0.2">
      <c r="A51" s="5">
        <v>44287</v>
      </c>
      <c r="B51" s="5" t="s">
        <v>25</v>
      </c>
      <c r="C51" s="5" t="s">
        <v>51</v>
      </c>
      <c r="D51" s="5" t="s">
        <v>74</v>
      </c>
      <c r="E51" s="15" t="s">
        <v>118</v>
      </c>
      <c r="F51" s="15" t="s">
        <v>34</v>
      </c>
      <c r="G51" s="15" t="s">
        <v>39</v>
      </c>
      <c r="H51" s="15" t="s">
        <v>455</v>
      </c>
      <c r="I51" s="15">
        <v>2</v>
      </c>
      <c r="J51" s="15">
        <v>300</v>
      </c>
      <c r="K51" s="6"/>
      <c r="N51" s="5"/>
    </row>
    <row r="52" spans="1:14" ht="15.75" customHeight="1" x14ac:dyDescent="0.2">
      <c r="A52" s="5">
        <v>44287</v>
      </c>
      <c r="B52" s="5" t="s">
        <v>25</v>
      </c>
      <c r="C52" s="5" t="s">
        <v>51</v>
      </c>
      <c r="D52" s="5" t="s">
        <v>74</v>
      </c>
      <c r="E52" s="15" t="s">
        <v>119</v>
      </c>
      <c r="F52" s="15" t="s">
        <v>34</v>
      </c>
      <c r="G52" s="15" t="s">
        <v>36</v>
      </c>
      <c r="H52" s="15" t="s">
        <v>455</v>
      </c>
      <c r="I52" s="15">
        <v>3</v>
      </c>
      <c r="J52" s="15">
        <v>0</v>
      </c>
      <c r="K52" s="6"/>
      <c r="N52" s="5"/>
    </row>
    <row r="53" spans="1:14" ht="15.75" customHeight="1" x14ac:dyDescent="0.2">
      <c r="A53" s="5">
        <v>44287</v>
      </c>
      <c r="B53" s="5" t="s">
        <v>25</v>
      </c>
      <c r="C53" s="5" t="s">
        <v>51</v>
      </c>
      <c r="D53" s="5" t="s">
        <v>74</v>
      </c>
      <c r="E53" s="15" t="s">
        <v>107</v>
      </c>
      <c r="F53" s="15" t="s">
        <v>34</v>
      </c>
      <c r="G53" s="15" t="s">
        <v>52</v>
      </c>
      <c r="H53" s="15" t="s">
        <v>455</v>
      </c>
      <c r="I53" s="15">
        <v>3</v>
      </c>
      <c r="J53" s="15">
        <v>2250</v>
      </c>
      <c r="K53" s="6"/>
      <c r="N53" s="5"/>
    </row>
    <row r="54" spans="1:14" ht="15.75" customHeight="1" x14ac:dyDescent="0.2">
      <c r="A54" s="5">
        <v>44287</v>
      </c>
      <c r="B54" s="5" t="s">
        <v>25</v>
      </c>
      <c r="C54" s="5" t="s">
        <v>51</v>
      </c>
      <c r="D54" s="5" t="s">
        <v>74</v>
      </c>
      <c r="E54" s="15" t="s">
        <v>110</v>
      </c>
      <c r="F54" s="15" t="s">
        <v>34</v>
      </c>
      <c r="G54" s="15" t="s">
        <v>52</v>
      </c>
      <c r="H54" s="15" t="s">
        <v>70</v>
      </c>
      <c r="I54" s="15">
        <v>2</v>
      </c>
      <c r="J54" s="15">
        <v>1100</v>
      </c>
      <c r="K54" s="6"/>
      <c r="N54" s="5"/>
    </row>
    <row r="55" spans="1:14" ht="15.75" customHeight="1" x14ac:dyDescent="0.2">
      <c r="A55" s="5">
        <v>44287</v>
      </c>
      <c r="B55" s="5" t="s">
        <v>25</v>
      </c>
      <c r="C55" s="5" t="s">
        <v>51</v>
      </c>
      <c r="D55" s="5" t="s">
        <v>74</v>
      </c>
      <c r="E55" s="15" t="s">
        <v>122</v>
      </c>
      <c r="F55" s="15" t="s">
        <v>34</v>
      </c>
      <c r="G55" s="15" t="s">
        <v>42</v>
      </c>
      <c r="H55" s="15" t="s">
        <v>455</v>
      </c>
      <c r="I55" s="15">
        <v>1</v>
      </c>
      <c r="J55" s="15">
        <v>250</v>
      </c>
      <c r="K55" s="6"/>
      <c r="N55" s="5"/>
    </row>
    <row r="56" spans="1:14" ht="15.75" customHeight="1" x14ac:dyDescent="0.2">
      <c r="A56" s="5">
        <v>44287</v>
      </c>
      <c r="B56" s="5" t="s">
        <v>25</v>
      </c>
      <c r="C56" s="5" t="s">
        <v>51</v>
      </c>
      <c r="D56" s="5" t="s">
        <v>74</v>
      </c>
      <c r="E56" s="5" t="s">
        <v>40</v>
      </c>
      <c r="F56" s="15" t="s">
        <v>40</v>
      </c>
      <c r="G56" t="s">
        <v>56</v>
      </c>
      <c r="H56" t="s">
        <v>455</v>
      </c>
      <c r="I56" s="15">
        <v>13</v>
      </c>
      <c r="J56" s="15">
        <v>1449</v>
      </c>
      <c r="K56" s="6"/>
      <c r="N56" s="5"/>
    </row>
    <row r="57" spans="1:14" ht="15.75" hidden="1" customHeight="1" x14ac:dyDescent="0.2">
      <c r="A57" s="5">
        <v>44317</v>
      </c>
      <c r="B57" s="5" t="s">
        <v>25</v>
      </c>
      <c r="C57" s="5" t="s">
        <v>55</v>
      </c>
      <c r="D57" s="5" t="s">
        <v>75</v>
      </c>
      <c r="E57" s="15" t="s">
        <v>133</v>
      </c>
      <c r="F57" s="15" t="s">
        <v>43</v>
      </c>
      <c r="G57" t="s">
        <v>56</v>
      </c>
      <c r="H57" t="s">
        <v>455</v>
      </c>
      <c r="I57" s="15">
        <v>1</v>
      </c>
      <c r="J57" s="15">
        <v>90</v>
      </c>
      <c r="K57" s="6"/>
      <c r="N57" s="5"/>
    </row>
    <row r="58" spans="1:14" ht="15.75" hidden="1" customHeight="1" x14ac:dyDescent="0.2">
      <c r="A58" s="5">
        <v>44317</v>
      </c>
      <c r="B58" s="5" t="s">
        <v>25</v>
      </c>
      <c r="C58" s="5" t="s">
        <v>55</v>
      </c>
      <c r="D58" s="5" t="s">
        <v>75</v>
      </c>
      <c r="E58" s="15" t="s">
        <v>134</v>
      </c>
      <c r="F58" s="15" t="s">
        <v>62</v>
      </c>
      <c r="G58" t="s">
        <v>56</v>
      </c>
      <c r="H58" t="s">
        <v>455</v>
      </c>
      <c r="I58" s="15">
        <v>2</v>
      </c>
      <c r="J58" s="15">
        <v>90</v>
      </c>
      <c r="K58" s="6"/>
      <c r="N58" s="5"/>
    </row>
    <row r="59" spans="1:14" ht="15.75" hidden="1" customHeight="1" x14ac:dyDescent="0.2">
      <c r="A59" s="5">
        <v>44317</v>
      </c>
      <c r="B59" s="5" t="s">
        <v>25</v>
      </c>
      <c r="C59" s="5" t="s">
        <v>55</v>
      </c>
      <c r="D59" s="5" t="s">
        <v>75</v>
      </c>
      <c r="E59" s="15" t="s">
        <v>125</v>
      </c>
      <c r="F59" s="15" t="s">
        <v>47</v>
      </c>
      <c r="G59" t="s">
        <v>56</v>
      </c>
      <c r="H59" t="s">
        <v>455</v>
      </c>
      <c r="I59" s="15">
        <v>1</v>
      </c>
      <c r="J59" s="15">
        <v>50</v>
      </c>
      <c r="K59" s="6"/>
      <c r="N59" s="5"/>
    </row>
    <row r="60" spans="1:14" ht="15.75" hidden="1" customHeight="1" x14ac:dyDescent="0.2">
      <c r="A60" s="5">
        <v>44317</v>
      </c>
      <c r="B60" s="5" t="s">
        <v>25</v>
      </c>
      <c r="C60" s="5" t="s">
        <v>55</v>
      </c>
      <c r="D60" s="5" t="s">
        <v>75</v>
      </c>
      <c r="E60" s="15" t="s">
        <v>113</v>
      </c>
      <c r="F60" s="15" t="s">
        <v>47</v>
      </c>
      <c r="G60" t="s">
        <v>56</v>
      </c>
      <c r="H60" t="s">
        <v>455</v>
      </c>
      <c r="I60" s="15">
        <v>2</v>
      </c>
      <c r="J60" s="15">
        <v>440</v>
      </c>
      <c r="K60" s="6"/>
      <c r="N60" s="5"/>
    </row>
    <row r="61" spans="1:14" ht="15.75" hidden="1" customHeight="1" x14ac:dyDescent="0.2">
      <c r="A61" s="5">
        <v>44317</v>
      </c>
      <c r="B61" s="5" t="s">
        <v>25</v>
      </c>
      <c r="C61" s="5" t="s">
        <v>55</v>
      </c>
      <c r="D61" s="5" t="s">
        <v>75</v>
      </c>
      <c r="E61" s="15" t="s">
        <v>53</v>
      </c>
      <c r="F61" s="15" t="s">
        <v>53</v>
      </c>
      <c r="G61" t="s">
        <v>56</v>
      </c>
      <c r="H61" t="s">
        <v>455</v>
      </c>
      <c r="I61" s="15">
        <v>3</v>
      </c>
      <c r="J61" s="15">
        <v>75</v>
      </c>
      <c r="K61" s="6"/>
      <c r="N61" s="5"/>
    </row>
    <row r="62" spans="1:14" ht="15.75" hidden="1" customHeight="1" x14ac:dyDescent="0.2">
      <c r="A62" s="5">
        <v>44317</v>
      </c>
      <c r="B62" s="5" t="s">
        <v>25</v>
      </c>
      <c r="C62" s="5" t="s">
        <v>55</v>
      </c>
      <c r="D62" s="5" t="s">
        <v>75</v>
      </c>
      <c r="E62" s="15" t="s">
        <v>104</v>
      </c>
      <c r="F62" s="15" t="s">
        <v>50</v>
      </c>
      <c r="G62" t="s">
        <v>56</v>
      </c>
      <c r="H62" t="s">
        <v>455</v>
      </c>
      <c r="I62" s="15">
        <v>1</v>
      </c>
      <c r="J62" s="15">
        <v>100</v>
      </c>
      <c r="K62" s="6"/>
      <c r="N62" s="5"/>
    </row>
    <row r="63" spans="1:14" ht="15.75" hidden="1" customHeight="1" x14ac:dyDescent="0.2">
      <c r="A63" s="5">
        <v>44317</v>
      </c>
      <c r="B63" s="5" t="s">
        <v>25</v>
      </c>
      <c r="C63" s="5" t="s">
        <v>55</v>
      </c>
      <c r="D63" s="5" t="s">
        <v>75</v>
      </c>
      <c r="E63" s="15" t="s">
        <v>130</v>
      </c>
      <c r="F63" s="15" t="s">
        <v>50</v>
      </c>
      <c r="G63" t="s">
        <v>56</v>
      </c>
      <c r="H63" t="s">
        <v>455</v>
      </c>
      <c r="I63" s="15">
        <v>1</v>
      </c>
      <c r="J63" s="15">
        <v>200</v>
      </c>
      <c r="K63" s="6"/>
      <c r="N63" s="5"/>
    </row>
    <row r="64" spans="1:14" ht="15.75" hidden="1" customHeight="1" x14ac:dyDescent="0.2">
      <c r="A64" s="5">
        <v>44317</v>
      </c>
      <c r="B64" s="5" t="s">
        <v>25</v>
      </c>
      <c r="C64" s="5" t="s">
        <v>55</v>
      </c>
      <c r="D64" s="5" t="s">
        <v>75</v>
      </c>
      <c r="E64" s="15" t="s">
        <v>135</v>
      </c>
      <c r="F64" s="15" t="s">
        <v>37</v>
      </c>
      <c r="G64" t="s">
        <v>56</v>
      </c>
      <c r="H64" t="s">
        <v>455</v>
      </c>
      <c r="I64" s="15">
        <v>19</v>
      </c>
      <c r="J64" s="15">
        <v>1144</v>
      </c>
      <c r="K64" s="6"/>
      <c r="N64" s="5"/>
    </row>
    <row r="65" spans="1:14" ht="15.75" hidden="1" customHeight="1" x14ac:dyDescent="0.2">
      <c r="A65" s="5">
        <v>44317</v>
      </c>
      <c r="B65" s="5" t="s">
        <v>25</v>
      </c>
      <c r="C65" s="5" t="s">
        <v>55</v>
      </c>
      <c r="D65" s="5" t="s">
        <v>75</v>
      </c>
      <c r="E65" s="15" t="s">
        <v>131</v>
      </c>
      <c r="F65" s="15" t="s">
        <v>37</v>
      </c>
      <c r="G65" t="s">
        <v>56</v>
      </c>
      <c r="H65" t="s">
        <v>455</v>
      </c>
      <c r="I65" s="15">
        <v>44</v>
      </c>
      <c r="J65" s="15">
        <v>0</v>
      </c>
      <c r="K65" s="6"/>
      <c r="N65" s="5"/>
    </row>
    <row r="66" spans="1:14" ht="15.75" hidden="1" customHeight="1" x14ac:dyDescent="0.2">
      <c r="A66" s="5">
        <v>44317</v>
      </c>
      <c r="B66" s="5" t="s">
        <v>25</v>
      </c>
      <c r="C66" s="5" t="s">
        <v>55</v>
      </c>
      <c r="D66" s="5" t="s">
        <v>75</v>
      </c>
      <c r="E66" s="15" t="s">
        <v>105</v>
      </c>
      <c r="F66" s="15" t="s">
        <v>54</v>
      </c>
      <c r="G66" t="s">
        <v>56</v>
      </c>
      <c r="H66" t="s">
        <v>455</v>
      </c>
      <c r="I66" s="15">
        <v>3</v>
      </c>
      <c r="J66" s="15">
        <v>300</v>
      </c>
      <c r="K66" s="6"/>
      <c r="N66" s="5"/>
    </row>
    <row r="67" spans="1:14" ht="15.75" hidden="1" customHeight="1" x14ac:dyDescent="0.2">
      <c r="A67" s="5">
        <v>44317</v>
      </c>
      <c r="B67" s="5" t="s">
        <v>25</v>
      </c>
      <c r="C67" s="5" t="s">
        <v>55</v>
      </c>
      <c r="D67" s="5" t="s">
        <v>75</v>
      </c>
      <c r="E67" s="15" t="s">
        <v>115</v>
      </c>
      <c r="F67" s="15" t="s">
        <v>54</v>
      </c>
      <c r="G67" t="s">
        <v>56</v>
      </c>
      <c r="H67" t="s">
        <v>455</v>
      </c>
      <c r="I67" s="15">
        <v>2</v>
      </c>
      <c r="J67" s="15">
        <v>200</v>
      </c>
      <c r="K67" s="6"/>
      <c r="N67" s="5"/>
    </row>
    <row r="68" spans="1:14" ht="15.75" hidden="1" customHeight="1" x14ac:dyDescent="0.2">
      <c r="A68" s="5">
        <v>44317</v>
      </c>
      <c r="B68" s="5" t="s">
        <v>25</v>
      </c>
      <c r="C68" s="5" t="s">
        <v>55</v>
      </c>
      <c r="D68" s="5" t="s">
        <v>75</v>
      </c>
      <c r="E68" s="15" t="s">
        <v>109</v>
      </c>
      <c r="F68" s="15" t="s">
        <v>34</v>
      </c>
      <c r="G68" s="15" t="s">
        <v>42</v>
      </c>
      <c r="H68" s="15" t="s">
        <v>67</v>
      </c>
      <c r="I68" s="15">
        <v>3</v>
      </c>
      <c r="J68" s="15">
        <v>300</v>
      </c>
      <c r="K68" s="6"/>
      <c r="N68" s="5"/>
    </row>
    <row r="69" spans="1:14" ht="15.75" hidden="1" customHeight="1" x14ac:dyDescent="0.2">
      <c r="A69" s="5">
        <v>44317</v>
      </c>
      <c r="B69" s="5" t="s">
        <v>25</v>
      </c>
      <c r="C69" s="5" t="s">
        <v>55</v>
      </c>
      <c r="D69" s="5" t="s">
        <v>75</v>
      </c>
      <c r="E69" s="15" t="s">
        <v>106</v>
      </c>
      <c r="F69" s="15" t="s">
        <v>34</v>
      </c>
      <c r="G69" s="15" t="s">
        <v>49</v>
      </c>
      <c r="H69" s="15" t="s">
        <v>69</v>
      </c>
      <c r="I69" s="15">
        <v>6</v>
      </c>
      <c r="J69" s="15">
        <v>1650</v>
      </c>
      <c r="K69" s="6"/>
      <c r="N69" s="5"/>
    </row>
    <row r="70" spans="1:14" ht="15.75" hidden="1" customHeight="1" x14ac:dyDescent="0.2">
      <c r="A70" s="5">
        <v>44317</v>
      </c>
      <c r="B70" s="5" t="s">
        <v>25</v>
      </c>
      <c r="C70" s="5" t="s">
        <v>55</v>
      </c>
      <c r="D70" s="5" t="s">
        <v>75</v>
      </c>
      <c r="E70" s="15" t="s">
        <v>118</v>
      </c>
      <c r="F70" s="15" t="s">
        <v>34</v>
      </c>
      <c r="G70" s="15" t="s">
        <v>39</v>
      </c>
      <c r="H70" s="15" t="s">
        <v>455</v>
      </c>
      <c r="I70" s="15">
        <v>2</v>
      </c>
      <c r="J70" s="15">
        <v>300</v>
      </c>
      <c r="K70" s="6"/>
      <c r="N70" s="5"/>
    </row>
    <row r="71" spans="1:14" ht="15.75" hidden="1" customHeight="1" x14ac:dyDescent="0.2">
      <c r="A71" s="5">
        <v>44317</v>
      </c>
      <c r="B71" s="5" t="s">
        <v>25</v>
      </c>
      <c r="C71" s="5" t="s">
        <v>55</v>
      </c>
      <c r="D71" s="5" t="s">
        <v>75</v>
      </c>
      <c r="E71" s="15" t="s">
        <v>119</v>
      </c>
      <c r="F71" s="15" t="s">
        <v>34</v>
      </c>
      <c r="G71" s="15" t="s">
        <v>36</v>
      </c>
      <c r="H71" s="15" t="s">
        <v>455</v>
      </c>
      <c r="I71" s="15">
        <v>2</v>
      </c>
      <c r="J71" s="15">
        <v>0</v>
      </c>
      <c r="K71" s="6"/>
      <c r="N71" s="5"/>
    </row>
    <row r="72" spans="1:14" ht="15.75" hidden="1" customHeight="1" x14ac:dyDescent="0.2">
      <c r="A72" s="5">
        <v>44317</v>
      </c>
      <c r="B72" s="5" t="s">
        <v>25</v>
      </c>
      <c r="C72" s="5" t="s">
        <v>55</v>
      </c>
      <c r="D72" s="5" t="s">
        <v>75</v>
      </c>
      <c r="E72" s="15" t="s">
        <v>107</v>
      </c>
      <c r="F72" s="15" t="s">
        <v>34</v>
      </c>
      <c r="G72" s="15" t="s">
        <v>52</v>
      </c>
      <c r="H72" s="15" t="s">
        <v>455</v>
      </c>
      <c r="I72" s="15">
        <v>1</v>
      </c>
      <c r="J72" s="15">
        <v>750</v>
      </c>
      <c r="K72" s="6"/>
      <c r="N72" s="5"/>
    </row>
    <row r="73" spans="1:14" ht="15.75" hidden="1" customHeight="1" x14ac:dyDescent="0.2">
      <c r="A73" s="5">
        <v>44317</v>
      </c>
      <c r="B73" s="5" t="s">
        <v>25</v>
      </c>
      <c r="C73" s="5" t="s">
        <v>55</v>
      </c>
      <c r="D73" s="5" t="s">
        <v>75</v>
      </c>
      <c r="E73" s="15" t="s">
        <v>122</v>
      </c>
      <c r="F73" s="15" t="s">
        <v>34</v>
      </c>
      <c r="G73" s="15" t="s">
        <v>42</v>
      </c>
      <c r="H73" s="15" t="s">
        <v>455</v>
      </c>
      <c r="I73" s="15">
        <v>1</v>
      </c>
      <c r="J73" s="15">
        <v>250</v>
      </c>
      <c r="K73" s="6"/>
      <c r="N73" s="5"/>
    </row>
    <row r="74" spans="1:14" ht="15.75" hidden="1" customHeight="1" x14ac:dyDescent="0.2">
      <c r="A74" s="5">
        <v>44317</v>
      </c>
      <c r="B74" s="5" t="s">
        <v>25</v>
      </c>
      <c r="C74" s="5" t="s">
        <v>55</v>
      </c>
      <c r="D74" s="5" t="s">
        <v>75</v>
      </c>
      <c r="E74" s="5" t="s">
        <v>40</v>
      </c>
      <c r="F74" s="15" t="s">
        <v>40</v>
      </c>
      <c r="G74" t="s">
        <v>56</v>
      </c>
      <c r="H74" t="s">
        <v>455</v>
      </c>
      <c r="I74" s="15">
        <v>26</v>
      </c>
      <c r="J74" s="15">
        <v>885</v>
      </c>
      <c r="K74" s="6"/>
      <c r="N74" s="5"/>
    </row>
    <row r="75" spans="1:14" ht="15.75" hidden="1" customHeight="1" x14ac:dyDescent="0.2">
      <c r="A75" s="5">
        <v>44348</v>
      </c>
      <c r="B75" s="5" t="s">
        <v>25</v>
      </c>
      <c r="C75" s="5" t="s">
        <v>58</v>
      </c>
      <c r="D75" s="5" t="s">
        <v>75</v>
      </c>
      <c r="E75" s="15" t="s">
        <v>133</v>
      </c>
      <c r="F75" s="15" t="s">
        <v>43</v>
      </c>
      <c r="G75" t="s">
        <v>56</v>
      </c>
      <c r="H75" t="s">
        <v>455</v>
      </c>
      <c r="I75" s="15">
        <v>1</v>
      </c>
      <c r="J75" s="15">
        <v>90</v>
      </c>
      <c r="K75" s="6"/>
      <c r="N75" s="5"/>
    </row>
    <row r="76" spans="1:14" ht="15.75" hidden="1" customHeight="1" x14ac:dyDescent="0.2">
      <c r="A76" s="5">
        <v>44348</v>
      </c>
      <c r="B76" s="5" t="s">
        <v>25</v>
      </c>
      <c r="C76" s="5" t="s">
        <v>58</v>
      </c>
      <c r="D76" s="5" t="s">
        <v>75</v>
      </c>
      <c r="E76" s="15" t="s">
        <v>123</v>
      </c>
      <c r="F76" s="15" t="s">
        <v>62</v>
      </c>
      <c r="G76" t="s">
        <v>56</v>
      </c>
      <c r="H76" t="s">
        <v>455</v>
      </c>
      <c r="I76" s="15">
        <v>1</v>
      </c>
      <c r="J76" s="15">
        <v>45</v>
      </c>
      <c r="K76" s="6"/>
      <c r="N76" s="5"/>
    </row>
    <row r="77" spans="1:14" ht="15.75" hidden="1" customHeight="1" x14ac:dyDescent="0.2">
      <c r="A77" s="5">
        <v>44348</v>
      </c>
      <c r="B77" s="5" t="s">
        <v>25</v>
      </c>
      <c r="C77" s="5" t="s">
        <v>58</v>
      </c>
      <c r="D77" s="5" t="s">
        <v>75</v>
      </c>
      <c r="E77" s="15" t="s">
        <v>136</v>
      </c>
      <c r="F77" s="15" t="s">
        <v>62</v>
      </c>
      <c r="G77" t="s">
        <v>56</v>
      </c>
      <c r="H77" t="s">
        <v>455</v>
      </c>
      <c r="I77" s="15">
        <v>1</v>
      </c>
      <c r="J77" s="15">
        <v>45</v>
      </c>
      <c r="K77" s="6"/>
      <c r="N77" s="5"/>
    </row>
    <row r="78" spans="1:14" ht="15.75" hidden="1" customHeight="1" x14ac:dyDescent="0.2">
      <c r="A78" s="5">
        <v>44348</v>
      </c>
      <c r="B78" s="5" t="s">
        <v>25</v>
      </c>
      <c r="C78" s="5" t="s">
        <v>58</v>
      </c>
      <c r="D78" s="5" t="s">
        <v>75</v>
      </c>
      <c r="E78" s="15" t="s">
        <v>125</v>
      </c>
      <c r="F78" s="15" t="s">
        <v>47</v>
      </c>
      <c r="G78" t="s">
        <v>56</v>
      </c>
      <c r="H78" t="s">
        <v>455</v>
      </c>
      <c r="I78" s="15">
        <v>1</v>
      </c>
      <c r="J78" s="15">
        <v>50</v>
      </c>
      <c r="K78" s="6"/>
      <c r="N78" s="5"/>
    </row>
    <row r="79" spans="1:14" ht="15.75" hidden="1" customHeight="1" x14ac:dyDescent="0.2">
      <c r="A79" s="5">
        <v>44348</v>
      </c>
      <c r="B79" s="5" t="s">
        <v>25</v>
      </c>
      <c r="C79" s="5" t="s">
        <v>58</v>
      </c>
      <c r="D79" s="5" t="s">
        <v>75</v>
      </c>
      <c r="E79" s="15" t="s">
        <v>127</v>
      </c>
      <c r="F79" s="15" t="s">
        <v>57</v>
      </c>
      <c r="G79" t="s">
        <v>56</v>
      </c>
      <c r="H79" t="s">
        <v>455</v>
      </c>
      <c r="I79" s="15">
        <v>2</v>
      </c>
      <c r="J79" s="15">
        <v>119.6</v>
      </c>
      <c r="K79" s="6"/>
      <c r="N79" s="5"/>
    </row>
    <row r="80" spans="1:14" ht="15.75" hidden="1" customHeight="1" x14ac:dyDescent="0.2">
      <c r="A80" s="5">
        <v>44348</v>
      </c>
      <c r="B80" s="5" t="s">
        <v>25</v>
      </c>
      <c r="C80" s="5" t="s">
        <v>58</v>
      </c>
      <c r="D80" s="5" t="s">
        <v>75</v>
      </c>
      <c r="E80" s="15" t="s">
        <v>53</v>
      </c>
      <c r="F80" s="15" t="s">
        <v>53</v>
      </c>
      <c r="G80" t="s">
        <v>56</v>
      </c>
      <c r="H80" t="s">
        <v>455</v>
      </c>
      <c r="I80" s="15">
        <v>3</v>
      </c>
      <c r="J80" s="15">
        <v>75</v>
      </c>
      <c r="K80" s="6"/>
      <c r="N80" s="5"/>
    </row>
    <row r="81" spans="1:14" ht="15.75" hidden="1" customHeight="1" x14ac:dyDescent="0.2">
      <c r="A81" s="5">
        <v>44348</v>
      </c>
      <c r="B81" s="5" t="s">
        <v>25</v>
      </c>
      <c r="C81" s="5" t="s">
        <v>58</v>
      </c>
      <c r="D81" s="5" t="s">
        <v>75</v>
      </c>
      <c r="E81" s="15" t="s">
        <v>108</v>
      </c>
      <c r="F81" s="15" t="s">
        <v>50</v>
      </c>
      <c r="G81" t="s">
        <v>56</v>
      </c>
      <c r="H81" t="s">
        <v>455</v>
      </c>
      <c r="I81" s="15">
        <v>2</v>
      </c>
      <c r="J81" s="15">
        <v>100</v>
      </c>
      <c r="K81" s="6"/>
      <c r="N81" s="5"/>
    </row>
    <row r="82" spans="1:14" ht="15.75" hidden="1" customHeight="1" x14ac:dyDescent="0.2">
      <c r="A82" s="5">
        <v>44348</v>
      </c>
      <c r="B82" s="5" t="s">
        <v>25</v>
      </c>
      <c r="C82" s="5" t="s">
        <v>58</v>
      </c>
      <c r="D82" s="5" t="s">
        <v>75</v>
      </c>
      <c r="E82" s="15" t="s">
        <v>129</v>
      </c>
      <c r="F82" s="15" t="s">
        <v>50</v>
      </c>
      <c r="G82" t="s">
        <v>56</v>
      </c>
      <c r="H82" t="s">
        <v>455</v>
      </c>
      <c r="I82" s="15">
        <v>1</v>
      </c>
      <c r="J82" s="15">
        <v>150</v>
      </c>
      <c r="K82" s="6"/>
      <c r="N82" s="5"/>
    </row>
    <row r="83" spans="1:14" ht="15.75" hidden="1" customHeight="1" x14ac:dyDescent="0.2">
      <c r="A83" s="5">
        <v>44348</v>
      </c>
      <c r="B83" s="5" t="s">
        <v>25</v>
      </c>
      <c r="C83" s="5" t="s">
        <v>58</v>
      </c>
      <c r="D83" s="5" t="s">
        <v>75</v>
      </c>
      <c r="E83" s="15" t="s">
        <v>137</v>
      </c>
      <c r="F83" s="15" t="s">
        <v>37</v>
      </c>
      <c r="G83" t="s">
        <v>56</v>
      </c>
      <c r="H83" t="s">
        <v>455</v>
      </c>
      <c r="I83" s="15">
        <v>10</v>
      </c>
      <c r="J83" s="15">
        <v>1424</v>
      </c>
      <c r="K83" s="6"/>
      <c r="N83" s="5"/>
    </row>
    <row r="84" spans="1:14" ht="15.75" hidden="1" customHeight="1" x14ac:dyDescent="0.2">
      <c r="A84" s="5">
        <v>44348</v>
      </c>
      <c r="B84" s="5" t="s">
        <v>25</v>
      </c>
      <c r="C84" s="5" t="s">
        <v>58</v>
      </c>
      <c r="D84" s="5" t="s">
        <v>75</v>
      </c>
      <c r="E84" s="15" t="s">
        <v>135</v>
      </c>
      <c r="F84" s="15" t="s">
        <v>37</v>
      </c>
      <c r="G84" t="s">
        <v>56</v>
      </c>
      <c r="H84" t="s">
        <v>455</v>
      </c>
      <c r="I84" s="15">
        <v>15</v>
      </c>
      <c r="J84" s="15">
        <v>888</v>
      </c>
      <c r="K84" s="6"/>
      <c r="N84" s="5"/>
    </row>
    <row r="85" spans="1:14" ht="15.75" hidden="1" customHeight="1" x14ac:dyDescent="0.2">
      <c r="A85" s="5">
        <v>44348</v>
      </c>
      <c r="B85" s="5" t="s">
        <v>25</v>
      </c>
      <c r="C85" s="5" t="s">
        <v>58</v>
      </c>
      <c r="D85" s="5" t="s">
        <v>75</v>
      </c>
      <c r="E85" s="15" t="s">
        <v>131</v>
      </c>
      <c r="F85" s="15" t="s">
        <v>37</v>
      </c>
      <c r="G85" t="s">
        <v>56</v>
      </c>
      <c r="H85" t="s">
        <v>455</v>
      </c>
      <c r="I85" s="15">
        <v>1</v>
      </c>
      <c r="J85" s="15">
        <v>0</v>
      </c>
      <c r="K85" s="6"/>
      <c r="N85" s="5"/>
    </row>
    <row r="86" spans="1:14" ht="15.75" hidden="1" customHeight="1" x14ac:dyDescent="0.2">
      <c r="A86" s="5">
        <v>44348</v>
      </c>
      <c r="B86" s="5" t="s">
        <v>25</v>
      </c>
      <c r="C86" s="5" t="s">
        <v>58</v>
      </c>
      <c r="D86" s="5" t="s">
        <v>75</v>
      </c>
      <c r="E86" s="15" t="s">
        <v>105</v>
      </c>
      <c r="F86" s="15" t="s">
        <v>54</v>
      </c>
      <c r="G86" t="s">
        <v>56</v>
      </c>
      <c r="H86" t="s">
        <v>455</v>
      </c>
      <c r="I86" s="15">
        <v>5</v>
      </c>
      <c r="J86" s="15">
        <v>500</v>
      </c>
      <c r="K86" s="6"/>
      <c r="N86" s="5"/>
    </row>
    <row r="87" spans="1:14" ht="15.75" hidden="1" customHeight="1" x14ac:dyDescent="0.2">
      <c r="A87" s="5">
        <v>44348</v>
      </c>
      <c r="B87" s="5" t="s">
        <v>25</v>
      </c>
      <c r="C87" s="5" t="s">
        <v>58</v>
      </c>
      <c r="D87" s="5" t="s">
        <v>75</v>
      </c>
      <c r="E87" s="15" t="s">
        <v>109</v>
      </c>
      <c r="F87" s="15" t="s">
        <v>34</v>
      </c>
      <c r="G87" s="15" t="s">
        <v>42</v>
      </c>
      <c r="H87" s="15" t="s">
        <v>67</v>
      </c>
      <c r="I87" s="15">
        <v>3</v>
      </c>
      <c r="J87" s="15">
        <v>300</v>
      </c>
      <c r="K87" s="6"/>
      <c r="N87" s="5"/>
    </row>
    <row r="88" spans="1:14" ht="15.75" hidden="1" customHeight="1" x14ac:dyDescent="0.2">
      <c r="A88" s="5">
        <v>44348</v>
      </c>
      <c r="B88" s="5" t="s">
        <v>25</v>
      </c>
      <c r="C88" s="5" t="s">
        <v>58</v>
      </c>
      <c r="D88" s="5" t="s">
        <v>75</v>
      </c>
      <c r="E88" s="15" t="s">
        <v>106</v>
      </c>
      <c r="F88" s="15" t="s">
        <v>34</v>
      </c>
      <c r="G88" s="15" t="s">
        <v>49</v>
      </c>
      <c r="H88" s="15" t="s">
        <v>69</v>
      </c>
      <c r="I88" s="15">
        <v>1</v>
      </c>
      <c r="J88" s="15">
        <v>275</v>
      </c>
      <c r="K88" s="6"/>
      <c r="N88" s="5"/>
    </row>
    <row r="89" spans="1:14" ht="15.75" hidden="1" customHeight="1" x14ac:dyDescent="0.2">
      <c r="A89" s="5">
        <v>44348</v>
      </c>
      <c r="B89" s="5" t="s">
        <v>25</v>
      </c>
      <c r="C89" s="5" t="s">
        <v>58</v>
      </c>
      <c r="D89" s="5" t="s">
        <v>75</v>
      </c>
      <c r="E89" s="5" t="s">
        <v>40</v>
      </c>
      <c r="F89" s="15" t="s">
        <v>40</v>
      </c>
      <c r="G89" t="s">
        <v>56</v>
      </c>
      <c r="H89" t="s">
        <v>455</v>
      </c>
      <c r="I89" s="15">
        <v>5</v>
      </c>
      <c r="J89" s="15">
        <v>492</v>
      </c>
      <c r="K89" s="6"/>
      <c r="N89" s="5"/>
    </row>
    <row r="90" spans="1:14" ht="15.75" hidden="1" customHeight="1" x14ac:dyDescent="0.2">
      <c r="A90" s="5">
        <v>44378</v>
      </c>
      <c r="B90" s="5" t="s">
        <v>25</v>
      </c>
      <c r="C90" s="5" t="s">
        <v>61</v>
      </c>
      <c r="D90" s="5" t="s">
        <v>75</v>
      </c>
      <c r="E90" s="15" t="s">
        <v>138</v>
      </c>
      <c r="F90" s="15" t="s">
        <v>57</v>
      </c>
      <c r="G90" t="s">
        <v>56</v>
      </c>
      <c r="H90" t="s">
        <v>455</v>
      </c>
      <c r="I90" s="15">
        <v>2</v>
      </c>
      <c r="J90" s="15">
        <v>80</v>
      </c>
      <c r="K90" s="6"/>
      <c r="N90" s="5"/>
    </row>
    <row r="91" spans="1:14" ht="15.75" hidden="1" customHeight="1" x14ac:dyDescent="0.2">
      <c r="A91" s="5">
        <v>44378</v>
      </c>
      <c r="B91" s="5" t="s">
        <v>25</v>
      </c>
      <c r="C91" s="5" t="s">
        <v>61</v>
      </c>
      <c r="D91" s="5" t="s">
        <v>75</v>
      </c>
      <c r="E91" s="15" t="s">
        <v>140</v>
      </c>
      <c r="F91" s="15" t="s">
        <v>57</v>
      </c>
      <c r="G91" t="s">
        <v>56</v>
      </c>
      <c r="H91" t="s">
        <v>455</v>
      </c>
      <c r="I91" s="15">
        <v>2</v>
      </c>
      <c r="J91" s="15">
        <v>80</v>
      </c>
      <c r="K91" s="6"/>
      <c r="N91" s="5"/>
    </row>
    <row r="92" spans="1:14" ht="15.75" hidden="1" customHeight="1" x14ac:dyDescent="0.2">
      <c r="A92" s="5">
        <v>44378</v>
      </c>
      <c r="B92" s="5" t="s">
        <v>25</v>
      </c>
      <c r="C92" s="5" t="s">
        <v>61</v>
      </c>
      <c r="D92" s="5" t="s">
        <v>75</v>
      </c>
      <c r="E92" s="15" t="s">
        <v>104</v>
      </c>
      <c r="F92" s="15" t="s">
        <v>50</v>
      </c>
      <c r="G92" t="s">
        <v>56</v>
      </c>
      <c r="H92" t="s">
        <v>455</v>
      </c>
      <c r="I92" s="15">
        <v>1</v>
      </c>
      <c r="J92" s="15">
        <v>100</v>
      </c>
      <c r="K92" s="6"/>
      <c r="N92" s="5"/>
    </row>
    <row r="93" spans="1:14" ht="15.75" hidden="1" customHeight="1" x14ac:dyDescent="0.2">
      <c r="A93" s="5">
        <v>44378</v>
      </c>
      <c r="B93" s="5" t="s">
        <v>25</v>
      </c>
      <c r="C93" s="5" t="s">
        <v>61</v>
      </c>
      <c r="D93" s="5" t="s">
        <v>75</v>
      </c>
      <c r="E93" s="15" t="s">
        <v>141</v>
      </c>
      <c r="F93" s="15" t="s">
        <v>37</v>
      </c>
      <c r="G93" t="s">
        <v>56</v>
      </c>
      <c r="H93" t="s">
        <v>455</v>
      </c>
      <c r="I93" s="15">
        <v>5</v>
      </c>
      <c r="J93" s="15">
        <v>0</v>
      </c>
      <c r="K93" s="6"/>
      <c r="N93" s="5"/>
    </row>
    <row r="94" spans="1:14" ht="15.75" hidden="1" customHeight="1" x14ac:dyDescent="0.2">
      <c r="A94" s="5">
        <v>44378</v>
      </c>
      <c r="B94" s="5" t="s">
        <v>25</v>
      </c>
      <c r="C94" s="5" t="s">
        <v>61</v>
      </c>
      <c r="D94" s="5" t="s">
        <v>75</v>
      </c>
      <c r="E94" s="15" t="s">
        <v>137</v>
      </c>
      <c r="F94" s="15" t="s">
        <v>37</v>
      </c>
      <c r="G94" t="s">
        <v>56</v>
      </c>
      <c r="H94" t="s">
        <v>455</v>
      </c>
      <c r="I94" s="15">
        <v>1</v>
      </c>
      <c r="J94" s="15">
        <v>120</v>
      </c>
      <c r="K94" s="6"/>
      <c r="N94" s="5"/>
    </row>
    <row r="95" spans="1:14" ht="15.75" hidden="1" customHeight="1" x14ac:dyDescent="0.2">
      <c r="A95" s="5">
        <v>44378</v>
      </c>
      <c r="B95" s="5" t="s">
        <v>25</v>
      </c>
      <c r="C95" s="5" t="s">
        <v>61</v>
      </c>
      <c r="D95" s="5" t="s">
        <v>75</v>
      </c>
      <c r="E95" s="15" t="s">
        <v>142</v>
      </c>
      <c r="F95" s="15" t="s">
        <v>37</v>
      </c>
      <c r="G95" t="s">
        <v>56</v>
      </c>
      <c r="H95" t="s">
        <v>455</v>
      </c>
      <c r="I95" s="15">
        <v>57</v>
      </c>
      <c r="J95" s="15">
        <v>3422</v>
      </c>
      <c r="K95" s="6"/>
      <c r="N95" s="5"/>
    </row>
    <row r="96" spans="1:14" ht="15.75" hidden="1" customHeight="1" x14ac:dyDescent="0.2">
      <c r="A96" s="5">
        <v>44378</v>
      </c>
      <c r="B96" s="5" t="s">
        <v>25</v>
      </c>
      <c r="C96" s="5" t="s">
        <v>61</v>
      </c>
      <c r="D96" s="5" t="s">
        <v>75</v>
      </c>
      <c r="E96" s="15" t="s">
        <v>105</v>
      </c>
      <c r="F96" s="15" t="s">
        <v>54</v>
      </c>
      <c r="G96" t="s">
        <v>56</v>
      </c>
      <c r="H96" t="s">
        <v>455</v>
      </c>
      <c r="I96" s="15">
        <v>5</v>
      </c>
      <c r="J96" s="15">
        <v>500</v>
      </c>
      <c r="K96" s="6"/>
      <c r="N96" s="5"/>
    </row>
    <row r="97" spans="1:14" ht="15.75" hidden="1" customHeight="1" x14ac:dyDescent="0.2">
      <c r="A97" s="5">
        <v>44378</v>
      </c>
      <c r="B97" s="5" t="s">
        <v>25</v>
      </c>
      <c r="C97" s="5" t="s">
        <v>61</v>
      </c>
      <c r="D97" s="5" t="s">
        <v>75</v>
      </c>
      <c r="E97" s="15" t="s">
        <v>116</v>
      </c>
      <c r="F97" s="15" t="s">
        <v>34</v>
      </c>
      <c r="G97" s="15" t="s">
        <v>49</v>
      </c>
      <c r="H97" s="15" t="s">
        <v>455</v>
      </c>
      <c r="I97" s="15">
        <v>1</v>
      </c>
      <c r="J97" s="15">
        <v>850</v>
      </c>
      <c r="K97" s="6"/>
      <c r="N97" s="5"/>
    </row>
    <row r="98" spans="1:14" ht="15.75" hidden="1" customHeight="1" x14ac:dyDescent="0.2">
      <c r="A98" s="5">
        <v>44378</v>
      </c>
      <c r="B98" s="5" t="s">
        <v>25</v>
      </c>
      <c r="C98" s="5" t="s">
        <v>61</v>
      </c>
      <c r="D98" s="5" t="s">
        <v>75</v>
      </c>
      <c r="E98" s="15" t="s">
        <v>109</v>
      </c>
      <c r="F98" s="15" t="s">
        <v>34</v>
      </c>
      <c r="G98" s="15" t="s">
        <v>42</v>
      </c>
      <c r="H98" s="15" t="s">
        <v>67</v>
      </c>
      <c r="I98" s="15">
        <v>1</v>
      </c>
      <c r="J98" s="15">
        <v>100</v>
      </c>
      <c r="K98" s="6"/>
      <c r="N98" s="5"/>
    </row>
    <row r="99" spans="1:14" ht="15.75" hidden="1" customHeight="1" x14ac:dyDescent="0.2">
      <c r="A99" s="5">
        <v>44378</v>
      </c>
      <c r="B99" s="5" t="s">
        <v>25</v>
      </c>
      <c r="C99" s="5" t="s">
        <v>61</v>
      </c>
      <c r="D99" s="5" t="s">
        <v>75</v>
      </c>
      <c r="E99" s="5" t="s">
        <v>40</v>
      </c>
      <c r="F99" s="15" t="s">
        <v>40</v>
      </c>
      <c r="G99" t="s">
        <v>56</v>
      </c>
      <c r="H99" t="s">
        <v>455</v>
      </c>
      <c r="I99" s="15">
        <v>16</v>
      </c>
      <c r="J99" s="15">
        <v>400</v>
      </c>
      <c r="K99" s="6"/>
      <c r="N99" s="5"/>
    </row>
    <row r="100" spans="1:14" ht="15.75" hidden="1" customHeight="1" x14ac:dyDescent="0.2">
      <c r="A100" s="5">
        <v>44409</v>
      </c>
      <c r="B100" s="5" t="s">
        <v>25</v>
      </c>
      <c r="C100" s="5" t="s">
        <v>63</v>
      </c>
      <c r="D100" s="5" t="s">
        <v>75</v>
      </c>
      <c r="E100" s="15" t="s">
        <v>143</v>
      </c>
      <c r="F100" s="15" t="s">
        <v>43</v>
      </c>
      <c r="G100" t="s">
        <v>56</v>
      </c>
      <c r="H100" t="s">
        <v>455</v>
      </c>
      <c r="I100" s="15">
        <v>1</v>
      </c>
      <c r="J100" s="15">
        <v>64</v>
      </c>
      <c r="K100" s="6"/>
      <c r="N100" s="5"/>
    </row>
    <row r="101" spans="1:14" ht="15.75" hidden="1" customHeight="1" x14ac:dyDescent="0.2">
      <c r="A101" s="5">
        <v>44409</v>
      </c>
      <c r="B101" s="5" t="s">
        <v>25</v>
      </c>
      <c r="C101" s="5" t="s">
        <v>63</v>
      </c>
      <c r="D101" s="5" t="s">
        <v>75</v>
      </c>
      <c r="E101" s="15" t="s">
        <v>133</v>
      </c>
      <c r="F101" s="15" t="s">
        <v>43</v>
      </c>
      <c r="G101" t="s">
        <v>56</v>
      </c>
      <c r="H101" t="s">
        <v>455</v>
      </c>
      <c r="I101" s="15">
        <v>1</v>
      </c>
      <c r="J101" s="15">
        <v>90</v>
      </c>
      <c r="K101" s="6"/>
      <c r="N101" s="5"/>
    </row>
    <row r="102" spans="1:14" ht="15.75" hidden="1" customHeight="1" x14ac:dyDescent="0.2">
      <c r="A102" s="5">
        <v>44409</v>
      </c>
      <c r="B102" s="5" t="s">
        <v>25</v>
      </c>
      <c r="C102" s="5" t="s">
        <v>63</v>
      </c>
      <c r="D102" s="5" t="s">
        <v>75</v>
      </c>
      <c r="E102" s="15" t="s">
        <v>53</v>
      </c>
      <c r="F102" s="15" t="s">
        <v>53</v>
      </c>
      <c r="G102" t="s">
        <v>56</v>
      </c>
      <c r="H102" t="s">
        <v>455</v>
      </c>
      <c r="I102" s="15">
        <v>1</v>
      </c>
      <c r="J102" s="15">
        <v>25</v>
      </c>
      <c r="K102" s="6"/>
      <c r="N102" s="5"/>
    </row>
    <row r="103" spans="1:14" ht="15.75" hidden="1" customHeight="1" x14ac:dyDescent="0.2">
      <c r="A103" s="5">
        <v>44409</v>
      </c>
      <c r="B103" s="5" t="s">
        <v>25</v>
      </c>
      <c r="C103" s="5" t="s">
        <v>63</v>
      </c>
      <c r="D103" s="5" t="s">
        <v>75</v>
      </c>
      <c r="E103" s="15" t="s">
        <v>129</v>
      </c>
      <c r="F103" s="15" t="s">
        <v>50</v>
      </c>
      <c r="G103" t="s">
        <v>56</v>
      </c>
      <c r="H103" t="s">
        <v>455</v>
      </c>
      <c r="I103" s="15">
        <v>1</v>
      </c>
      <c r="J103" s="15">
        <v>150</v>
      </c>
      <c r="K103" s="6"/>
      <c r="N103" s="5"/>
    </row>
    <row r="104" spans="1:14" ht="15.75" hidden="1" customHeight="1" x14ac:dyDescent="0.2">
      <c r="A104" s="5">
        <v>44409</v>
      </c>
      <c r="B104" s="5" t="s">
        <v>25</v>
      </c>
      <c r="C104" s="5" t="s">
        <v>63</v>
      </c>
      <c r="D104" s="5" t="s">
        <v>75</v>
      </c>
      <c r="E104" s="15" t="s">
        <v>141</v>
      </c>
      <c r="F104" s="15" t="s">
        <v>37</v>
      </c>
      <c r="G104" t="s">
        <v>56</v>
      </c>
      <c r="H104" t="s">
        <v>455</v>
      </c>
      <c r="I104" s="15">
        <v>31</v>
      </c>
      <c r="J104" s="15">
        <v>0</v>
      </c>
      <c r="K104" s="6"/>
      <c r="N104" s="5"/>
    </row>
    <row r="105" spans="1:14" ht="15.75" hidden="1" customHeight="1" x14ac:dyDescent="0.2">
      <c r="A105" s="5">
        <v>44409</v>
      </c>
      <c r="B105" s="5" t="s">
        <v>25</v>
      </c>
      <c r="C105" s="5" t="s">
        <v>63</v>
      </c>
      <c r="D105" s="5" t="s">
        <v>75</v>
      </c>
      <c r="E105" s="15" t="s">
        <v>145</v>
      </c>
      <c r="F105" s="15" t="s">
        <v>37</v>
      </c>
      <c r="G105" t="s">
        <v>56</v>
      </c>
      <c r="H105" t="s">
        <v>455</v>
      </c>
      <c r="I105" s="15">
        <v>6</v>
      </c>
      <c r="J105" s="15">
        <v>300</v>
      </c>
      <c r="K105" s="6"/>
      <c r="N105" s="5"/>
    </row>
    <row r="106" spans="1:14" ht="15.75" hidden="1" customHeight="1" x14ac:dyDescent="0.2">
      <c r="A106" s="5">
        <v>44409</v>
      </c>
      <c r="B106" s="5" t="s">
        <v>25</v>
      </c>
      <c r="C106" s="5" t="s">
        <v>63</v>
      </c>
      <c r="D106" s="5" t="s">
        <v>75</v>
      </c>
      <c r="E106" s="15" t="s">
        <v>105</v>
      </c>
      <c r="F106" s="15" t="s">
        <v>54</v>
      </c>
      <c r="G106" t="s">
        <v>56</v>
      </c>
      <c r="H106" t="s">
        <v>455</v>
      </c>
      <c r="I106" s="15">
        <v>2</v>
      </c>
      <c r="J106" s="15">
        <v>200</v>
      </c>
      <c r="K106" s="6"/>
      <c r="N106" s="5"/>
    </row>
    <row r="107" spans="1:14" ht="15.75" hidden="1" customHeight="1" x14ac:dyDescent="0.2">
      <c r="A107" s="5">
        <v>44409</v>
      </c>
      <c r="B107" s="5" t="s">
        <v>25</v>
      </c>
      <c r="C107" s="5" t="s">
        <v>63</v>
      </c>
      <c r="D107" s="5" t="s">
        <v>75</v>
      </c>
      <c r="E107" s="15" t="s">
        <v>109</v>
      </c>
      <c r="F107" s="15" t="s">
        <v>34</v>
      </c>
      <c r="G107" s="15" t="s">
        <v>42</v>
      </c>
      <c r="H107" s="15" t="s">
        <v>67</v>
      </c>
      <c r="I107" s="15">
        <v>2</v>
      </c>
      <c r="J107" s="15">
        <v>200</v>
      </c>
      <c r="K107" s="6"/>
      <c r="N107" s="5"/>
    </row>
    <row r="108" spans="1:14" ht="15.75" hidden="1" customHeight="1" x14ac:dyDescent="0.2">
      <c r="A108" s="5">
        <v>44409</v>
      </c>
      <c r="B108" s="5" t="s">
        <v>25</v>
      </c>
      <c r="C108" s="5" t="s">
        <v>63</v>
      </c>
      <c r="D108" s="5" t="s">
        <v>75</v>
      </c>
      <c r="E108" s="15" t="s">
        <v>146</v>
      </c>
      <c r="F108" s="15" t="s">
        <v>34</v>
      </c>
      <c r="G108" s="15" t="s">
        <v>46</v>
      </c>
      <c r="H108" s="15" t="s">
        <v>455</v>
      </c>
      <c r="I108" s="15">
        <v>1</v>
      </c>
      <c r="J108" s="15">
        <v>480</v>
      </c>
      <c r="K108" s="6"/>
      <c r="N108" s="5"/>
    </row>
    <row r="109" spans="1:14" ht="15.75" hidden="1" customHeight="1" x14ac:dyDescent="0.2">
      <c r="A109" s="5">
        <v>44409</v>
      </c>
      <c r="B109" s="5" t="s">
        <v>25</v>
      </c>
      <c r="C109" s="5" t="s">
        <v>63</v>
      </c>
      <c r="D109" s="5" t="s">
        <v>75</v>
      </c>
      <c r="E109" s="5" t="s">
        <v>40</v>
      </c>
      <c r="F109" s="15" t="s">
        <v>40</v>
      </c>
      <c r="G109" t="s">
        <v>56</v>
      </c>
      <c r="H109" t="s">
        <v>455</v>
      </c>
      <c r="I109" s="15">
        <v>4</v>
      </c>
      <c r="J109" s="15">
        <v>95</v>
      </c>
      <c r="K109" s="6"/>
      <c r="N109" s="5"/>
    </row>
    <row r="110" spans="1:14" ht="15.75" hidden="1" customHeight="1" x14ac:dyDescent="0.2">
      <c r="A110" s="5">
        <v>44440</v>
      </c>
      <c r="B110" s="5" t="s">
        <v>25</v>
      </c>
      <c r="C110" s="5" t="s">
        <v>66</v>
      </c>
      <c r="D110" s="5" t="s">
        <v>77</v>
      </c>
      <c r="E110" s="15" t="s">
        <v>143</v>
      </c>
      <c r="F110" s="15" t="s">
        <v>43</v>
      </c>
      <c r="G110" t="s">
        <v>56</v>
      </c>
      <c r="H110" t="s">
        <v>455</v>
      </c>
      <c r="I110" s="15">
        <v>6</v>
      </c>
      <c r="J110" s="15">
        <v>320</v>
      </c>
      <c r="K110" s="6"/>
      <c r="N110" s="5"/>
    </row>
    <row r="111" spans="1:14" ht="15.75" hidden="1" customHeight="1" x14ac:dyDescent="0.2">
      <c r="A111" s="5">
        <v>44440</v>
      </c>
      <c r="B111" s="5" t="s">
        <v>25</v>
      </c>
      <c r="C111" s="5" t="s">
        <v>66</v>
      </c>
      <c r="D111" s="5" t="s">
        <v>77</v>
      </c>
      <c r="E111" s="15" t="s">
        <v>147</v>
      </c>
      <c r="F111" s="15" t="s">
        <v>47</v>
      </c>
      <c r="G111" t="s">
        <v>56</v>
      </c>
      <c r="H111" s="15" t="s">
        <v>67</v>
      </c>
      <c r="I111" s="15">
        <v>1</v>
      </c>
      <c r="J111" s="15">
        <v>80</v>
      </c>
      <c r="K111" s="6"/>
      <c r="N111" s="5"/>
    </row>
    <row r="112" spans="1:14" ht="15.75" hidden="1" customHeight="1" x14ac:dyDescent="0.2">
      <c r="A112" s="5">
        <v>44440</v>
      </c>
      <c r="B112" s="5" t="s">
        <v>25</v>
      </c>
      <c r="C112" s="5" t="s">
        <v>66</v>
      </c>
      <c r="D112" s="5" t="s">
        <v>77</v>
      </c>
      <c r="E112" s="15" t="s">
        <v>138</v>
      </c>
      <c r="F112" s="15" t="s">
        <v>57</v>
      </c>
      <c r="G112" t="s">
        <v>56</v>
      </c>
      <c r="H112" t="s">
        <v>455</v>
      </c>
      <c r="I112" s="15">
        <v>1</v>
      </c>
      <c r="J112" s="15">
        <v>40</v>
      </c>
      <c r="K112" s="6"/>
      <c r="N112" s="5"/>
    </row>
    <row r="113" spans="1:14" ht="15.75" hidden="1" customHeight="1" x14ac:dyDescent="0.2">
      <c r="A113" s="5">
        <v>44440</v>
      </c>
      <c r="B113" s="5" t="s">
        <v>25</v>
      </c>
      <c r="C113" s="5" t="s">
        <v>66</v>
      </c>
      <c r="D113" s="5" t="s">
        <v>77</v>
      </c>
      <c r="E113" s="15" t="s">
        <v>53</v>
      </c>
      <c r="F113" s="15" t="s">
        <v>53</v>
      </c>
      <c r="G113" t="s">
        <v>56</v>
      </c>
      <c r="H113" t="s">
        <v>455</v>
      </c>
      <c r="I113" s="15">
        <v>1</v>
      </c>
      <c r="J113" s="15">
        <v>25</v>
      </c>
      <c r="K113" s="6"/>
      <c r="N113" s="5"/>
    </row>
    <row r="114" spans="1:14" ht="15.75" hidden="1" customHeight="1" x14ac:dyDescent="0.2">
      <c r="A114" s="5">
        <v>44440</v>
      </c>
      <c r="B114" s="5" t="s">
        <v>25</v>
      </c>
      <c r="C114" s="5" t="s">
        <v>66</v>
      </c>
      <c r="D114" s="5" t="s">
        <v>77</v>
      </c>
      <c r="E114" s="15" t="s">
        <v>145</v>
      </c>
      <c r="F114" s="15" t="s">
        <v>37</v>
      </c>
      <c r="G114" t="s">
        <v>56</v>
      </c>
      <c r="H114" t="s">
        <v>455</v>
      </c>
      <c r="I114" s="15">
        <v>28</v>
      </c>
      <c r="J114" s="15">
        <v>1570</v>
      </c>
      <c r="K114" s="6"/>
      <c r="N114" s="5"/>
    </row>
    <row r="115" spans="1:14" ht="15.75" hidden="1" customHeight="1" x14ac:dyDescent="0.2">
      <c r="A115" s="5">
        <v>44440</v>
      </c>
      <c r="B115" s="5" t="s">
        <v>25</v>
      </c>
      <c r="C115" s="5" t="s">
        <v>66</v>
      </c>
      <c r="D115" s="5" t="s">
        <v>77</v>
      </c>
      <c r="E115" s="15" t="s">
        <v>105</v>
      </c>
      <c r="F115" s="15" t="s">
        <v>54</v>
      </c>
      <c r="G115" t="s">
        <v>56</v>
      </c>
      <c r="H115" t="s">
        <v>455</v>
      </c>
      <c r="I115" s="15">
        <v>1</v>
      </c>
      <c r="J115" s="15">
        <v>100</v>
      </c>
      <c r="K115" s="6"/>
      <c r="N115" s="5"/>
    </row>
    <row r="116" spans="1:14" ht="15.75" hidden="1" customHeight="1" x14ac:dyDescent="0.2">
      <c r="A116" s="5">
        <v>44440</v>
      </c>
      <c r="B116" s="5" t="s">
        <v>25</v>
      </c>
      <c r="C116" s="5" t="s">
        <v>66</v>
      </c>
      <c r="D116" s="5" t="s">
        <v>77</v>
      </c>
      <c r="E116" s="15" t="s">
        <v>109</v>
      </c>
      <c r="F116" s="15" t="s">
        <v>34</v>
      </c>
      <c r="G116" s="15" t="s">
        <v>42</v>
      </c>
      <c r="H116" s="15" t="s">
        <v>67</v>
      </c>
      <c r="I116" s="15">
        <v>13</v>
      </c>
      <c r="J116" s="15">
        <v>1300</v>
      </c>
      <c r="K116" s="6"/>
      <c r="N116" s="5"/>
    </row>
    <row r="117" spans="1:14" ht="15.75" hidden="1" customHeight="1" x14ac:dyDescent="0.2">
      <c r="A117" s="5">
        <v>44440</v>
      </c>
      <c r="B117" s="5" t="s">
        <v>25</v>
      </c>
      <c r="C117" s="5" t="s">
        <v>66</v>
      </c>
      <c r="D117" s="5" t="s">
        <v>77</v>
      </c>
      <c r="E117" s="5" t="s">
        <v>40</v>
      </c>
      <c r="F117" s="15" t="s">
        <v>40</v>
      </c>
      <c r="G117" t="s">
        <v>56</v>
      </c>
      <c r="H117" t="s">
        <v>455</v>
      </c>
      <c r="I117" s="15">
        <v>3</v>
      </c>
      <c r="J117" s="15">
        <v>210</v>
      </c>
      <c r="K117" s="6"/>
      <c r="N117" s="5"/>
    </row>
    <row r="118" spans="1:14" ht="15.75" hidden="1" customHeight="1" x14ac:dyDescent="0.2">
      <c r="A118" s="5">
        <v>44470</v>
      </c>
      <c r="B118" s="5" t="s">
        <v>25</v>
      </c>
      <c r="C118" s="5" t="s">
        <v>68</v>
      </c>
      <c r="D118" s="5" t="s">
        <v>77</v>
      </c>
      <c r="E118" s="15" t="s">
        <v>147</v>
      </c>
      <c r="F118" s="15" t="s">
        <v>47</v>
      </c>
      <c r="G118" t="s">
        <v>56</v>
      </c>
      <c r="H118" s="15" t="s">
        <v>67</v>
      </c>
      <c r="I118" s="15">
        <v>1</v>
      </c>
      <c r="J118" s="15">
        <v>80</v>
      </c>
      <c r="K118" s="6"/>
      <c r="N118" s="5"/>
    </row>
    <row r="119" spans="1:14" ht="15.75" hidden="1" customHeight="1" x14ac:dyDescent="0.2">
      <c r="A119" s="5">
        <v>44470</v>
      </c>
      <c r="B119" s="5" t="s">
        <v>25</v>
      </c>
      <c r="C119" s="5" t="s">
        <v>68</v>
      </c>
      <c r="D119" s="5" t="s">
        <v>77</v>
      </c>
      <c r="E119" s="15" t="s">
        <v>149</v>
      </c>
      <c r="F119" s="15" t="s">
        <v>57</v>
      </c>
      <c r="G119" t="s">
        <v>56</v>
      </c>
      <c r="H119" t="s">
        <v>455</v>
      </c>
      <c r="I119" s="15">
        <v>1</v>
      </c>
      <c r="J119" s="15">
        <v>195</v>
      </c>
      <c r="K119" s="6"/>
      <c r="N119" s="5"/>
    </row>
    <row r="120" spans="1:14" ht="15.75" hidden="1" customHeight="1" x14ac:dyDescent="0.2">
      <c r="A120" s="5">
        <v>44470</v>
      </c>
      <c r="B120" s="5" t="s">
        <v>25</v>
      </c>
      <c r="C120" s="5" t="s">
        <v>68</v>
      </c>
      <c r="D120" s="5" t="s">
        <v>77</v>
      </c>
      <c r="E120" s="15" t="s">
        <v>127</v>
      </c>
      <c r="F120" s="15" t="s">
        <v>57</v>
      </c>
      <c r="G120" t="s">
        <v>56</v>
      </c>
      <c r="H120" t="s">
        <v>455</v>
      </c>
      <c r="I120" s="15">
        <v>1</v>
      </c>
      <c r="J120" s="15">
        <v>59.8</v>
      </c>
      <c r="K120" s="6"/>
      <c r="N120" s="5"/>
    </row>
    <row r="121" spans="1:14" ht="15.75" hidden="1" customHeight="1" x14ac:dyDescent="0.2">
      <c r="A121" s="5">
        <v>44470</v>
      </c>
      <c r="B121" s="5" t="s">
        <v>25</v>
      </c>
      <c r="C121" s="5" t="s">
        <v>68</v>
      </c>
      <c r="D121" s="5" t="s">
        <v>77</v>
      </c>
      <c r="E121" s="5" t="s">
        <v>40</v>
      </c>
      <c r="F121" s="15" t="s">
        <v>40</v>
      </c>
      <c r="G121" t="s">
        <v>56</v>
      </c>
      <c r="H121" t="s">
        <v>455</v>
      </c>
      <c r="I121" s="15">
        <v>0</v>
      </c>
      <c r="J121" s="15">
        <v>0</v>
      </c>
      <c r="K121" s="6"/>
      <c r="N121" s="5"/>
    </row>
    <row r="122" spans="1:14" ht="15.75" customHeight="1" x14ac:dyDescent="0.2">
      <c r="A122" s="5">
        <v>44501</v>
      </c>
      <c r="B122" s="5" t="s">
        <v>26</v>
      </c>
      <c r="C122" s="5" t="s">
        <v>35</v>
      </c>
      <c r="D122" s="5" t="s">
        <v>74</v>
      </c>
      <c r="E122" s="15" t="s">
        <v>98</v>
      </c>
      <c r="F122" s="15" t="s">
        <v>43</v>
      </c>
      <c r="G122" t="s">
        <v>56</v>
      </c>
      <c r="H122" t="s">
        <v>455</v>
      </c>
      <c r="I122" s="15">
        <v>3</v>
      </c>
      <c r="J122" s="15">
        <v>1650</v>
      </c>
      <c r="K122" s="6"/>
      <c r="N122" s="5"/>
    </row>
    <row r="123" spans="1:14" ht="15.75" customHeight="1" x14ac:dyDescent="0.2">
      <c r="A123" s="5">
        <v>44501</v>
      </c>
      <c r="B123" s="5" t="s">
        <v>26</v>
      </c>
      <c r="C123" s="5" t="s">
        <v>35</v>
      </c>
      <c r="D123" s="5" t="s">
        <v>74</v>
      </c>
      <c r="E123" s="15" t="s">
        <v>123</v>
      </c>
      <c r="F123" s="15" t="s">
        <v>62</v>
      </c>
      <c r="G123" t="s">
        <v>56</v>
      </c>
      <c r="H123" t="s">
        <v>455</v>
      </c>
      <c r="I123" s="15">
        <v>1</v>
      </c>
      <c r="J123" s="15">
        <v>45</v>
      </c>
      <c r="K123" s="6"/>
      <c r="N123" s="5"/>
    </row>
    <row r="124" spans="1:14" ht="15.75" customHeight="1" x14ac:dyDescent="0.2">
      <c r="A124" s="5">
        <v>44501</v>
      </c>
      <c r="B124" s="5" t="s">
        <v>26</v>
      </c>
      <c r="C124" s="5" t="s">
        <v>35</v>
      </c>
      <c r="D124" s="5" t="s">
        <v>74</v>
      </c>
      <c r="E124" s="15" t="s">
        <v>151</v>
      </c>
      <c r="F124" s="15" t="s">
        <v>62</v>
      </c>
      <c r="G124" t="s">
        <v>56</v>
      </c>
      <c r="H124" t="s">
        <v>455</v>
      </c>
      <c r="I124" s="15">
        <v>1</v>
      </c>
      <c r="J124" s="15">
        <v>45</v>
      </c>
      <c r="K124" s="6"/>
      <c r="N124" s="5"/>
    </row>
    <row r="125" spans="1:14" ht="15.75" customHeight="1" x14ac:dyDescent="0.2">
      <c r="A125" s="5">
        <v>44501</v>
      </c>
      <c r="B125" s="5" t="s">
        <v>26</v>
      </c>
      <c r="C125" s="5" t="s">
        <v>35</v>
      </c>
      <c r="D125" s="5" t="s">
        <v>74</v>
      </c>
      <c r="E125" s="15" t="s">
        <v>136</v>
      </c>
      <c r="F125" s="15" t="s">
        <v>62</v>
      </c>
      <c r="G125" t="s">
        <v>56</v>
      </c>
      <c r="H125" t="s">
        <v>455</v>
      </c>
      <c r="I125" s="15">
        <v>1</v>
      </c>
      <c r="J125" s="15">
        <v>45</v>
      </c>
      <c r="K125" s="6"/>
      <c r="N125" s="5"/>
    </row>
    <row r="126" spans="1:14" ht="15.75" customHeight="1" x14ac:dyDescent="0.2">
      <c r="A126" s="5">
        <v>44501</v>
      </c>
      <c r="B126" s="5" t="s">
        <v>26</v>
      </c>
      <c r="C126" s="5" t="s">
        <v>35</v>
      </c>
      <c r="D126" s="5" t="s">
        <v>74</v>
      </c>
      <c r="E126" s="15" t="s">
        <v>113</v>
      </c>
      <c r="F126" s="15" t="s">
        <v>47</v>
      </c>
      <c r="G126" t="s">
        <v>56</v>
      </c>
      <c r="H126" t="s">
        <v>455</v>
      </c>
      <c r="I126" s="15">
        <v>2</v>
      </c>
      <c r="J126" s="15">
        <v>440</v>
      </c>
      <c r="K126" s="6"/>
      <c r="N126" s="5"/>
    </row>
    <row r="127" spans="1:14" ht="15.75" customHeight="1" x14ac:dyDescent="0.2">
      <c r="A127" s="5">
        <v>44501</v>
      </c>
      <c r="B127" s="5" t="s">
        <v>26</v>
      </c>
      <c r="C127" s="5" t="s">
        <v>35</v>
      </c>
      <c r="D127" s="5" t="s">
        <v>74</v>
      </c>
      <c r="E127" s="15" t="s">
        <v>140</v>
      </c>
      <c r="F127" s="15" t="s">
        <v>57</v>
      </c>
      <c r="G127" t="s">
        <v>56</v>
      </c>
      <c r="H127" t="s">
        <v>455</v>
      </c>
      <c r="I127" s="15">
        <v>1</v>
      </c>
      <c r="J127" s="15">
        <v>40</v>
      </c>
      <c r="K127" s="6"/>
      <c r="N127" s="5"/>
    </row>
    <row r="128" spans="1:14" ht="15.75" customHeight="1" x14ac:dyDescent="0.2">
      <c r="A128" s="5">
        <v>44501</v>
      </c>
      <c r="B128" s="5" t="s">
        <v>26</v>
      </c>
      <c r="C128" s="5" t="s">
        <v>35</v>
      </c>
      <c r="D128" s="5" t="s">
        <v>74</v>
      </c>
      <c r="E128" s="15" t="s">
        <v>53</v>
      </c>
      <c r="F128" s="15" t="s">
        <v>53</v>
      </c>
      <c r="G128" t="s">
        <v>56</v>
      </c>
      <c r="H128" t="s">
        <v>455</v>
      </c>
      <c r="I128" s="15">
        <v>4</v>
      </c>
      <c r="J128" s="15">
        <v>100</v>
      </c>
      <c r="K128" s="6"/>
      <c r="N128" s="5"/>
    </row>
    <row r="129" spans="1:14" ht="15.75" customHeight="1" x14ac:dyDescent="0.2">
      <c r="A129" s="5">
        <v>44501</v>
      </c>
      <c r="B129" s="5" t="s">
        <v>26</v>
      </c>
      <c r="C129" s="5" t="s">
        <v>35</v>
      </c>
      <c r="D129" s="5" t="s">
        <v>74</v>
      </c>
      <c r="E129" s="15" t="s">
        <v>152</v>
      </c>
      <c r="F129" s="15" t="s">
        <v>53</v>
      </c>
      <c r="G129" t="s">
        <v>56</v>
      </c>
      <c r="H129" t="s">
        <v>455</v>
      </c>
      <c r="I129" s="15">
        <v>1</v>
      </c>
      <c r="J129" s="15">
        <v>0</v>
      </c>
      <c r="K129" s="6"/>
      <c r="N129" s="5"/>
    </row>
    <row r="130" spans="1:14" ht="15.75" customHeight="1" x14ac:dyDescent="0.2">
      <c r="A130" s="5">
        <v>44501</v>
      </c>
      <c r="B130" s="5" t="s">
        <v>26</v>
      </c>
      <c r="C130" s="5" t="s">
        <v>35</v>
      </c>
      <c r="D130" s="5" t="s">
        <v>74</v>
      </c>
      <c r="E130" s="15" t="s">
        <v>104</v>
      </c>
      <c r="F130" s="15" t="s">
        <v>50</v>
      </c>
      <c r="G130" t="s">
        <v>56</v>
      </c>
      <c r="H130" t="s">
        <v>455</v>
      </c>
      <c r="I130" s="15">
        <v>2</v>
      </c>
      <c r="J130" s="15">
        <v>200</v>
      </c>
      <c r="K130" s="6"/>
      <c r="N130" s="5"/>
    </row>
    <row r="131" spans="1:14" ht="15.75" customHeight="1" x14ac:dyDescent="0.2">
      <c r="A131" s="5">
        <v>44501</v>
      </c>
      <c r="B131" s="5" t="s">
        <v>26</v>
      </c>
      <c r="C131" s="5" t="s">
        <v>35</v>
      </c>
      <c r="D131" s="5" t="s">
        <v>74</v>
      </c>
      <c r="E131" s="15" t="s">
        <v>153</v>
      </c>
      <c r="F131" s="15" t="s">
        <v>37</v>
      </c>
      <c r="G131" t="s">
        <v>56</v>
      </c>
      <c r="H131" t="s">
        <v>455</v>
      </c>
      <c r="I131" s="15">
        <v>75</v>
      </c>
      <c r="J131" s="15">
        <v>5062.5</v>
      </c>
      <c r="K131" s="6"/>
      <c r="N131" s="5"/>
    </row>
    <row r="132" spans="1:14" ht="15.75" customHeight="1" x14ac:dyDescent="0.2">
      <c r="A132" s="5">
        <v>44501</v>
      </c>
      <c r="B132" s="5" t="s">
        <v>26</v>
      </c>
      <c r="C132" s="5" t="s">
        <v>35</v>
      </c>
      <c r="D132" s="5" t="s">
        <v>74</v>
      </c>
      <c r="E132" s="15" t="s">
        <v>105</v>
      </c>
      <c r="F132" s="15" t="s">
        <v>54</v>
      </c>
      <c r="G132" t="s">
        <v>56</v>
      </c>
      <c r="H132" t="s">
        <v>455</v>
      </c>
      <c r="I132" s="15">
        <v>1</v>
      </c>
      <c r="J132" s="15">
        <v>100</v>
      </c>
      <c r="K132" s="6"/>
      <c r="N132" s="5"/>
    </row>
    <row r="133" spans="1:14" ht="15.75" customHeight="1" x14ac:dyDescent="0.2">
      <c r="A133" s="5">
        <v>44501</v>
      </c>
      <c r="B133" s="5" t="s">
        <v>26</v>
      </c>
      <c r="C133" s="5" t="s">
        <v>35</v>
      </c>
      <c r="D133" s="5" t="s">
        <v>74</v>
      </c>
      <c r="E133" s="15" t="s">
        <v>116</v>
      </c>
      <c r="F133" s="15" t="s">
        <v>34</v>
      </c>
      <c r="G133" s="15" t="s">
        <v>49</v>
      </c>
      <c r="H133" s="15" t="s">
        <v>455</v>
      </c>
      <c r="I133" s="15">
        <v>1</v>
      </c>
      <c r="J133" s="15">
        <v>850</v>
      </c>
      <c r="K133" s="6"/>
      <c r="N133" s="5"/>
    </row>
    <row r="134" spans="1:14" ht="15.75" customHeight="1" x14ac:dyDescent="0.2">
      <c r="A134" s="5">
        <v>44501</v>
      </c>
      <c r="B134" s="5" t="s">
        <v>26</v>
      </c>
      <c r="C134" s="5" t="s">
        <v>35</v>
      </c>
      <c r="D134" s="5" t="s">
        <v>74</v>
      </c>
      <c r="E134" s="15" t="s">
        <v>117</v>
      </c>
      <c r="F134" s="15" t="s">
        <v>34</v>
      </c>
      <c r="G134" s="15" t="s">
        <v>49</v>
      </c>
      <c r="H134" s="15" t="s">
        <v>70</v>
      </c>
      <c r="I134" s="15">
        <v>1</v>
      </c>
      <c r="J134" s="15">
        <v>655</v>
      </c>
      <c r="K134" s="6"/>
      <c r="N134" s="5"/>
    </row>
    <row r="135" spans="1:14" ht="15.75" customHeight="1" x14ac:dyDescent="0.2">
      <c r="A135" s="5">
        <v>44501</v>
      </c>
      <c r="B135" s="5" t="s">
        <v>26</v>
      </c>
      <c r="C135" s="5" t="s">
        <v>35</v>
      </c>
      <c r="D135" s="5" t="s">
        <v>74</v>
      </c>
      <c r="E135" s="15" t="s">
        <v>106</v>
      </c>
      <c r="F135" s="15" t="s">
        <v>34</v>
      </c>
      <c r="G135" s="15" t="s">
        <v>49</v>
      </c>
      <c r="H135" s="15" t="s">
        <v>69</v>
      </c>
      <c r="I135" s="15">
        <v>4</v>
      </c>
      <c r="J135" s="15">
        <v>1100</v>
      </c>
      <c r="K135" s="6"/>
      <c r="N135" s="5"/>
    </row>
    <row r="136" spans="1:14" ht="15.75" customHeight="1" x14ac:dyDescent="0.2">
      <c r="A136" s="5">
        <v>44501</v>
      </c>
      <c r="B136" s="5" t="s">
        <v>26</v>
      </c>
      <c r="C136" s="5" t="s">
        <v>35</v>
      </c>
      <c r="D136" s="5" t="s">
        <v>74</v>
      </c>
      <c r="E136" s="15" t="s">
        <v>118</v>
      </c>
      <c r="F136" s="15" t="s">
        <v>34</v>
      </c>
      <c r="G136" s="15" t="s">
        <v>39</v>
      </c>
      <c r="H136" s="15" t="s">
        <v>455</v>
      </c>
      <c r="I136" s="15">
        <v>2</v>
      </c>
      <c r="J136" s="15">
        <v>300</v>
      </c>
      <c r="K136" s="6"/>
      <c r="N136" s="5"/>
    </row>
    <row r="137" spans="1:14" ht="15.75" customHeight="1" x14ac:dyDescent="0.2">
      <c r="A137" s="5">
        <v>44501</v>
      </c>
      <c r="B137" s="5" t="s">
        <v>26</v>
      </c>
      <c r="C137" s="5" t="s">
        <v>35</v>
      </c>
      <c r="D137" s="5" t="s">
        <v>74</v>
      </c>
      <c r="E137" s="15" t="s">
        <v>107</v>
      </c>
      <c r="F137" s="15" t="s">
        <v>34</v>
      </c>
      <c r="G137" s="15" t="s">
        <v>52</v>
      </c>
      <c r="H137" s="15" t="s">
        <v>455</v>
      </c>
      <c r="I137" s="15">
        <v>17</v>
      </c>
      <c r="J137" s="15">
        <v>12750</v>
      </c>
      <c r="K137" s="6"/>
      <c r="N137" s="5"/>
    </row>
    <row r="138" spans="1:14" ht="15.75" customHeight="1" x14ac:dyDescent="0.2">
      <c r="A138" s="5">
        <v>44501</v>
      </c>
      <c r="B138" s="5" t="s">
        <v>26</v>
      </c>
      <c r="C138" s="5" t="s">
        <v>35</v>
      </c>
      <c r="D138" s="5" t="s">
        <v>74</v>
      </c>
      <c r="E138" s="15" t="s">
        <v>110</v>
      </c>
      <c r="F138" s="15" t="s">
        <v>34</v>
      </c>
      <c r="G138" s="15" t="s">
        <v>52</v>
      </c>
      <c r="H138" s="15" t="s">
        <v>70</v>
      </c>
      <c r="I138" s="15">
        <v>2</v>
      </c>
      <c r="J138" s="15">
        <v>1100</v>
      </c>
      <c r="K138" s="6"/>
      <c r="N138" s="5"/>
    </row>
    <row r="139" spans="1:14" ht="15.75" customHeight="1" x14ac:dyDescent="0.2">
      <c r="A139" s="5">
        <v>44501</v>
      </c>
      <c r="B139" s="5" t="s">
        <v>26</v>
      </c>
      <c r="C139" s="5" t="s">
        <v>35</v>
      </c>
      <c r="D139" s="5" t="s">
        <v>74</v>
      </c>
      <c r="E139" s="5" t="s">
        <v>40</v>
      </c>
      <c r="F139" s="15" t="s">
        <v>40</v>
      </c>
      <c r="G139" t="s">
        <v>56</v>
      </c>
      <c r="H139" t="s">
        <v>455</v>
      </c>
      <c r="I139" s="15">
        <v>4</v>
      </c>
      <c r="J139" s="15">
        <v>1990</v>
      </c>
      <c r="K139" s="6"/>
      <c r="N139" s="5"/>
    </row>
    <row r="140" spans="1:14" ht="15.75" customHeight="1" x14ac:dyDescent="0.2">
      <c r="A140" s="5">
        <v>44531</v>
      </c>
      <c r="B140" s="5" t="s">
        <v>26</v>
      </c>
      <c r="C140" s="5" t="s">
        <v>38</v>
      </c>
      <c r="D140" s="5" t="s">
        <v>74</v>
      </c>
      <c r="E140" s="15" t="s">
        <v>123</v>
      </c>
      <c r="F140" s="15" t="s">
        <v>62</v>
      </c>
      <c r="G140" t="s">
        <v>56</v>
      </c>
      <c r="H140" t="s">
        <v>455</v>
      </c>
      <c r="I140" s="15">
        <v>2</v>
      </c>
      <c r="J140" s="15">
        <v>90</v>
      </c>
      <c r="K140" s="6"/>
      <c r="N140" s="5"/>
    </row>
    <row r="141" spans="1:14" ht="15.75" customHeight="1" x14ac:dyDescent="0.2">
      <c r="A141" s="5">
        <v>44531</v>
      </c>
      <c r="B141" s="5" t="s">
        <v>26</v>
      </c>
      <c r="C141" s="5" t="s">
        <v>38</v>
      </c>
      <c r="D141" s="5" t="s">
        <v>74</v>
      </c>
      <c r="E141" s="15" t="s">
        <v>127</v>
      </c>
      <c r="F141" s="15" t="s">
        <v>57</v>
      </c>
      <c r="G141" t="s">
        <v>56</v>
      </c>
      <c r="H141" t="s">
        <v>455</v>
      </c>
      <c r="I141" s="15">
        <v>1</v>
      </c>
      <c r="J141" s="15">
        <v>59.8</v>
      </c>
      <c r="K141" s="6"/>
      <c r="N141" s="5"/>
    </row>
    <row r="142" spans="1:14" ht="15.75" customHeight="1" x14ac:dyDescent="0.2">
      <c r="A142" s="5">
        <v>44531</v>
      </c>
      <c r="B142" s="5" t="s">
        <v>26</v>
      </c>
      <c r="C142" s="5" t="s">
        <v>38</v>
      </c>
      <c r="D142" s="5" t="s">
        <v>74</v>
      </c>
      <c r="E142" s="15" t="s">
        <v>53</v>
      </c>
      <c r="F142" s="15" t="s">
        <v>53</v>
      </c>
      <c r="G142" t="s">
        <v>56</v>
      </c>
      <c r="H142" t="s">
        <v>455</v>
      </c>
      <c r="I142" s="15">
        <v>1</v>
      </c>
      <c r="J142" s="15">
        <v>25</v>
      </c>
      <c r="K142" s="6"/>
      <c r="N142" s="5"/>
    </row>
    <row r="143" spans="1:14" ht="15.75" customHeight="1" x14ac:dyDescent="0.2">
      <c r="A143" s="5">
        <v>44531</v>
      </c>
      <c r="B143" s="5" t="s">
        <v>26</v>
      </c>
      <c r="C143" s="5" t="s">
        <v>38</v>
      </c>
      <c r="D143" s="5" t="s">
        <v>74</v>
      </c>
      <c r="E143" s="15" t="s">
        <v>108</v>
      </c>
      <c r="F143" s="15" t="s">
        <v>50</v>
      </c>
      <c r="G143" t="s">
        <v>56</v>
      </c>
      <c r="H143" t="s">
        <v>455</v>
      </c>
      <c r="I143" s="15">
        <v>1</v>
      </c>
      <c r="J143" s="15">
        <v>50</v>
      </c>
      <c r="K143" s="6"/>
      <c r="N143" s="5"/>
    </row>
    <row r="144" spans="1:14" ht="15.75" customHeight="1" x14ac:dyDescent="0.2">
      <c r="A144" s="5">
        <v>44531</v>
      </c>
      <c r="B144" s="5" t="s">
        <v>26</v>
      </c>
      <c r="C144" s="5" t="s">
        <v>38</v>
      </c>
      <c r="D144" s="5" t="s">
        <v>74</v>
      </c>
      <c r="E144" s="15" t="s">
        <v>104</v>
      </c>
      <c r="F144" s="15" t="s">
        <v>50</v>
      </c>
      <c r="G144" t="s">
        <v>56</v>
      </c>
      <c r="H144" t="s">
        <v>455</v>
      </c>
      <c r="I144" s="15">
        <v>3</v>
      </c>
      <c r="J144" s="15">
        <v>300</v>
      </c>
      <c r="K144" s="6"/>
      <c r="N144" s="5"/>
    </row>
    <row r="145" spans="1:14" ht="15.75" customHeight="1" x14ac:dyDescent="0.2">
      <c r="A145" s="5">
        <v>44531</v>
      </c>
      <c r="B145" s="5" t="s">
        <v>26</v>
      </c>
      <c r="C145" s="5" t="s">
        <v>38</v>
      </c>
      <c r="D145" s="5" t="s">
        <v>74</v>
      </c>
      <c r="E145" s="15" t="s">
        <v>130</v>
      </c>
      <c r="F145" s="15" t="s">
        <v>50</v>
      </c>
      <c r="G145" t="s">
        <v>56</v>
      </c>
      <c r="H145" t="s">
        <v>455</v>
      </c>
      <c r="I145" s="15">
        <v>2</v>
      </c>
      <c r="J145" s="15">
        <v>400</v>
      </c>
      <c r="K145" s="6"/>
      <c r="N145" s="5"/>
    </row>
    <row r="146" spans="1:14" ht="15.75" customHeight="1" x14ac:dyDescent="0.2">
      <c r="A146" s="5">
        <v>44531</v>
      </c>
      <c r="B146" s="5" t="s">
        <v>26</v>
      </c>
      <c r="C146" s="5" t="s">
        <v>38</v>
      </c>
      <c r="D146" s="5" t="s">
        <v>74</v>
      </c>
      <c r="E146" s="15" t="s">
        <v>153</v>
      </c>
      <c r="F146" s="15" t="s">
        <v>37</v>
      </c>
      <c r="G146" t="s">
        <v>56</v>
      </c>
      <c r="H146" t="s">
        <v>455</v>
      </c>
      <c r="I146" s="15">
        <v>5</v>
      </c>
      <c r="J146" s="15">
        <v>337.5</v>
      </c>
      <c r="K146" s="6"/>
      <c r="N146" s="5"/>
    </row>
    <row r="147" spans="1:14" ht="15.75" customHeight="1" x14ac:dyDescent="0.2">
      <c r="A147" s="5">
        <v>44531</v>
      </c>
      <c r="B147" s="5" t="s">
        <v>26</v>
      </c>
      <c r="C147" s="5" t="s">
        <v>38</v>
      </c>
      <c r="D147" s="5" t="s">
        <v>74</v>
      </c>
      <c r="E147" s="15" t="s">
        <v>105</v>
      </c>
      <c r="F147" s="15" t="s">
        <v>54</v>
      </c>
      <c r="G147" t="s">
        <v>56</v>
      </c>
      <c r="H147" t="s">
        <v>455</v>
      </c>
      <c r="I147" s="15">
        <v>1</v>
      </c>
      <c r="J147" s="15">
        <v>100</v>
      </c>
      <c r="K147" s="6"/>
      <c r="N147" s="5"/>
    </row>
    <row r="148" spans="1:14" ht="15.75" customHeight="1" x14ac:dyDescent="0.2">
      <c r="A148" s="5">
        <v>44531</v>
      </c>
      <c r="B148" s="5" t="s">
        <v>26</v>
      </c>
      <c r="C148" s="5" t="s">
        <v>38</v>
      </c>
      <c r="D148" s="5" t="s">
        <v>74</v>
      </c>
      <c r="E148" s="15" t="s">
        <v>109</v>
      </c>
      <c r="F148" s="15" t="s">
        <v>34</v>
      </c>
      <c r="G148" s="15" t="s">
        <v>42</v>
      </c>
      <c r="H148" s="15" t="s">
        <v>67</v>
      </c>
      <c r="I148" s="15">
        <v>2</v>
      </c>
      <c r="J148" s="15">
        <v>200</v>
      </c>
      <c r="K148" s="6"/>
      <c r="N148" s="5"/>
    </row>
    <row r="149" spans="1:14" ht="15.75" customHeight="1" x14ac:dyDescent="0.2">
      <c r="A149" s="5">
        <v>44531</v>
      </c>
      <c r="B149" s="5" t="s">
        <v>26</v>
      </c>
      <c r="C149" s="5" t="s">
        <v>38</v>
      </c>
      <c r="D149" s="5" t="s">
        <v>74</v>
      </c>
      <c r="E149" s="15" t="s">
        <v>106</v>
      </c>
      <c r="F149" s="15" t="s">
        <v>34</v>
      </c>
      <c r="G149" s="15" t="s">
        <v>49</v>
      </c>
      <c r="H149" s="15" t="s">
        <v>69</v>
      </c>
      <c r="I149" s="15">
        <v>1</v>
      </c>
      <c r="J149" s="15">
        <v>275</v>
      </c>
      <c r="K149" s="6"/>
      <c r="N149" s="5"/>
    </row>
    <row r="150" spans="1:14" ht="15.75" customHeight="1" x14ac:dyDescent="0.2">
      <c r="A150" s="5">
        <v>44531</v>
      </c>
      <c r="B150" s="5" t="s">
        <v>26</v>
      </c>
      <c r="C150" s="5" t="s">
        <v>38</v>
      </c>
      <c r="D150" s="5" t="s">
        <v>74</v>
      </c>
      <c r="E150" s="15" t="s">
        <v>118</v>
      </c>
      <c r="F150" s="15" t="s">
        <v>34</v>
      </c>
      <c r="G150" s="15" t="s">
        <v>39</v>
      </c>
      <c r="H150" s="15" t="s">
        <v>455</v>
      </c>
      <c r="I150" s="15">
        <v>1</v>
      </c>
      <c r="J150" s="15">
        <v>150</v>
      </c>
      <c r="K150" s="6"/>
      <c r="N150" s="5"/>
    </row>
    <row r="151" spans="1:14" ht="15.75" customHeight="1" x14ac:dyDescent="0.2">
      <c r="A151" s="5">
        <v>44531</v>
      </c>
      <c r="B151" s="5" t="s">
        <v>26</v>
      </c>
      <c r="C151" s="5" t="s">
        <v>38</v>
      </c>
      <c r="D151" s="5" t="s">
        <v>74</v>
      </c>
      <c r="E151" s="15" t="s">
        <v>120</v>
      </c>
      <c r="F151" s="15" t="s">
        <v>34</v>
      </c>
      <c r="G151" s="15" t="s">
        <v>56</v>
      </c>
      <c r="H151" s="15" t="s">
        <v>455</v>
      </c>
      <c r="I151" s="15">
        <v>3</v>
      </c>
      <c r="J151" s="15">
        <v>1425</v>
      </c>
      <c r="K151" s="6"/>
      <c r="N151" s="5"/>
    </row>
    <row r="152" spans="1:14" ht="15.75" customHeight="1" x14ac:dyDescent="0.2">
      <c r="A152" s="5">
        <v>44531</v>
      </c>
      <c r="B152" s="5" t="s">
        <v>26</v>
      </c>
      <c r="C152" s="5" t="s">
        <v>38</v>
      </c>
      <c r="D152" s="5" t="s">
        <v>74</v>
      </c>
      <c r="E152" s="15" t="s">
        <v>107</v>
      </c>
      <c r="F152" s="15" t="s">
        <v>34</v>
      </c>
      <c r="G152" s="15" t="s">
        <v>52</v>
      </c>
      <c r="H152" s="15" t="s">
        <v>455</v>
      </c>
      <c r="I152" s="15">
        <v>4</v>
      </c>
      <c r="J152" s="15">
        <v>3000</v>
      </c>
      <c r="K152" s="6"/>
      <c r="N152" s="5"/>
    </row>
    <row r="153" spans="1:14" ht="15.75" customHeight="1" x14ac:dyDescent="0.2">
      <c r="A153" s="5">
        <v>44531</v>
      </c>
      <c r="B153" s="5" t="s">
        <v>26</v>
      </c>
      <c r="C153" s="5" t="s">
        <v>38</v>
      </c>
      <c r="D153" s="5" t="s">
        <v>74</v>
      </c>
      <c r="E153" s="5" t="s">
        <v>40</v>
      </c>
      <c r="F153" s="15" t="s">
        <v>40</v>
      </c>
      <c r="G153" t="s">
        <v>56</v>
      </c>
      <c r="H153" t="s">
        <v>455</v>
      </c>
      <c r="I153" s="15">
        <v>4</v>
      </c>
      <c r="J153" s="15">
        <v>862</v>
      </c>
      <c r="K153" s="6"/>
      <c r="N153" s="5"/>
    </row>
    <row r="154" spans="1:14" ht="15.75" customHeight="1" x14ac:dyDescent="0.2">
      <c r="A154" s="5">
        <v>44562</v>
      </c>
      <c r="B154" s="5" t="s">
        <v>26</v>
      </c>
      <c r="C154" s="5" t="s">
        <v>41</v>
      </c>
      <c r="D154" s="5" t="s">
        <v>74</v>
      </c>
      <c r="E154" s="15" t="s">
        <v>98</v>
      </c>
      <c r="F154" s="15" t="s">
        <v>43</v>
      </c>
      <c r="G154" t="s">
        <v>56</v>
      </c>
      <c r="H154" t="s">
        <v>455</v>
      </c>
      <c r="I154" s="15">
        <v>1</v>
      </c>
      <c r="J154" s="15">
        <v>550</v>
      </c>
      <c r="K154" s="6"/>
      <c r="N154" s="5"/>
    </row>
    <row r="155" spans="1:14" ht="15.75" customHeight="1" x14ac:dyDescent="0.2">
      <c r="A155" s="5">
        <v>44562</v>
      </c>
      <c r="B155" s="5" t="s">
        <v>26</v>
      </c>
      <c r="C155" s="5" t="s">
        <v>41</v>
      </c>
      <c r="D155" s="5" t="s">
        <v>74</v>
      </c>
      <c r="E155" s="15" t="s">
        <v>100</v>
      </c>
      <c r="F155" s="15" t="s">
        <v>43</v>
      </c>
      <c r="G155" t="s">
        <v>56</v>
      </c>
      <c r="H155" t="s">
        <v>455</v>
      </c>
      <c r="I155" s="15">
        <v>1</v>
      </c>
      <c r="J155" s="15">
        <v>450</v>
      </c>
      <c r="K155" s="6"/>
      <c r="N155" s="5"/>
    </row>
    <row r="156" spans="1:14" ht="15.75" customHeight="1" x14ac:dyDescent="0.2">
      <c r="A156" s="5">
        <v>44562</v>
      </c>
      <c r="B156" s="5" t="s">
        <v>26</v>
      </c>
      <c r="C156" s="5" t="s">
        <v>41</v>
      </c>
      <c r="D156" s="5" t="s">
        <v>74</v>
      </c>
      <c r="E156" s="15" t="s">
        <v>117</v>
      </c>
      <c r="F156" s="15" t="s">
        <v>34</v>
      </c>
      <c r="G156" s="15" t="s">
        <v>49</v>
      </c>
      <c r="H156" s="15" t="s">
        <v>70</v>
      </c>
      <c r="I156" s="15">
        <v>1</v>
      </c>
      <c r="J156" s="15">
        <v>655</v>
      </c>
      <c r="K156" s="6"/>
      <c r="N156" s="5"/>
    </row>
    <row r="157" spans="1:14" ht="15.75" customHeight="1" x14ac:dyDescent="0.2">
      <c r="A157" s="5">
        <v>44562</v>
      </c>
      <c r="B157" s="5" t="s">
        <v>26</v>
      </c>
      <c r="C157" s="5" t="s">
        <v>41</v>
      </c>
      <c r="D157" s="5" t="s">
        <v>74</v>
      </c>
      <c r="E157" s="15" t="s">
        <v>107</v>
      </c>
      <c r="F157" s="15" t="s">
        <v>34</v>
      </c>
      <c r="G157" s="15" t="s">
        <v>52</v>
      </c>
      <c r="H157" s="15" t="s">
        <v>455</v>
      </c>
      <c r="I157" s="15">
        <v>4</v>
      </c>
      <c r="J157" s="15">
        <v>3000</v>
      </c>
      <c r="K157" s="6"/>
      <c r="N157" s="5"/>
    </row>
    <row r="158" spans="1:14" ht="15.75" customHeight="1" x14ac:dyDescent="0.2">
      <c r="A158" s="5">
        <v>44562</v>
      </c>
      <c r="B158" s="5" t="s">
        <v>26</v>
      </c>
      <c r="C158" s="5" t="s">
        <v>41</v>
      </c>
      <c r="D158" s="5" t="s">
        <v>74</v>
      </c>
      <c r="E158" s="15" t="s">
        <v>146</v>
      </c>
      <c r="F158" s="15" t="s">
        <v>34</v>
      </c>
      <c r="G158" s="15" t="s">
        <v>46</v>
      </c>
      <c r="H158" s="15" t="s">
        <v>455</v>
      </c>
      <c r="I158" s="15">
        <v>1</v>
      </c>
      <c r="J158" s="15">
        <v>480</v>
      </c>
      <c r="K158" s="6"/>
      <c r="N158" s="5"/>
    </row>
    <row r="159" spans="1:14" ht="15.75" customHeight="1" x14ac:dyDescent="0.2">
      <c r="A159" s="5">
        <v>44562</v>
      </c>
      <c r="B159" s="5" t="s">
        <v>26</v>
      </c>
      <c r="C159" s="5" t="s">
        <v>41</v>
      </c>
      <c r="D159" s="5" t="s">
        <v>74</v>
      </c>
      <c r="E159" s="5" t="s">
        <v>40</v>
      </c>
      <c r="F159" s="15" t="s">
        <v>40</v>
      </c>
      <c r="G159" t="s">
        <v>56</v>
      </c>
      <c r="H159" t="s">
        <v>455</v>
      </c>
      <c r="I159" s="15">
        <v>1</v>
      </c>
      <c r="J159" s="15">
        <v>530</v>
      </c>
      <c r="K159" s="6"/>
      <c r="N159" s="5"/>
    </row>
    <row r="160" spans="1:14" ht="15.75" customHeight="1" x14ac:dyDescent="0.2">
      <c r="A160" s="5">
        <v>44593</v>
      </c>
      <c r="B160" s="5" t="s">
        <v>26</v>
      </c>
      <c r="C160" s="5" t="s">
        <v>45</v>
      </c>
      <c r="D160" s="5" t="s">
        <v>74</v>
      </c>
      <c r="E160" s="15" t="s">
        <v>113</v>
      </c>
      <c r="F160" s="15" t="s">
        <v>47</v>
      </c>
      <c r="G160" t="s">
        <v>56</v>
      </c>
      <c r="H160" t="s">
        <v>455</v>
      </c>
      <c r="I160" s="15">
        <v>2</v>
      </c>
      <c r="J160" s="15">
        <v>440</v>
      </c>
      <c r="K160" s="6"/>
      <c r="N160" s="5"/>
    </row>
    <row r="161" spans="1:14" ht="15.75" customHeight="1" x14ac:dyDescent="0.2">
      <c r="A161" s="5">
        <v>44593</v>
      </c>
      <c r="B161" s="5" t="s">
        <v>26</v>
      </c>
      <c r="C161" s="5" t="s">
        <v>45</v>
      </c>
      <c r="D161" s="5" t="s">
        <v>74</v>
      </c>
      <c r="E161" s="15" t="s">
        <v>138</v>
      </c>
      <c r="F161" s="15" t="s">
        <v>57</v>
      </c>
      <c r="G161" t="s">
        <v>56</v>
      </c>
      <c r="H161" t="s">
        <v>455</v>
      </c>
      <c r="I161" s="15">
        <v>1</v>
      </c>
      <c r="J161" s="15">
        <v>40</v>
      </c>
      <c r="K161" s="6"/>
      <c r="N161" s="5"/>
    </row>
    <row r="162" spans="1:14" ht="15.75" customHeight="1" x14ac:dyDescent="0.2">
      <c r="A162" s="5">
        <v>44593</v>
      </c>
      <c r="B162" s="5" t="s">
        <v>26</v>
      </c>
      <c r="C162" s="5" t="s">
        <v>45</v>
      </c>
      <c r="D162" s="5" t="s">
        <v>74</v>
      </c>
      <c r="E162" s="15" t="s">
        <v>140</v>
      </c>
      <c r="F162" s="15" t="s">
        <v>57</v>
      </c>
      <c r="G162" t="s">
        <v>56</v>
      </c>
      <c r="H162" t="s">
        <v>455</v>
      </c>
      <c r="I162" s="15">
        <v>1</v>
      </c>
      <c r="J162" s="15">
        <v>40</v>
      </c>
      <c r="K162" s="6"/>
      <c r="N162" s="5"/>
    </row>
    <row r="163" spans="1:14" ht="15.75" customHeight="1" x14ac:dyDescent="0.2">
      <c r="A163" s="5">
        <v>44593</v>
      </c>
      <c r="B163" s="5" t="s">
        <v>26</v>
      </c>
      <c r="C163" s="5" t="s">
        <v>45</v>
      </c>
      <c r="D163" s="5" t="s">
        <v>74</v>
      </c>
      <c r="E163" s="15" t="s">
        <v>53</v>
      </c>
      <c r="F163" s="15" t="s">
        <v>53</v>
      </c>
      <c r="G163" t="s">
        <v>56</v>
      </c>
      <c r="H163" t="s">
        <v>455</v>
      </c>
      <c r="I163" s="15">
        <v>1</v>
      </c>
      <c r="J163" s="15">
        <v>25</v>
      </c>
      <c r="K163" s="6"/>
      <c r="N163" s="5"/>
    </row>
    <row r="164" spans="1:14" ht="15.75" customHeight="1" x14ac:dyDescent="0.2">
      <c r="A164" s="5">
        <v>44593</v>
      </c>
      <c r="B164" s="5" t="s">
        <v>26</v>
      </c>
      <c r="C164" s="5" t="s">
        <v>45</v>
      </c>
      <c r="D164" s="5" t="s">
        <v>74</v>
      </c>
      <c r="E164" s="15" t="s">
        <v>109</v>
      </c>
      <c r="F164" s="15" t="s">
        <v>34</v>
      </c>
      <c r="G164" s="15" t="s">
        <v>42</v>
      </c>
      <c r="H164" s="15" t="s">
        <v>67</v>
      </c>
      <c r="I164" s="15">
        <v>2</v>
      </c>
      <c r="J164" s="15">
        <v>200</v>
      </c>
      <c r="K164" s="6"/>
      <c r="N164" s="5"/>
    </row>
    <row r="165" spans="1:14" ht="15.75" customHeight="1" x14ac:dyDescent="0.2">
      <c r="A165" s="5">
        <v>44593</v>
      </c>
      <c r="B165" s="5" t="s">
        <v>26</v>
      </c>
      <c r="C165" s="5" t="s">
        <v>45</v>
      </c>
      <c r="D165" s="5" t="s">
        <v>74</v>
      </c>
      <c r="E165" s="15" t="s">
        <v>106</v>
      </c>
      <c r="F165" s="15" t="s">
        <v>34</v>
      </c>
      <c r="G165" s="15" t="s">
        <v>49</v>
      </c>
      <c r="H165" s="15" t="s">
        <v>69</v>
      </c>
      <c r="I165" s="15">
        <v>1</v>
      </c>
      <c r="J165" s="15">
        <v>275</v>
      </c>
      <c r="K165" s="6"/>
      <c r="N165" s="5"/>
    </row>
    <row r="166" spans="1:14" ht="15.75" customHeight="1" x14ac:dyDescent="0.2">
      <c r="A166" s="5">
        <v>44593</v>
      </c>
      <c r="B166" s="5" t="s">
        <v>26</v>
      </c>
      <c r="C166" s="5" t="s">
        <v>45</v>
      </c>
      <c r="D166" s="5" t="s">
        <v>74</v>
      </c>
      <c r="E166" s="15" t="s">
        <v>121</v>
      </c>
      <c r="F166" s="15" t="s">
        <v>34</v>
      </c>
      <c r="G166" s="15" t="s">
        <v>49</v>
      </c>
      <c r="H166" s="15" t="s">
        <v>70</v>
      </c>
      <c r="I166" s="15">
        <v>1</v>
      </c>
      <c r="J166" s="15">
        <v>350</v>
      </c>
      <c r="K166" s="6"/>
      <c r="N166" s="5"/>
    </row>
    <row r="167" spans="1:14" ht="15.75" customHeight="1" x14ac:dyDescent="0.2">
      <c r="A167" s="5">
        <v>44593</v>
      </c>
      <c r="B167" s="5" t="s">
        <v>26</v>
      </c>
      <c r="C167" s="5" t="s">
        <v>45</v>
      </c>
      <c r="D167" s="5" t="s">
        <v>74</v>
      </c>
      <c r="E167" s="15" t="s">
        <v>107</v>
      </c>
      <c r="F167" s="15" t="s">
        <v>34</v>
      </c>
      <c r="G167" s="15" t="s">
        <v>52</v>
      </c>
      <c r="H167" s="15" t="s">
        <v>455</v>
      </c>
      <c r="I167" s="15">
        <v>4</v>
      </c>
      <c r="J167" s="15">
        <v>3000</v>
      </c>
      <c r="K167" s="6"/>
      <c r="N167" s="5"/>
    </row>
    <row r="168" spans="1:14" ht="15.75" customHeight="1" x14ac:dyDescent="0.2">
      <c r="A168" s="5">
        <v>44593</v>
      </c>
      <c r="B168" s="5" t="s">
        <v>26</v>
      </c>
      <c r="C168" s="5" t="s">
        <v>45</v>
      </c>
      <c r="D168" s="5" t="s">
        <v>74</v>
      </c>
      <c r="E168" s="15" t="s">
        <v>146</v>
      </c>
      <c r="F168" s="15" t="s">
        <v>34</v>
      </c>
      <c r="G168" s="15" t="s">
        <v>46</v>
      </c>
      <c r="H168" s="15" t="s">
        <v>455</v>
      </c>
      <c r="I168" s="15">
        <v>1</v>
      </c>
      <c r="J168" s="15">
        <v>480</v>
      </c>
      <c r="K168" s="6"/>
      <c r="N168" s="5"/>
    </row>
    <row r="169" spans="1:14" ht="15.75" customHeight="1" x14ac:dyDescent="0.2">
      <c r="A169" s="5">
        <v>44593</v>
      </c>
      <c r="B169" s="5" t="s">
        <v>26</v>
      </c>
      <c r="C169" s="5" t="s">
        <v>45</v>
      </c>
      <c r="D169" s="5" t="s">
        <v>74</v>
      </c>
      <c r="E169" s="5" t="s">
        <v>40</v>
      </c>
      <c r="F169" s="15" t="s">
        <v>40</v>
      </c>
      <c r="G169" t="s">
        <v>56</v>
      </c>
      <c r="H169" t="s">
        <v>455</v>
      </c>
      <c r="I169" s="15">
        <v>2</v>
      </c>
      <c r="J169" s="15">
        <v>1060</v>
      </c>
      <c r="K169" s="6"/>
      <c r="N169" s="5"/>
    </row>
    <row r="170" spans="1:14" ht="15.75" customHeight="1" x14ac:dyDescent="0.2">
      <c r="A170" s="5">
        <v>44621</v>
      </c>
      <c r="B170" s="5" t="s">
        <v>26</v>
      </c>
      <c r="C170" s="5" t="s">
        <v>48</v>
      </c>
      <c r="D170" s="5" t="s">
        <v>74</v>
      </c>
      <c r="E170" s="15" t="s">
        <v>133</v>
      </c>
      <c r="F170" s="15" t="s">
        <v>43</v>
      </c>
      <c r="G170" t="s">
        <v>56</v>
      </c>
      <c r="H170" t="s">
        <v>455</v>
      </c>
      <c r="I170" s="15">
        <v>1</v>
      </c>
      <c r="J170" s="15">
        <v>90</v>
      </c>
      <c r="K170" s="6"/>
      <c r="N170" s="5"/>
    </row>
    <row r="171" spans="1:14" ht="15.75" customHeight="1" x14ac:dyDescent="0.2">
      <c r="A171" s="5">
        <v>44621</v>
      </c>
      <c r="B171" s="5" t="s">
        <v>26</v>
      </c>
      <c r="C171" s="5" t="s">
        <v>48</v>
      </c>
      <c r="D171" s="5" t="s">
        <v>74</v>
      </c>
      <c r="E171" s="15" t="s">
        <v>98</v>
      </c>
      <c r="F171" s="15" t="s">
        <v>43</v>
      </c>
      <c r="G171" t="s">
        <v>56</v>
      </c>
      <c r="H171" t="s">
        <v>455</v>
      </c>
      <c r="I171" s="15">
        <v>4</v>
      </c>
      <c r="J171" s="15">
        <v>2200</v>
      </c>
      <c r="K171" s="6"/>
      <c r="N171" s="5"/>
    </row>
    <row r="172" spans="1:14" ht="15.75" customHeight="1" x14ac:dyDescent="0.2">
      <c r="A172" s="5">
        <v>44621</v>
      </c>
      <c r="B172" s="5" t="s">
        <v>26</v>
      </c>
      <c r="C172" s="5" t="s">
        <v>48</v>
      </c>
      <c r="D172" s="5" t="s">
        <v>74</v>
      </c>
      <c r="E172" s="15" t="s">
        <v>100</v>
      </c>
      <c r="F172" s="15" t="s">
        <v>43</v>
      </c>
      <c r="G172" t="s">
        <v>56</v>
      </c>
      <c r="H172" t="s">
        <v>455</v>
      </c>
      <c r="I172" s="15">
        <v>1</v>
      </c>
      <c r="J172" s="15">
        <v>450</v>
      </c>
      <c r="K172" s="6"/>
      <c r="N172" s="5"/>
    </row>
    <row r="173" spans="1:14" ht="15.75" customHeight="1" x14ac:dyDescent="0.2">
      <c r="A173" s="5">
        <v>44621</v>
      </c>
      <c r="B173" s="5" t="s">
        <v>26</v>
      </c>
      <c r="C173" s="5" t="s">
        <v>48</v>
      </c>
      <c r="D173" s="5" t="s">
        <v>74</v>
      </c>
      <c r="E173" s="15" t="s">
        <v>123</v>
      </c>
      <c r="F173" s="15" t="s">
        <v>62</v>
      </c>
      <c r="G173" t="s">
        <v>56</v>
      </c>
      <c r="H173" t="s">
        <v>455</v>
      </c>
      <c r="I173" s="15">
        <v>1</v>
      </c>
      <c r="J173" s="15">
        <v>45</v>
      </c>
      <c r="K173" s="6"/>
      <c r="N173" s="5"/>
    </row>
    <row r="174" spans="1:14" ht="15.75" customHeight="1" x14ac:dyDescent="0.2">
      <c r="A174" s="5">
        <v>44621</v>
      </c>
      <c r="B174" s="5" t="s">
        <v>26</v>
      </c>
      <c r="C174" s="5" t="s">
        <v>48</v>
      </c>
      <c r="D174" s="5" t="s">
        <v>74</v>
      </c>
      <c r="E174" s="15" t="s">
        <v>125</v>
      </c>
      <c r="F174" s="15" t="s">
        <v>47</v>
      </c>
      <c r="G174" t="s">
        <v>56</v>
      </c>
      <c r="H174" t="s">
        <v>455</v>
      </c>
      <c r="I174" s="15">
        <v>1</v>
      </c>
      <c r="J174" s="15">
        <v>50</v>
      </c>
      <c r="K174" s="6"/>
      <c r="N174" s="5"/>
    </row>
    <row r="175" spans="1:14" ht="15.75" customHeight="1" x14ac:dyDescent="0.2">
      <c r="A175" s="5">
        <v>44621</v>
      </c>
      <c r="B175" s="5" t="s">
        <v>26</v>
      </c>
      <c r="C175" s="5" t="s">
        <v>48</v>
      </c>
      <c r="D175" s="5" t="s">
        <v>74</v>
      </c>
      <c r="E175" s="15" t="s">
        <v>147</v>
      </c>
      <c r="F175" s="15" t="s">
        <v>47</v>
      </c>
      <c r="G175" t="s">
        <v>56</v>
      </c>
      <c r="H175" s="15" t="s">
        <v>67</v>
      </c>
      <c r="I175" s="15">
        <v>3</v>
      </c>
      <c r="J175" s="15">
        <v>240</v>
      </c>
      <c r="K175" s="6"/>
      <c r="N175" s="5"/>
    </row>
    <row r="176" spans="1:14" ht="15.75" customHeight="1" x14ac:dyDescent="0.2">
      <c r="A176" s="5">
        <v>44621</v>
      </c>
      <c r="B176" s="5" t="s">
        <v>26</v>
      </c>
      <c r="C176" s="5" t="s">
        <v>48</v>
      </c>
      <c r="D176" s="5" t="s">
        <v>74</v>
      </c>
      <c r="E176" s="15" t="s">
        <v>113</v>
      </c>
      <c r="F176" s="15" t="s">
        <v>47</v>
      </c>
      <c r="G176" t="s">
        <v>56</v>
      </c>
      <c r="H176" t="s">
        <v>455</v>
      </c>
      <c r="I176" s="15">
        <v>8</v>
      </c>
      <c r="J176" s="15">
        <v>1760</v>
      </c>
      <c r="K176" s="6"/>
      <c r="N176" s="5"/>
    </row>
    <row r="177" spans="1:14" ht="15.75" customHeight="1" x14ac:dyDescent="0.2">
      <c r="A177" s="5">
        <v>44621</v>
      </c>
      <c r="B177" s="5" t="s">
        <v>26</v>
      </c>
      <c r="C177" s="5" t="s">
        <v>48</v>
      </c>
      <c r="D177" s="5" t="s">
        <v>74</v>
      </c>
      <c r="E177" s="15" t="s">
        <v>127</v>
      </c>
      <c r="F177" s="15" t="s">
        <v>57</v>
      </c>
      <c r="G177" t="s">
        <v>56</v>
      </c>
      <c r="H177" t="s">
        <v>455</v>
      </c>
      <c r="I177" s="15">
        <v>3</v>
      </c>
      <c r="J177" s="15">
        <v>179.4</v>
      </c>
      <c r="K177" s="6"/>
      <c r="N177" s="5"/>
    </row>
    <row r="178" spans="1:14" ht="15.75" customHeight="1" x14ac:dyDescent="0.2">
      <c r="A178" s="5">
        <v>44621</v>
      </c>
      <c r="B178" s="5" t="s">
        <v>26</v>
      </c>
      <c r="C178" s="5" t="s">
        <v>48</v>
      </c>
      <c r="D178" s="5" t="s">
        <v>74</v>
      </c>
      <c r="E178" s="15" t="s">
        <v>138</v>
      </c>
      <c r="F178" s="15" t="s">
        <v>57</v>
      </c>
      <c r="G178" t="s">
        <v>56</v>
      </c>
      <c r="H178" t="s">
        <v>455</v>
      </c>
      <c r="I178" s="15">
        <v>2</v>
      </c>
      <c r="J178" s="15">
        <v>80</v>
      </c>
      <c r="K178" s="6"/>
      <c r="N178" s="5"/>
    </row>
    <row r="179" spans="1:14" ht="15.75" customHeight="1" x14ac:dyDescent="0.2">
      <c r="A179" s="5">
        <v>44621</v>
      </c>
      <c r="B179" s="5" t="s">
        <v>26</v>
      </c>
      <c r="C179" s="5" t="s">
        <v>48</v>
      </c>
      <c r="D179" s="5" t="s">
        <v>74</v>
      </c>
      <c r="E179" s="15" t="s">
        <v>140</v>
      </c>
      <c r="F179" s="15" t="s">
        <v>57</v>
      </c>
      <c r="G179" t="s">
        <v>56</v>
      </c>
      <c r="H179" t="s">
        <v>455</v>
      </c>
      <c r="I179" s="15">
        <v>1</v>
      </c>
      <c r="J179" s="15">
        <v>40</v>
      </c>
      <c r="K179" s="6"/>
      <c r="N179" s="5"/>
    </row>
    <row r="180" spans="1:14" ht="15.75" customHeight="1" x14ac:dyDescent="0.2">
      <c r="A180" s="5">
        <v>44621</v>
      </c>
      <c r="B180" s="5" t="s">
        <v>26</v>
      </c>
      <c r="C180" s="5" t="s">
        <v>48</v>
      </c>
      <c r="D180" s="5" t="s">
        <v>74</v>
      </c>
      <c r="E180" s="15" t="s">
        <v>53</v>
      </c>
      <c r="F180" s="15" t="s">
        <v>53</v>
      </c>
      <c r="G180" t="s">
        <v>56</v>
      </c>
      <c r="H180" t="s">
        <v>455</v>
      </c>
      <c r="I180" s="15">
        <v>18</v>
      </c>
      <c r="J180" s="15">
        <v>450</v>
      </c>
      <c r="K180" s="6"/>
      <c r="N180" s="5"/>
    </row>
    <row r="181" spans="1:14" ht="15.75" customHeight="1" x14ac:dyDescent="0.2">
      <c r="A181" s="5">
        <v>44621</v>
      </c>
      <c r="B181" s="5" t="s">
        <v>26</v>
      </c>
      <c r="C181" s="5" t="s">
        <v>48</v>
      </c>
      <c r="D181" s="5" t="s">
        <v>74</v>
      </c>
      <c r="E181" s="15" t="s">
        <v>116</v>
      </c>
      <c r="F181" s="15" t="s">
        <v>34</v>
      </c>
      <c r="G181" s="15" t="s">
        <v>49</v>
      </c>
      <c r="H181" s="15" t="s">
        <v>455</v>
      </c>
      <c r="I181" s="15">
        <v>13</v>
      </c>
      <c r="J181" s="15">
        <v>11050</v>
      </c>
      <c r="K181" s="6"/>
      <c r="N181" s="5"/>
    </row>
    <row r="182" spans="1:14" ht="15.75" customHeight="1" x14ac:dyDescent="0.2">
      <c r="A182" s="5">
        <v>44621</v>
      </c>
      <c r="B182" s="5" t="s">
        <v>26</v>
      </c>
      <c r="C182" s="5" t="s">
        <v>48</v>
      </c>
      <c r="D182" s="5" t="s">
        <v>74</v>
      </c>
      <c r="E182" s="15" t="s">
        <v>117</v>
      </c>
      <c r="F182" s="15" t="s">
        <v>34</v>
      </c>
      <c r="G182" s="15" t="s">
        <v>49</v>
      </c>
      <c r="H182" s="15" t="s">
        <v>70</v>
      </c>
      <c r="I182" s="15">
        <v>1</v>
      </c>
      <c r="J182" s="15">
        <v>655</v>
      </c>
      <c r="K182" s="6"/>
      <c r="N182" s="5"/>
    </row>
    <row r="183" spans="1:14" ht="15.75" customHeight="1" x14ac:dyDescent="0.2">
      <c r="A183" s="5">
        <v>44621</v>
      </c>
      <c r="B183" s="5" t="s">
        <v>26</v>
      </c>
      <c r="C183" s="5" t="s">
        <v>48</v>
      </c>
      <c r="D183" s="5" t="s">
        <v>74</v>
      </c>
      <c r="E183" s="15" t="s">
        <v>109</v>
      </c>
      <c r="F183" s="15" t="s">
        <v>34</v>
      </c>
      <c r="G183" s="15" t="s">
        <v>42</v>
      </c>
      <c r="H183" s="15" t="s">
        <v>67</v>
      </c>
      <c r="I183" s="15">
        <v>13</v>
      </c>
      <c r="J183" s="15">
        <v>1300</v>
      </c>
      <c r="K183" s="6"/>
      <c r="N183" s="5"/>
    </row>
    <row r="184" spans="1:14" ht="15.75" customHeight="1" x14ac:dyDescent="0.2">
      <c r="A184" s="5">
        <v>44621</v>
      </c>
      <c r="B184" s="5" t="s">
        <v>26</v>
      </c>
      <c r="C184" s="5" t="s">
        <v>48</v>
      </c>
      <c r="D184" s="5" t="s">
        <v>74</v>
      </c>
      <c r="E184" s="15" t="s">
        <v>106</v>
      </c>
      <c r="F184" s="15" t="s">
        <v>34</v>
      </c>
      <c r="G184" s="15" t="s">
        <v>49</v>
      </c>
      <c r="H184" s="15" t="s">
        <v>69</v>
      </c>
      <c r="I184" s="15">
        <v>47</v>
      </c>
      <c r="J184" s="15">
        <v>12925</v>
      </c>
      <c r="K184" s="6"/>
      <c r="N184" s="5"/>
    </row>
    <row r="185" spans="1:14" ht="15.75" customHeight="1" x14ac:dyDescent="0.2">
      <c r="A185" s="5">
        <v>44621</v>
      </c>
      <c r="B185" s="5" t="s">
        <v>26</v>
      </c>
      <c r="C185" s="5" t="s">
        <v>48</v>
      </c>
      <c r="D185" s="5" t="s">
        <v>74</v>
      </c>
      <c r="E185" s="15" t="s">
        <v>118</v>
      </c>
      <c r="F185" s="15" t="s">
        <v>34</v>
      </c>
      <c r="G185" s="15" t="s">
        <v>39</v>
      </c>
      <c r="H185" s="15" t="s">
        <v>455</v>
      </c>
      <c r="I185" s="15">
        <v>3</v>
      </c>
      <c r="J185" s="15">
        <v>450</v>
      </c>
      <c r="K185" s="6"/>
      <c r="N185" s="5"/>
    </row>
    <row r="186" spans="1:14" ht="15.75" customHeight="1" x14ac:dyDescent="0.2">
      <c r="A186" s="5">
        <v>44621</v>
      </c>
      <c r="B186" s="5" t="s">
        <v>26</v>
      </c>
      <c r="C186" s="5" t="s">
        <v>48</v>
      </c>
      <c r="D186" s="5" t="s">
        <v>74</v>
      </c>
      <c r="E186" s="15" t="s">
        <v>120</v>
      </c>
      <c r="F186" s="15" t="s">
        <v>34</v>
      </c>
      <c r="G186" s="15" t="s">
        <v>56</v>
      </c>
      <c r="H186" s="15" t="s">
        <v>455</v>
      </c>
      <c r="I186" s="15">
        <v>3</v>
      </c>
      <c r="J186" s="15">
        <v>1425</v>
      </c>
      <c r="K186" s="6"/>
      <c r="N186" s="5"/>
    </row>
    <row r="187" spans="1:14" ht="15.75" customHeight="1" x14ac:dyDescent="0.2">
      <c r="A187" s="5">
        <v>44621</v>
      </c>
      <c r="B187" s="5" t="s">
        <v>26</v>
      </c>
      <c r="C187" s="5" t="s">
        <v>48</v>
      </c>
      <c r="D187" s="5" t="s">
        <v>74</v>
      </c>
      <c r="E187" s="15" t="s">
        <v>121</v>
      </c>
      <c r="F187" s="15" t="s">
        <v>34</v>
      </c>
      <c r="G187" s="15" t="s">
        <v>49</v>
      </c>
      <c r="H187" s="15" t="s">
        <v>70</v>
      </c>
      <c r="I187" s="15">
        <v>1</v>
      </c>
      <c r="J187" s="15">
        <v>350</v>
      </c>
      <c r="K187" s="6"/>
      <c r="N187" s="5"/>
    </row>
    <row r="188" spans="1:14" ht="15.75" customHeight="1" x14ac:dyDescent="0.2">
      <c r="A188" s="5">
        <v>44621</v>
      </c>
      <c r="B188" s="5" t="s">
        <v>26</v>
      </c>
      <c r="C188" s="5" t="s">
        <v>48</v>
      </c>
      <c r="D188" s="5" t="s">
        <v>74</v>
      </c>
      <c r="E188" s="15" t="s">
        <v>107</v>
      </c>
      <c r="F188" s="15" t="s">
        <v>34</v>
      </c>
      <c r="G188" s="15" t="s">
        <v>52</v>
      </c>
      <c r="H188" s="15" t="s">
        <v>455</v>
      </c>
      <c r="I188" s="15">
        <v>27</v>
      </c>
      <c r="J188" s="15">
        <v>20250</v>
      </c>
      <c r="K188" s="6"/>
      <c r="N188" s="5"/>
    </row>
    <row r="189" spans="1:14" ht="15.75" customHeight="1" x14ac:dyDescent="0.2">
      <c r="A189" s="5">
        <v>44621</v>
      </c>
      <c r="B189" s="5" t="s">
        <v>26</v>
      </c>
      <c r="C189" s="5" t="s">
        <v>48</v>
      </c>
      <c r="D189" s="5" t="s">
        <v>74</v>
      </c>
      <c r="E189" s="15" t="s">
        <v>110</v>
      </c>
      <c r="F189" s="15" t="s">
        <v>34</v>
      </c>
      <c r="G189" s="15" t="s">
        <v>52</v>
      </c>
      <c r="H189" s="15" t="s">
        <v>70</v>
      </c>
      <c r="I189" s="15">
        <v>8</v>
      </c>
      <c r="J189" s="15">
        <v>4400</v>
      </c>
      <c r="K189" s="6"/>
      <c r="N189" s="5"/>
    </row>
    <row r="190" spans="1:14" ht="15.75" customHeight="1" x14ac:dyDescent="0.2">
      <c r="A190" s="5">
        <v>44621</v>
      </c>
      <c r="B190" s="5" t="s">
        <v>26</v>
      </c>
      <c r="C190" s="5" t="s">
        <v>48</v>
      </c>
      <c r="D190" s="5" t="s">
        <v>74</v>
      </c>
      <c r="E190" s="15" t="s">
        <v>122</v>
      </c>
      <c r="F190" s="15" t="s">
        <v>34</v>
      </c>
      <c r="G190" s="15" t="s">
        <v>42</v>
      </c>
      <c r="H190" s="15" t="s">
        <v>455</v>
      </c>
      <c r="I190" s="15">
        <v>3</v>
      </c>
      <c r="J190" s="15">
        <v>750</v>
      </c>
      <c r="K190" s="6"/>
      <c r="N190" s="5"/>
    </row>
    <row r="191" spans="1:14" ht="15.75" customHeight="1" x14ac:dyDescent="0.2">
      <c r="A191" s="5">
        <v>44621</v>
      </c>
      <c r="B191" s="5" t="s">
        <v>26</v>
      </c>
      <c r="C191" s="5" t="s">
        <v>48</v>
      </c>
      <c r="D191" s="5" t="s">
        <v>74</v>
      </c>
      <c r="E191" s="15" t="s">
        <v>155</v>
      </c>
      <c r="F191" s="15" t="s">
        <v>65</v>
      </c>
      <c r="G191" t="s">
        <v>56</v>
      </c>
      <c r="H191" t="s">
        <v>455</v>
      </c>
      <c r="I191" s="15">
        <v>1</v>
      </c>
      <c r="J191" s="15">
        <v>25</v>
      </c>
      <c r="K191" s="6"/>
      <c r="N191" s="5"/>
    </row>
    <row r="192" spans="1:14" ht="15.75" customHeight="1" x14ac:dyDescent="0.2">
      <c r="A192" s="5">
        <v>44621</v>
      </c>
      <c r="B192" s="5" t="s">
        <v>26</v>
      </c>
      <c r="C192" s="5" t="s">
        <v>48</v>
      </c>
      <c r="D192" s="5" t="s">
        <v>74</v>
      </c>
      <c r="E192" s="5" t="s">
        <v>40</v>
      </c>
      <c r="F192" s="15" t="s">
        <v>40</v>
      </c>
      <c r="G192" t="s">
        <v>56</v>
      </c>
      <c r="H192" t="s">
        <v>455</v>
      </c>
      <c r="I192" s="15">
        <v>10</v>
      </c>
      <c r="J192" s="15">
        <v>4590</v>
      </c>
      <c r="K192" s="6"/>
      <c r="N192" s="5"/>
    </row>
    <row r="193" spans="1:14" ht="15.75" customHeight="1" x14ac:dyDescent="0.2">
      <c r="A193" s="5">
        <v>44652</v>
      </c>
      <c r="B193" s="5" t="s">
        <v>26</v>
      </c>
      <c r="C193" s="5" t="s">
        <v>51</v>
      </c>
      <c r="D193" s="5" t="s">
        <v>74</v>
      </c>
      <c r="E193" s="15" t="s">
        <v>133</v>
      </c>
      <c r="F193" s="15" t="s">
        <v>43</v>
      </c>
      <c r="G193" t="s">
        <v>56</v>
      </c>
      <c r="H193" t="s">
        <v>455</v>
      </c>
      <c r="I193" s="15">
        <v>1</v>
      </c>
      <c r="J193" s="15">
        <v>90</v>
      </c>
      <c r="K193" s="6"/>
      <c r="N193" s="5"/>
    </row>
    <row r="194" spans="1:14" ht="15.75" customHeight="1" x14ac:dyDescent="0.2">
      <c r="A194" s="5">
        <v>44652</v>
      </c>
      <c r="B194" s="5" t="s">
        <v>26</v>
      </c>
      <c r="C194" s="5" t="s">
        <v>51</v>
      </c>
      <c r="D194" s="5" t="s">
        <v>74</v>
      </c>
      <c r="E194" s="15" t="s">
        <v>98</v>
      </c>
      <c r="F194" s="15" t="s">
        <v>43</v>
      </c>
      <c r="G194" t="s">
        <v>56</v>
      </c>
      <c r="H194" t="s">
        <v>455</v>
      </c>
      <c r="I194" s="15">
        <v>2</v>
      </c>
      <c r="J194" s="15">
        <v>1100</v>
      </c>
      <c r="K194" s="6"/>
      <c r="N194" s="5"/>
    </row>
    <row r="195" spans="1:14" ht="15.75" customHeight="1" x14ac:dyDescent="0.2">
      <c r="A195" s="5">
        <v>44652</v>
      </c>
      <c r="B195" s="5" t="s">
        <v>26</v>
      </c>
      <c r="C195" s="5" t="s">
        <v>51</v>
      </c>
      <c r="D195" s="5" t="s">
        <v>74</v>
      </c>
      <c r="E195" s="15" t="s">
        <v>123</v>
      </c>
      <c r="F195" s="15" t="s">
        <v>62</v>
      </c>
      <c r="G195" t="s">
        <v>56</v>
      </c>
      <c r="H195" t="s">
        <v>455</v>
      </c>
      <c r="I195" s="15">
        <v>1</v>
      </c>
      <c r="J195" s="15">
        <v>45</v>
      </c>
      <c r="K195" s="6"/>
      <c r="N195" s="5"/>
    </row>
    <row r="196" spans="1:14" ht="15.75" customHeight="1" x14ac:dyDescent="0.2">
      <c r="A196" s="5">
        <v>44652</v>
      </c>
      <c r="B196" s="5" t="s">
        <v>26</v>
      </c>
      <c r="C196" s="5" t="s">
        <v>51</v>
      </c>
      <c r="D196" s="5" t="s">
        <v>74</v>
      </c>
      <c r="E196" s="15" t="s">
        <v>157</v>
      </c>
      <c r="F196" s="15" t="s">
        <v>62</v>
      </c>
      <c r="G196" t="s">
        <v>56</v>
      </c>
      <c r="H196" t="s">
        <v>455</v>
      </c>
      <c r="I196" s="15">
        <v>1</v>
      </c>
      <c r="J196" s="15">
        <v>70</v>
      </c>
      <c r="K196" s="6"/>
      <c r="N196" s="5"/>
    </row>
    <row r="197" spans="1:14" ht="15.75" customHeight="1" x14ac:dyDescent="0.2">
      <c r="A197" s="5">
        <v>44652</v>
      </c>
      <c r="B197" s="5" t="s">
        <v>26</v>
      </c>
      <c r="C197" s="5" t="s">
        <v>51</v>
      </c>
      <c r="D197" s="5" t="s">
        <v>74</v>
      </c>
      <c r="E197" s="15" t="s">
        <v>159</v>
      </c>
      <c r="F197" s="15" t="s">
        <v>62</v>
      </c>
      <c r="G197" t="s">
        <v>56</v>
      </c>
      <c r="H197" t="s">
        <v>455</v>
      </c>
      <c r="I197" s="15">
        <v>1</v>
      </c>
      <c r="J197" s="15">
        <v>90</v>
      </c>
      <c r="K197" s="6"/>
      <c r="N197" s="5"/>
    </row>
    <row r="198" spans="1:14" ht="15.75" customHeight="1" x14ac:dyDescent="0.2">
      <c r="A198" s="5">
        <v>44652</v>
      </c>
      <c r="B198" s="5" t="s">
        <v>26</v>
      </c>
      <c r="C198" s="5" t="s">
        <v>51</v>
      </c>
      <c r="D198" s="5" t="s">
        <v>74</v>
      </c>
      <c r="E198" s="15" t="s">
        <v>125</v>
      </c>
      <c r="F198" s="15" t="s">
        <v>47</v>
      </c>
      <c r="G198" t="s">
        <v>56</v>
      </c>
      <c r="H198" t="s">
        <v>455</v>
      </c>
      <c r="I198" s="15">
        <v>2</v>
      </c>
      <c r="J198" s="15">
        <v>100</v>
      </c>
      <c r="K198" s="6"/>
      <c r="N198" s="5"/>
    </row>
    <row r="199" spans="1:14" ht="15.75" customHeight="1" x14ac:dyDescent="0.2">
      <c r="A199" s="5">
        <v>44652</v>
      </c>
      <c r="B199" s="5" t="s">
        <v>26</v>
      </c>
      <c r="C199" s="5" t="s">
        <v>51</v>
      </c>
      <c r="D199" s="5" t="s">
        <v>74</v>
      </c>
      <c r="E199" s="15" t="s">
        <v>147</v>
      </c>
      <c r="F199" s="15" t="s">
        <v>47</v>
      </c>
      <c r="G199" t="s">
        <v>56</v>
      </c>
      <c r="H199" s="15" t="s">
        <v>67</v>
      </c>
      <c r="I199" s="15">
        <v>4</v>
      </c>
      <c r="J199" s="15">
        <v>360</v>
      </c>
      <c r="K199" s="6"/>
      <c r="N199" s="5"/>
    </row>
    <row r="200" spans="1:14" ht="15.75" customHeight="1" x14ac:dyDescent="0.2">
      <c r="A200" s="5">
        <v>44652</v>
      </c>
      <c r="B200" s="5" t="s">
        <v>26</v>
      </c>
      <c r="C200" s="5" t="s">
        <v>51</v>
      </c>
      <c r="D200" s="5" t="s">
        <v>74</v>
      </c>
      <c r="E200" s="15" t="s">
        <v>113</v>
      </c>
      <c r="F200" s="15" t="s">
        <v>47</v>
      </c>
      <c r="G200" t="s">
        <v>56</v>
      </c>
      <c r="H200" t="s">
        <v>455</v>
      </c>
      <c r="I200" s="15">
        <v>5</v>
      </c>
      <c r="J200" s="15">
        <v>1180</v>
      </c>
      <c r="K200" s="6"/>
      <c r="N200" s="5"/>
    </row>
    <row r="201" spans="1:14" ht="15.75" customHeight="1" x14ac:dyDescent="0.2">
      <c r="A201" s="5">
        <v>44652</v>
      </c>
      <c r="B201" s="5" t="s">
        <v>26</v>
      </c>
      <c r="C201" s="5" t="s">
        <v>51</v>
      </c>
      <c r="D201" s="5" t="s">
        <v>74</v>
      </c>
      <c r="E201" s="15" t="s">
        <v>140</v>
      </c>
      <c r="F201" s="15" t="s">
        <v>57</v>
      </c>
      <c r="G201" t="s">
        <v>56</v>
      </c>
      <c r="H201" t="s">
        <v>455</v>
      </c>
      <c r="I201" s="15">
        <v>1</v>
      </c>
      <c r="J201" s="15">
        <v>40</v>
      </c>
      <c r="K201" s="6"/>
      <c r="N201" s="5"/>
    </row>
    <row r="202" spans="1:14" ht="15.75" customHeight="1" x14ac:dyDescent="0.2">
      <c r="A202" s="5">
        <v>44652</v>
      </c>
      <c r="B202" s="5" t="s">
        <v>26</v>
      </c>
      <c r="C202" s="5" t="s">
        <v>51</v>
      </c>
      <c r="D202" s="5" t="s">
        <v>74</v>
      </c>
      <c r="E202" s="15" t="s">
        <v>53</v>
      </c>
      <c r="F202" s="15" t="s">
        <v>53</v>
      </c>
      <c r="G202" t="s">
        <v>56</v>
      </c>
      <c r="H202" t="s">
        <v>455</v>
      </c>
      <c r="I202" s="15">
        <v>4</v>
      </c>
      <c r="J202" s="15">
        <v>110</v>
      </c>
      <c r="K202" s="6"/>
      <c r="N202" s="5"/>
    </row>
    <row r="203" spans="1:14" ht="15.75" customHeight="1" x14ac:dyDescent="0.2">
      <c r="A203" s="5">
        <v>44652</v>
      </c>
      <c r="B203" s="5" t="s">
        <v>26</v>
      </c>
      <c r="C203" s="5" t="s">
        <v>51</v>
      </c>
      <c r="D203" s="5" t="s">
        <v>74</v>
      </c>
      <c r="E203" s="15" t="s">
        <v>108</v>
      </c>
      <c r="F203" s="15" t="s">
        <v>50</v>
      </c>
      <c r="G203" t="s">
        <v>56</v>
      </c>
      <c r="H203" t="s">
        <v>455</v>
      </c>
      <c r="I203" s="15">
        <v>1</v>
      </c>
      <c r="J203" s="15">
        <v>50</v>
      </c>
      <c r="K203" s="6"/>
      <c r="N203" s="5"/>
    </row>
    <row r="204" spans="1:14" ht="15.75" customHeight="1" x14ac:dyDescent="0.2">
      <c r="A204" s="5">
        <v>44652</v>
      </c>
      <c r="B204" s="5" t="s">
        <v>26</v>
      </c>
      <c r="C204" s="5" t="s">
        <v>51</v>
      </c>
      <c r="D204" s="5" t="s">
        <v>74</v>
      </c>
      <c r="E204" s="15" t="s">
        <v>130</v>
      </c>
      <c r="F204" s="15" t="s">
        <v>50</v>
      </c>
      <c r="G204" t="s">
        <v>56</v>
      </c>
      <c r="H204" t="s">
        <v>455</v>
      </c>
      <c r="I204" s="15">
        <v>1</v>
      </c>
      <c r="J204" s="15">
        <v>200</v>
      </c>
      <c r="K204" s="6"/>
      <c r="N204" s="5"/>
    </row>
    <row r="205" spans="1:14" ht="15.75" customHeight="1" x14ac:dyDescent="0.2">
      <c r="A205" s="5">
        <v>44652</v>
      </c>
      <c r="B205" s="5" t="s">
        <v>26</v>
      </c>
      <c r="C205" s="5" t="s">
        <v>51</v>
      </c>
      <c r="D205" s="5" t="s">
        <v>74</v>
      </c>
      <c r="E205" s="15" t="s">
        <v>160</v>
      </c>
      <c r="F205" s="15" t="s">
        <v>37</v>
      </c>
      <c r="G205" t="s">
        <v>56</v>
      </c>
      <c r="H205" t="s">
        <v>455</v>
      </c>
      <c r="I205" s="15">
        <v>3</v>
      </c>
      <c r="J205" s="15">
        <v>600</v>
      </c>
      <c r="K205" s="6"/>
      <c r="N205" s="5"/>
    </row>
    <row r="206" spans="1:14" ht="15.75" customHeight="1" x14ac:dyDescent="0.2">
      <c r="A206" s="5">
        <v>44652</v>
      </c>
      <c r="B206" s="5" t="s">
        <v>26</v>
      </c>
      <c r="C206" s="5" t="s">
        <v>51</v>
      </c>
      <c r="D206" s="5" t="s">
        <v>74</v>
      </c>
      <c r="E206" s="15" t="s">
        <v>161</v>
      </c>
      <c r="F206" s="15" t="s">
        <v>37</v>
      </c>
      <c r="G206" t="s">
        <v>56</v>
      </c>
      <c r="H206" t="s">
        <v>455</v>
      </c>
      <c r="I206" s="15">
        <v>11</v>
      </c>
      <c r="J206" s="15">
        <v>440</v>
      </c>
      <c r="K206" s="6"/>
      <c r="N206" s="5"/>
    </row>
    <row r="207" spans="1:14" ht="15.75" customHeight="1" x14ac:dyDescent="0.2">
      <c r="A207" s="5">
        <v>44652</v>
      </c>
      <c r="B207" s="5" t="s">
        <v>26</v>
      </c>
      <c r="C207" s="5" t="s">
        <v>51</v>
      </c>
      <c r="D207" s="5" t="s">
        <v>74</v>
      </c>
      <c r="E207" s="15" t="s">
        <v>162</v>
      </c>
      <c r="F207" s="15" t="s">
        <v>37</v>
      </c>
      <c r="G207" t="s">
        <v>56</v>
      </c>
      <c r="H207" t="s">
        <v>455</v>
      </c>
      <c r="I207" s="15">
        <v>2</v>
      </c>
      <c r="J207" s="15">
        <v>0</v>
      </c>
      <c r="K207" s="6"/>
      <c r="N207" s="5"/>
    </row>
    <row r="208" spans="1:14" ht="15.75" customHeight="1" x14ac:dyDescent="0.2">
      <c r="A208" s="5">
        <v>44652</v>
      </c>
      <c r="B208" s="5" t="s">
        <v>26</v>
      </c>
      <c r="C208" s="5" t="s">
        <v>51</v>
      </c>
      <c r="D208" s="5" t="s">
        <v>74</v>
      </c>
      <c r="E208" s="15" t="s">
        <v>105</v>
      </c>
      <c r="F208" s="15" t="s">
        <v>54</v>
      </c>
      <c r="G208" t="s">
        <v>56</v>
      </c>
      <c r="H208" t="s">
        <v>455</v>
      </c>
      <c r="I208" s="15">
        <v>1</v>
      </c>
      <c r="J208" s="15">
        <v>100</v>
      </c>
      <c r="K208" s="6"/>
      <c r="N208" s="5"/>
    </row>
    <row r="209" spans="1:14" ht="15.75" customHeight="1" x14ac:dyDescent="0.2">
      <c r="A209" s="5">
        <v>44652</v>
      </c>
      <c r="B209" s="5" t="s">
        <v>26</v>
      </c>
      <c r="C209" s="5" t="s">
        <v>51</v>
      </c>
      <c r="D209" s="5" t="s">
        <v>74</v>
      </c>
      <c r="E209" s="15" t="s">
        <v>116</v>
      </c>
      <c r="F209" s="15" t="s">
        <v>34</v>
      </c>
      <c r="G209" s="15" t="s">
        <v>49</v>
      </c>
      <c r="H209" s="15" t="s">
        <v>455</v>
      </c>
      <c r="I209" s="15">
        <v>6</v>
      </c>
      <c r="J209" s="15">
        <v>5100</v>
      </c>
      <c r="K209" s="6"/>
      <c r="N209" s="5"/>
    </row>
    <row r="210" spans="1:14" ht="15.75" customHeight="1" x14ac:dyDescent="0.2">
      <c r="A210" s="5">
        <v>44652</v>
      </c>
      <c r="B210" s="5" t="s">
        <v>26</v>
      </c>
      <c r="C210" s="5" t="s">
        <v>51</v>
      </c>
      <c r="D210" s="5" t="s">
        <v>74</v>
      </c>
      <c r="E210" s="15" t="s">
        <v>117</v>
      </c>
      <c r="F210" s="15" t="s">
        <v>34</v>
      </c>
      <c r="G210" s="15" t="s">
        <v>49</v>
      </c>
      <c r="H210" s="15" t="s">
        <v>70</v>
      </c>
      <c r="I210" s="15">
        <v>3</v>
      </c>
      <c r="J210" s="15">
        <v>1965</v>
      </c>
      <c r="K210" s="6"/>
      <c r="N210" s="5"/>
    </row>
    <row r="211" spans="1:14" ht="15.75" customHeight="1" x14ac:dyDescent="0.2">
      <c r="A211" s="5">
        <v>44652</v>
      </c>
      <c r="B211" s="5" t="s">
        <v>26</v>
      </c>
      <c r="C211" s="5" t="s">
        <v>51</v>
      </c>
      <c r="D211" s="5" t="s">
        <v>74</v>
      </c>
      <c r="E211" s="15" t="s">
        <v>109</v>
      </c>
      <c r="F211" s="15" t="s">
        <v>34</v>
      </c>
      <c r="G211" s="15" t="s">
        <v>42</v>
      </c>
      <c r="H211" s="15" t="s">
        <v>67</v>
      </c>
      <c r="I211" s="15">
        <v>21</v>
      </c>
      <c r="J211" s="15">
        <v>2100</v>
      </c>
      <c r="K211" s="6"/>
      <c r="N211" s="5"/>
    </row>
    <row r="212" spans="1:14" ht="15.75" customHeight="1" x14ac:dyDescent="0.2">
      <c r="A212" s="5">
        <v>44652</v>
      </c>
      <c r="B212" s="5" t="s">
        <v>26</v>
      </c>
      <c r="C212" s="5" t="s">
        <v>51</v>
      </c>
      <c r="D212" s="5" t="s">
        <v>74</v>
      </c>
      <c r="E212" s="15" t="s">
        <v>106</v>
      </c>
      <c r="F212" s="15" t="s">
        <v>34</v>
      </c>
      <c r="G212" s="15" t="s">
        <v>49</v>
      </c>
      <c r="H212" s="15" t="s">
        <v>69</v>
      </c>
      <c r="I212" s="15">
        <v>35</v>
      </c>
      <c r="J212" s="15">
        <v>9625</v>
      </c>
      <c r="K212" s="6"/>
      <c r="N212" s="5"/>
    </row>
    <row r="213" spans="1:14" ht="15.75" customHeight="1" x14ac:dyDescent="0.2">
      <c r="A213" s="5">
        <v>44652</v>
      </c>
      <c r="B213" s="5" t="s">
        <v>26</v>
      </c>
      <c r="C213" s="5" t="s">
        <v>51</v>
      </c>
      <c r="D213" s="5" t="s">
        <v>74</v>
      </c>
      <c r="E213" s="15" t="s">
        <v>118</v>
      </c>
      <c r="F213" s="15" t="s">
        <v>34</v>
      </c>
      <c r="G213" s="15" t="s">
        <v>39</v>
      </c>
      <c r="H213" s="15" t="s">
        <v>455</v>
      </c>
      <c r="I213" s="15">
        <v>5</v>
      </c>
      <c r="J213" s="15">
        <v>750</v>
      </c>
      <c r="K213" s="6"/>
      <c r="N213" s="5"/>
    </row>
    <row r="214" spans="1:14" ht="15.75" customHeight="1" x14ac:dyDescent="0.2">
      <c r="A214" s="5">
        <v>44652</v>
      </c>
      <c r="B214" s="5" t="s">
        <v>26</v>
      </c>
      <c r="C214" s="5" t="s">
        <v>51</v>
      </c>
      <c r="D214" s="5" t="s">
        <v>74</v>
      </c>
      <c r="E214" s="15" t="s">
        <v>119</v>
      </c>
      <c r="F214" s="15" t="s">
        <v>34</v>
      </c>
      <c r="G214" s="15" t="s">
        <v>36</v>
      </c>
      <c r="H214" s="15" t="s">
        <v>455</v>
      </c>
      <c r="I214" s="15">
        <v>4</v>
      </c>
      <c r="J214" s="15">
        <v>0</v>
      </c>
      <c r="K214" s="6"/>
      <c r="N214" s="5"/>
    </row>
    <row r="215" spans="1:14" ht="15.75" customHeight="1" x14ac:dyDescent="0.2">
      <c r="A215" s="5">
        <v>44652</v>
      </c>
      <c r="B215" s="5" t="s">
        <v>26</v>
      </c>
      <c r="C215" s="5" t="s">
        <v>51</v>
      </c>
      <c r="D215" s="5" t="s">
        <v>74</v>
      </c>
      <c r="E215" s="15" t="s">
        <v>120</v>
      </c>
      <c r="F215" s="15" t="s">
        <v>34</v>
      </c>
      <c r="G215" s="15" t="s">
        <v>56</v>
      </c>
      <c r="H215" s="15" t="s">
        <v>455</v>
      </c>
      <c r="I215" s="15">
        <v>1</v>
      </c>
      <c r="J215" s="15">
        <v>475</v>
      </c>
      <c r="K215" s="6"/>
      <c r="N215" s="5"/>
    </row>
    <row r="216" spans="1:14" ht="15.75" customHeight="1" x14ac:dyDescent="0.2">
      <c r="A216" s="5">
        <v>44652</v>
      </c>
      <c r="B216" s="5" t="s">
        <v>26</v>
      </c>
      <c r="C216" s="5" t="s">
        <v>51</v>
      </c>
      <c r="D216" s="5" t="s">
        <v>74</v>
      </c>
      <c r="E216" s="15" t="s">
        <v>121</v>
      </c>
      <c r="F216" s="15" t="s">
        <v>34</v>
      </c>
      <c r="G216" s="15" t="s">
        <v>49</v>
      </c>
      <c r="H216" s="15" t="s">
        <v>70</v>
      </c>
      <c r="I216" s="15">
        <v>1</v>
      </c>
      <c r="J216" s="15">
        <v>350</v>
      </c>
      <c r="K216" s="6"/>
      <c r="N216" s="5"/>
    </row>
    <row r="217" spans="1:14" ht="15.75" customHeight="1" x14ac:dyDescent="0.2">
      <c r="A217" s="5">
        <v>44652</v>
      </c>
      <c r="B217" s="5" t="s">
        <v>26</v>
      </c>
      <c r="C217" s="5" t="s">
        <v>51</v>
      </c>
      <c r="D217" s="5" t="s">
        <v>74</v>
      </c>
      <c r="E217" s="15" t="s">
        <v>107</v>
      </c>
      <c r="F217" s="15" t="s">
        <v>34</v>
      </c>
      <c r="G217" s="15" t="s">
        <v>52</v>
      </c>
      <c r="H217" s="15" t="s">
        <v>455</v>
      </c>
      <c r="I217" s="15">
        <v>8</v>
      </c>
      <c r="J217" s="15">
        <v>6000</v>
      </c>
      <c r="K217" s="6"/>
      <c r="N217" s="5"/>
    </row>
    <row r="218" spans="1:14" ht="15.75" customHeight="1" x14ac:dyDescent="0.2">
      <c r="A218" s="5">
        <v>44652</v>
      </c>
      <c r="B218" s="5" t="s">
        <v>26</v>
      </c>
      <c r="C218" s="5" t="s">
        <v>51</v>
      </c>
      <c r="D218" s="5" t="s">
        <v>74</v>
      </c>
      <c r="E218" s="15" t="s">
        <v>122</v>
      </c>
      <c r="F218" s="15" t="s">
        <v>34</v>
      </c>
      <c r="G218" s="15" t="s">
        <v>42</v>
      </c>
      <c r="H218" s="15" t="s">
        <v>455</v>
      </c>
      <c r="I218" s="15">
        <v>4</v>
      </c>
      <c r="J218" s="15">
        <v>1000</v>
      </c>
      <c r="K218" s="6"/>
      <c r="N218" s="5"/>
    </row>
    <row r="219" spans="1:14" ht="15.75" customHeight="1" x14ac:dyDescent="0.2">
      <c r="A219" s="5">
        <v>44652</v>
      </c>
      <c r="B219" s="5" t="s">
        <v>26</v>
      </c>
      <c r="C219" s="5" t="s">
        <v>51</v>
      </c>
      <c r="D219" s="5" t="s">
        <v>74</v>
      </c>
      <c r="E219" s="15" t="s">
        <v>155</v>
      </c>
      <c r="F219" s="15" t="s">
        <v>65</v>
      </c>
      <c r="G219" t="s">
        <v>56</v>
      </c>
      <c r="H219" t="s">
        <v>455</v>
      </c>
      <c r="I219" s="15">
        <v>3</v>
      </c>
      <c r="J219" s="15">
        <v>75</v>
      </c>
      <c r="K219" s="6"/>
      <c r="N219" s="5"/>
    </row>
    <row r="220" spans="1:14" ht="15.75" customHeight="1" x14ac:dyDescent="0.2">
      <c r="A220" s="5">
        <v>44652</v>
      </c>
      <c r="B220" s="5" t="s">
        <v>26</v>
      </c>
      <c r="C220" s="5" t="s">
        <v>51</v>
      </c>
      <c r="D220" s="5" t="s">
        <v>74</v>
      </c>
      <c r="E220" s="5" t="s">
        <v>40</v>
      </c>
      <c r="F220" s="15" t="s">
        <v>40</v>
      </c>
      <c r="G220" t="s">
        <v>56</v>
      </c>
      <c r="H220" t="s">
        <v>455</v>
      </c>
      <c r="I220" s="15">
        <v>4</v>
      </c>
      <c r="J220" s="15">
        <v>1735</v>
      </c>
      <c r="K220" s="6"/>
      <c r="N220" s="5"/>
    </row>
    <row r="221" spans="1:14" ht="15.75" hidden="1" customHeight="1" x14ac:dyDescent="0.2">
      <c r="A221" s="5">
        <v>44682</v>
      </c>
      <c r="B221" s="5" t="s">
        <v>26</v>
      </c>
      <c r="C221" s="5" t="s">
        <v>55</v>
      </c>
      <c r="D221" s="5" t="s">
        <v>75</v>
      </c>
      <c r="E221" s="15" t="s">
        <v>133</v>
      </c>
      <c r="F221" s="15" t="s">
        <v>43</v>
      </c>
      <c r="G221" t="s">
        <v>56</v>
      </c>
      <c r="H221" t="s">
        <v>455</v>
      </c>
      <c r="I221" s="15">
        <v>1</v>
      </c>
      <c r="J221" s="15">
        <v>90</v>
      </c>
      <c r="K221" s="6"/>
      <c r="N221" s="5"/>
    </row>
    <row r="222" spans="1:14" ht="15.75" hidden="1" customHeight="1" x14ac:dyDescent="0.2">
      <c r="A222" s="5">
        <v>44682</v>
      </c>
      <c r="B222" s="5" t="s">
        <v>26</v>
      </c>
      <c r="C222" s="5" t="s">
        <v>55</v>
      </c>
      <c r="D222" s="5" t="s">
        <v>75</v>
      </c>
      <c r="E222" s="15" t="s">
        <v>123</v>
      </c>
      <c r="F222" s="15" t="s">
        <v>62</v>
      </c>
      <c r="G222" t="s">
        <v>56</v>
      </c>
      <c r="H222" t="s">
        <v>455</v>
      </c>
      <c r="I222" s="15">
        <v>1</v>
      </c>
      <c r="J222" s="15">
        <v>45</v>
      </c>
      <c r="K222" s="6"/>
      <c r="N222" s="5"/>
    </row>
    <row r="223" spans="1:14" ht="15.75" hidden="1" customHeight="1" x14ac:dyDescent="0.2">
      <c r="A223" s="5">
        <v>44682</v>
      </c>
      <c r="B223" s="5" t="s">
        <v>26</v>
      </c>
      <c r="C223" s="5" t="s">
        <v>55</v>
      </c>
      <c r="D223" s="5" t="s">
        <v>75</v>
      </c>
      <c r="E223" s="15" t="s">
        <v>163</v>
      </c>
      <c r="F223" s="15" t="s">
        <v>60</v>
      </c>
      <c r="G223" t="s">
        <v>56</v>
      </c>
      <c r="H223" t="s">
        <v>455</v>
      </c>
      <c r="I223" s="15">
        <v>6</v>
      </c>
      <c r="J223" s="15">
        <v>0</v>
      </c>
      <c r="K223" s="6"/>
      <c r="N223" s="5"/>
    </row>
    <row r="224" spans="1:14" ht="15.75" hidden="1" customHeight="1" x14ac:dyDescent="0.2">
      <c r="A224" s="5">
        <v>44682</v>
      </c>
      <c r="B224" s="5" t="s">
        <v>26</v>
      </c>
      <c r="C224" s="5" t="s">
        <v>55</v>
      </c>
      <c r="D224" s="5" t="s">
        <v>75</v>
      </c>
      <c r="E224" s="15" t="s">
        <v>164</v>
      </c>
      <c r="F224" s="15" t="s">
        <v>60</v>
      </c>
      <c r="G224" t="s">
        <v>56</v>
      </c>
      <c r="H224" t="s">
        <v>455</v>
      </c>
      <c r="I224" s="15">
        <v>8</v>
      </c>
      <c r="J224" s="15">
        <v>0</v>
      </c>
      <c r="K224" s="6"/>
      <c r="N224" s="5"/>
    </row>
    <row r="225" spans="1:14" ht="15.75" hidden="1" customHeight="1" x14ac:dyDescent="0.2">
      <c r="A225" s="5">
        <v>44682</v>
      </c>
      <c r="B225" s="5" t="s">
        <v>26</v>
      </c>
      <c r="C225" s="5" t="s">
        <v>55</v>
      </c>
      <c r="D225" s="5" t="s">
        <v>75</v>
      </c>
      <c r="E225" s="15" t="s">
        <v>53</v>
      </c>
      <c r="F225" s="15" t="s">
        <v>53</v>
      </c>
      <c r="G225" t="s">
        <v>56</v>
      </c>
      <c r="H225" t="s">
        <v>455</v>
      </c>
      <c r="I225" s="15">
        <v>13</v>
      </c>
      <c r="J225" s="15">
        <v>390</v>
      </c>
      <c r="K225" s="6"/>
      <c r="N225" s="5"/>
    </row>
    <row r="226" spans="1:14" ht="15.75" hidden="1" customHeight="1" x14ac:dyDescent="0.2">
      <c r="A226" s="5">
        <v>44682</v>
      </c>
      <c r="B226" s="5" t="s">
        <v>26</v>
      </c>
      <c r="C226" s="5" t="s">
        <v>55</v>
      </c>
      <c r="D226" s="5" t="s">
        <v>75</v>
      </c>
      <c r="E226" s="15" t="s">
        <v>152</v>
      </c>
      <c r="F226" s="15" t="s">
        <v>53</v>
      </c>
      <c r="G226" t="s">
        <v>56</v>
      </c>
      <c r="H226" t="s">
        <v>455</v>
      </c>
      <c r="I226" s="15">
        <v>1</v>
      </c>
      <c r="J226" s="15">
        <v>0</v>
      </c>
      <c r="K226" s="6"/>
      <c r="N226" s="5"/>
    </row>
    <row r="227" spans="1:14" ht="15.75" hidden="1" customHeight="1" x14ac:dyDescent="0.2">
      <c r="A227" s="5">
        <v>44682</v>
      </c>
      <c r="B227" s="5" t="s">
        <v>26</v>
      </c>
      <c r="C227" s="5" t="s">
        <v>55</v>
      </c>
      <c r="D227" s="5" t="s">
        <v>75</v>
      </c>
      <c r="E227" s="15" t="s">
        <v>108</v>
      </c>
      <c r="F227" s="15" t="s">
        <v>50</v>
      </c>
      <c r="G227" t="s">
        <v>56</v>
      </c>
      <c r="H227" t="s">
        <v>455</v>
      </c>
      <c r="I227" s="15">
        <v>1</v>
      </c>
      <c r="J227" s="15">
        <v>50</v>
      </c>
      <c r="K227" s="6"/>
      <c r="N227" s="5"/>
    </row>
    <row r="228" spans="1:14" ht="15.75" hidden="1" customHeight="1" x14ac:dyDescent="0.2">
      <c r="A228" s="5">
        <v>44682</v>
      </c>
      <c r="B228" s="5" t="s">
        <v>26</v>
      </c>
      <c r="C228" s="5" t="s">
        <v>55</v>
      </c>
      <c r="D228" s="5" t="s">
        <v>75</v>
      </c>
      <c r="E228" s="15" t="s">
        <v>104</v>
      </c>
      <c r="F228" s="15" t="s">
        <v>50</v>
      </c>
      <c r="G228" t="s">
        <v>56</v>
      </c>
      <c r="H228" t="s">
        <v>455</v>
      </c>
      <c r="I228" s="15">
        <v>1</v>
      </c>
      <c r="J228" s="15">
        <v>100</v>
      </c>
      <c r="K228" s="6"/>
      <c r="N228" s="5"/>
    </row>
    <row r="229" spans="1:14" ht="15.75" hidden="1" customHeight="1" x14ac:dyDescent="0.2">
      <c r="A229" s="5">
        <v>44682</v>
      </c>
      <c r="B229" s="5" t="s">
        <v>26</v>
      </c>
      <c r="C229" s="5" t="s">
        <v>55</v>
      </c>
      <c r="D229" s="5" t="s">
        <v>75</v>
      </c>
      <c r="E229" s="15" t="s">
        <v>130</v>
      </c>
      <c r="F229" s="15" t="s">
        <v>50</v>
      </c>
      <c r="G229" t="s">
        <v>56</v>
      </c>
      <c r="H229" t="s">
        <v>455</v>
      </c>
      <c r="I229" s="15">
        <v>1</v>
      </c>
      <c r="J229" s="15">
        <v>200</v>
      </c>
      <c r="K229" s="6"/>
      <c r="N229" s="5"/>
    </row>
    <row r="230" spans="1:14" ht="15.75" hidden="1" customHeight="1" x14ac:dyDescent="0.2">
      <c r="A230" s="5">
        <v>44682</v>
      </c>
      <c r="B230" s="5" t="s">
        <v>26</v>
      </c>
      <c r="C230" s="5" t="s">
        <v>55</v>
      </c>
      <c r="D230" s="5" t="s">
        <v>75</v>
      </c>
      <c r="E230" s="15" t="s">
        <v>161</v>
      </c>
      <c r="F230" s="15" t="s">
        <v>37</v>
      </c>
      <c r="G230" t="s">
        <v>56</v>
      </c>
      <c r="H230" t="s">
        <v>455</v>
      </c>
      <c r="I230" s="15">
        <v>15</v>
      </c>
      <c r="J230" s="15">
        <v>600</v>
      </c>
      <c r="K230" s="6"/>
      <c r="N230" s="5"/>
    </row>
    <row r="231" spans="1:14" ht="15.75" hidden="1" customHeight="1" x14ac:dyDescent="0.2">
      <c r="A231" s="5">
        <v>44682</v>
      </c>
      <c r="B231" s="5" t="s">
        <v>26</v>
      </c>
      <c r="C231" s="5" t="s">
        <v>55</v>
      </c>
      <c r="D231" s="5" t="s">
        <v>75</v>
      </c>
      <c r="E231" s="15" t="s">
        <v>162</v>
      </c>
      <c r="F231" s="15" t="s">
        <v>37</v>
      </c>
      <c r="G231" t="s">
        <v>56</v>
      </c>
      <c r="H231" t="s">
        <v>455</v>
      </c>
      <c r="I231" s="15">
        <v>1</v>
      </c>
      <c r="J231" s="15">
        <v>0</v>
      </c>
      <c r="K231" s="6"/>
      <c r="N231" s="5"/>
    </row>
    <row r="232" spans="1:14" ht="15.75" hidden="1" customHeight="1" x14ac:dyDescent="0.2">
      <c r="A232" s="5">
        <v>44682</v>
      </c>
      <c r="B232" s="5" t="s">
        <v>26</v>
      </c>
      <c r="C232" s="5" t="s">
        <v>55</v>
      </c>
      <c r="D232" s="5" t="s">
        <v>75</v>
      </c>
      <c r="E232" s="15" t="s">
        <v>137</v>
      </c>
      <c r="F232" s="15" t="s">
        <v>37</v>
      </c>
      <c r="G232" t="s">
        <v>56</v>
      </c>
      <c r="H232" t="s">
        <v>455</v>
      </c>
      <c r="I232" s="15">
        <v>1</v>
      </c>
      <c r="J232" s="15">
        <v>162</v>
      </c>
      <c r="K232" s="6"/>
      <c r="N232" s="5"/>
    </row>
    <row r="233" spans="1:14" ht="15.75" hidden="1" customHeight="1" x14ac:dyDescent="0.2">
      <c r="A233" s="5">
        <v>44682</v>
      </c>
      <c r="B233" s="5" t="s">
        <v>26</v>
      </c>
      <c r="C233" s="5" t="s">
        <v>55</v>
      </c>
      <c r="D233" s="5" t="s">
        <v>75</v>
      </c>
      <c r="E233" s="15" t="s">
        <v>135</v>
      </c>
      <c r="F233" s="15" t="s">
        <v>37</v>
      </c>
      <c r="G233" t="s">
        <v>56</v>
      </c>
      <c r="H233" t="s">
        <v>455</v>
      </c>
      <c r="I233" s="15">
        <v>6</v>
      </c>
      <c r="J233" s="15">
        <v>448</v>
      </c>
      <c r="K233" s="6"/>
      <c r="N233" s="5"/>
    </row>
    <row r="234" spans="1:14" ht="15.75" hidden="1" customHeight="1" x14ac:dyDescent="0.2">
      <c r="A234" s="5">
        <v>44682</v>
      </c>
      <c r="B234" s="5" t="s">
        <v>26</v>
      </c>
      <c r="C234" s="5" t="s">
        <v>55</v>
      </c>
      <c r="D234" s="5" t="s">
        <v>75</v>
      </c>
      <c r="E234" s="15" t="s">
        <v>131</v>
      </c>
      <c r="F234" s="15" t="s">
        <v>37</v>
      </c>
      <c r="G234" t="s">
        <v>56</v>
      </c>
      <c r="H234" t="s">
        <v>455</v>
      </c>
      <c r="I234" s="15">
        <v>31</v>
      </c>
      <c r="J234" s="15">
        <v>0</v>
      </c>
      <c r="K234" s="6"/>
      <c r="N234" s="5"/>
    </row>
    <row r="235" spans="1:14" ht="15.75" hidden="1" customHeight="1" x14ac:dyDescent="0.2">
      <c r="A235" s="5">
        <v>44682</v>
      </c>
      <c r="B235" s="5" t="s">
        <v>26</v>
      </c>
      <c r="C235" s="5" t="s">
        <v>55</v>
      </c>
      <c r="D235" s="5" t="s">
        <v>75</v>
      </c>
      <c r="E235" s="15" t="s">
        <v>105</v>
      </c>
      <c r="F235" s="15" t="s">
        <v>54</v>
      </c>
      <c r="G235" t="s">
        <v>56</v>
      </c>
      <c r="H235" t="s">
        <v>455</v>
      </c>
      <c r="I235" s="15">
        <v>3</v>
      </c>
      <c r="J235" s="15">
        <v>375</v>
      </c>
      <c r="K235" s="6"/>
      <c r="N235" s="5"/>
    </row>
    <row r="236" spans="1:14" ht="15.75" hidden="1" customHeight="1" x14ac:dyDescent="0.2">
      <c r="A236" s="5">
        <v>44682</v>
      </c>
      <c r="B236" s="5" t="s">
        <v>26</v>
      </c>
      <c r="C236" s="5" t="s">
        <v>55</v>
      </c>
      <c r="D236" s="5" t="s">
        <v>75</v>
      </c>
      <c r="E236" s="15" t="s">
        <v>109</v>
      </c>
      <c r="F236" s="15" t="s">
        <v>34</v>
      </c>
      <c r="G236" s="15" t="s">
        <v>42</v>
      </c>
      <c r="H236" s="15" t="s">
        <v>67</v>
      </c>
      <c r="I236" s="15">
        <v>10</v>
      </c>
      <c r="J236" s="15">
        <v>1000</v>
      </c>
      <c r="K236" s="6"/>
      <c r="N236" s="5"/>
    </row>
    <row r="237" spans="1:14" ht="15.75" hidden="1" customHeight="1" x14ac:dyDescent="0.2">
      <c r="A237" s="5">
        <v>44682</v>
      </c>
      <c r="B237" s="5" t="s">
        <v>26</v>
      </c>
      <c r="C237" s="5" t="s">
        <v>55</v>
      </c>
      <c r="D237" s="5" t="s">
        <v>75</v>
      </c>
      <c r="E237" s="15" t="s">
        <v>118</v>
      </c>
      <c r="F237" s="15" t="s">
        <v>34</v>
      </c>
      <c r="G237" s="15" t="s">
        <v>39</v>
      </c>
      <c r="H237" s="15" t="s">
        <v>455</v>
      </c>
      <c r="I237" s="15">
        <v>1</v>
      </c>
      <c r="J237" s="15">
        <v>175</v>
      </c>
      <c r="K237" s="6"/>
      <c r="N237" s="5"/>
    </row>
    <row r="238" spans="1:14" ht="15.75" hidden="1" customHeight="1" x14ac:dyDescent="0.2">
      <c r="A238" s="5">
        <v>44682</v>
      </c>
      <c r="B238" s="5" t="s">
        <v>26</v>
      </c>
      <c r="C238" s="5" t="s">
        <v>55</v>
      </c>
      <c r="D238" s="5" t="s">
        <v>75</v>
      </c>
      <c r="E238" s="15" t="s">
        <v>119</v>
      </c>
      <c r="F238" s="15" t="s">
        <v>34</v>
      </c>
      <c r="G238" s="15" t="s">
        <v>36</v>
      </c>
      <c r="H238" s="15" t="s">
        <v>455</v>
      </c>
      <c r="I238" s="15">
        <v>1</v>
      </c>
      <c r="J238" s="15">
        <v>0</v>
      </c>
      <c r="K238" s="6"/>
      <c r="N238" s="5"/>
    </row>
    <row r="239" spans="1:14" ht="15.75" hidden="1" customHeight="1" x14ac:dyDescent="0.2">
      <c r="A239" s="5">
        <v>44682</v>
      </c>
      <c r="B239" s="5" t="s">
        <v>26</v>
      </c>
      <c r="C239" s="5" t="s">
        <v>55</v>
      </c>
      <c r="D239" s="5" t="s">
        <v>75</v>
      </c>
      <c r="E239" s="15" t="s">
        <v>107</v>
      </c>
      <c r="F239" s="15" t="s">
        <v>34</v>
      </c>
      <c r="G239" s="15" t="s">
        <v>52</v>
      </c>
      <c r="H239" s="15" t="s">
        <v>455</v>
      </c>
      <c r="I239" s="15">
        <v>1</v>
      </c>
      <c r="J239" s="15">
        <v>825</v>
      </c>
      <c r="K239" s="6"/>
      <c r="N239" s="5"/>
    </row>
    <row r="240" spans="1:14" ht="15.75" hidden="1" customHeight="1" x14ac:dyDescent="0.2">
      <c r="A240" s="5">
        <v>44682</v>
      </c>
      <c r="B240" s="5" t="s">
        <v>26</v>
      </c>
      <c r="C240" s="5" t="s">
        <v>55</v>
      </c>
      <c r="D240" s="5" t="s">
        <v>75</v>
      </c>
      <c r="E240" s="15" t="s">
        <v>122</v>
      </c>
      <c r="F240" s="15" t="s">
        <v>34</v>
      </c>
      <c r="G240" s="15" t="s">
        <v>42</v>
      </c>
      <c r="H240" s="15" t="s">
        <v>455</v>
      </c>
      <c r="I240" s="15">
        <v>4</v>
      </c>
      <c r="J240" s="15">
        <v>1000</v>
      </c>
      <c r="K240" s="6"/>
      <c r="N240" s="5"/>
    </row>
    <row r="241" spans="1:14" ht="15.75" hidden="1" customHeight="1" x14ac:dyDescent="0.2">
      <c r="A241" s="5">
        <v>44682</v>
      </c>
      <c r="B241" s="5" t="s">
        <v>26</v>
      </c>
      <c r="C241" s="5" t="s">
        <v>55</v>
      </c>
      <c r="D241" s="5" t="s">
        <v>75</v>
      </c>
      <c r="E241" s="5" t="s">
        <v>40</v>
      </c>
      <c r="F241" s="15" t="s">
        <v>40</v>
      </c>
      <c r="G241" t="s">
        <v>56</v>
      </c>
      <c r="H241" t="s">
        <v>455</v>
      </c>
      <c r="I241" s="15">
        <v>1</v>
      </c>
      <c r="J241" s="15">
        <v>200</v>
      </c>
      <c r="K241" s="6"/>
      <c r="N241" s="5"/>
    </row>
    <row r="242" spans="1:14" ht="15.75" hidden="1" customHeight="1" x14ac:dyDescent="0.2">
      <c r="A242" s="5">
        <v>44713</v>
      </c>
      <c r="B242" s="5" t="s">
        <v>26</v>
      </c>
      <c r="C242" s="5" t="s">
        <v>58</v>
      </c>
      <c r="D242" s="5" t="s">
        <v>75</v>
      </c>
      <c r="E242" s="15" t="s">
        <v>149</v>
      </c>
      <c r="F242" s="15" t="s">
        <v>57</v>
      </c>
      <c r="G242" t="s">
        <v>56</v>
      </c>
      <c r="H242" t="s">
        <v>455</v>
      </c>
      <c r="I242" s="15">
        <v>1</v>
      </c>
      <c r="J242" s="15">
        <v>195</v>
      </c>
      <c r="K242" s="6"/>
      <c r="N242" s="5"/>
    </row>
    <row r="243" spans="1:14" ht="15.75" hidden="1" customHeight="1" x14ac:dyDescent="0.2">
      <c r="A243" s="5">
        <v>44713</v>
      </c>
      <c r="B243" s="5" t="s">
        <v>26</v>
      </c>
      <c r="C243" s="5" t="s">
        <v>58</v>
      </c>
      <c r="D243" s="5" t="s">
        <v>75</v>
      </c>
      <c r="E243" s="15" t="s">
        <v>138</v>
      </c>
      <c r="F243" s="15" t="s">
        <v>57</v>
      </c>
      <c r="G243" t="s">
        <v>56</v>
      </c>
      <c r="H243" t="s">
        <v>455</v>
      </c>
      <c r="I243" s="15">
        <v>1</v>
      </c>
      <c r="J243" s="15">
        <v>40</v>
      </c>
      <c r="K243" s="6"/>
      <c r="N243" s="5"/>
    </row>
    <row r="244" spans="1:14" ht="15.75" hidden="1" customHeight="1" x14ac:dyDescent="0.2">
      <c r="A244" s="5">
        <v>44713</v>
      </c>
      <c r="B244" s="5" t="s">
        <v>26</v>
      </c>
      <c r="C244" s="5" t="s">
        <v>58</v>
      </c>
      <c r="D244" s="5" t="s">
        <v>75</v>
      </c>
      <c r="E244" s="15" t="s">
        <v>163</v>
      </c>
      <c r="F244" s="15" t="s">
        <v>60</v>
      </c>
      <c r="G244" t="s">
        <v>56</v>
      </c>
      <c r="H244" t="s">
        <v>455</v>
      </c>
      <c r="I244" s="15">
        <v>4</v>
      </c>
      <c r="J244" s="15">
        <v>0</v>
      </c>
      <c r="K244" s="6"/>
      <c r="N244" s="5"/>
    </row>
    <row r="245" spans="1:14" ht="15.75" hidden="1" customHeight="1" x14ac:dyDescent="0.2">
      <c r="A245" s="5">
        <v>44713</v>
      </c>
      <c r="B245" s="5" t="s">
        <v>26</v>
      </c>
      <c r="C245" s="5" t="s">
        <v>58</v>
      </c>
      <c r="D245" s="5" t="s">
        <v>75</v>
      </c>
      <c r="E245" s="15" t="s">
        <v>53</v>
      </c>
      <c r="F245" s="15" t="s">
        <v>53</v>
      </c>
      <c r="G245" t="s">
        <v>56</v>
      </c>
      <c r="H245" t="s">
        <v>455</v>
      </c>
      <c r="I245" s="15">
        <v>1</v>
      </c>
      <c r="J245" s="15">
        <v>30</v>
      </c>
      <c r="K245" s="6"/>
      <c r="N245" s="5"/>
    </row>
    <row r="246" spans="1:14" ht="15.75" hidden="1" customHeight="1" x14ac:dyDescent="0.2">
      <c r="A246" s="5">
        <v>44713</v>
      </c>
      <c r="B246" s="5" t="s">
        <v>26</v>
      </c>
      <c r="C246" s="5" t="s">
        <v>58</v>
      </c>
      <c r="D246" s="5" t="s">
        <v>75</v>
      </c>
      <c r="E246" s="15" t="s">
        <v>108</v>
      </c>
      <c r="F246" s="15" t="s">
        <v>50</v>
      </c>
      <c r="G246" t="s">
        <v>56</v>
      </c>
      <c r="H246" t="s">
        <v>455</v>
      </c>
      <c r="I246" s="15">
        <v>1</v>
      </c>
      <c r="J246" s="15">
        <v>50</v>
      </c>
      <c r="K246" s="6"/>
      <c r="N246" s="5"/>
    </row>
    <row r="247" spans="1:14" ht="15.75" hidden="1" customHeight="1" x14ac:dyDescent="0.2">
      <c r="A247" s="5">
        <v>44713</v>
      </c>
      <c r="B247" s="5" t="s">
        <v>26</v>
      </c>
      <c r="C247" s="5" t="s">
        <v>58</v>
      </c>
      <c r="D247" s="5" t="s">
        <v>75</v>
      </c>
      <c r="E247" s="15" t="s">
        <v>104</v>
      </c>
      <c r="F247" s="15" t="s">
        <v>50</v>
      </c>
      <c r="G247" t="s">
        <v>56</v>
      </c>
      <c r="H247" t="s">
        <v>455</v>
      </c>
      <c r="I247" s="15">
        <v>3</v>
      </c>
      <c r="J247" s="15">
        <v>300</v>
      </c>
      <c r="K247" s="6"/>
      <c r="N247" s="5"/>
    </row>
    <row r="248" spans="1:14" ht="15.75" hidden="1" customHeight="1" x14ac:dyDescent="0.2">
      <c r="A248" s="5">
        <v>44713</v>
      </c>
      <c r="B248" s="5" t="s">
        <v>26</v>
      </c>
      <c r="C248" s="5" t="s">
        <v>58</v>
      </c>
      <c r="D248" s="5" t="s">
        <v>75</v>
      </c>
      <c r="E248" s="15" t="s">
        <v>162</v>
      </c>
      <c r="F248" s="15" t="s">
        <v>37</v>
      </c>
      <c r="G248" t="s">
        <v>56</v>
      </c>
      <c r="H248" t="s">
        <v>455</v>
      </c>
      <c r="I248" s="15">
        <v>5</v>
      </c>
      <c r="J248" s="15">
        <v>0</v>
      </c>
      <c r="K248" s="6"/>
      <c r="N248" s="5"/>
    </row>
    <row r="249" spans="1:14" ht="15.75" hidden="1" customHeight="1" x14ac:dyDescent="0.2">
      <c r="A249" s="5">
        <v>44713</v>
      </c>
      <c r="B249" s="5" t="s">
        <v>26</v>
      </c>
      <c r="C249" s="5" t="s">
        <v>58</v>
      </c>
      <c r="D249" s="5" t="s">
        <v>75</v>
      </c>
      <c r="E249" s="15" t="s">
        <v>137</v>
      </c>
      <c r="F249" s="15" t="s">
        <v>37</v>
      </c>
      <c r="G249" t="s">
        <v>56</v>
      </c>
      <c r="H249" t="s">
        <v>455</v>
      </c>
      <c r="I249" s="15">
        <v>8</v>
      </c>
      <c r="J249" s="15">
        <v>1200</v>
      </c>
      <c r="K249" s="6"/>
      <c r="N249" s="5"/>
    </row>
    <row r="250" spans="1:14" ht="15.75" hidden="1" customHeight="1" x14ac:dyDescent="0.2">
      <c r="A250" s="5">
        <v>44713</v>
      </c>
      <c r="B250" s="5" t="s">
        <v>26</v>
      </c>
      <c r="C250" s="5" t="s">
        <v>58</v>
      </c>
      <c r="D250" s="5" t="s">
        <v>75</v>
      </c>
      <c r="E250" s="15" t="s">
        <v>135</v>
      </c>
      <c r="F250" s="15" t="s">
        <v>37</v>
      </c>
      <c r="G250" t="s">
        <v>56</v>
      </c>
      <c r="H250" t="s">
        <v>455</v>
      </c>
      <c r="I250" s="15">
        <v>16</v>
      </c>
      <c r="J250" s="15">
        <v>1072</v>
      </c>
      <c r="K250" s="6"/>
      <c r="N250" s="5"/>
    </row>
    <row r="251" spans="1:14" ht="15.75" hidden="1" customHeight="1" x14ac:dyDescent="0.2">
      <c r="A251" s="5">
        <v>44713</v>
      </c>
      <c r="B251" s="5" t="s">
        <v>26</v>
      </c>
      <c r="C251" s="5" t="s">
        <v>58</v>
      </c>
      <c r="D251" s="5" t="s">
        <v>75</v>
      </c>
      <c r="E251" s="15" t="s">
        <v>131</v>
      </c>
      <c r="F251" s="15" t="s">
        <v>37</v>
      </c>
      <c r="G251" t="s">
        <v>56</v>
      </c>
      <c r="H251" t="s">
        <v>455</v>
      </c>
      <c r="I251" s="15">
        <v>4</v>
      </c>
      <c r="J251" s="15">
        <v>0</v>
      </c>
      <c r="K251" s="6"/>
      <c r="N251" s="5"/>
    </row>
    <row r="252" spans="1:14" ht="15.75" hidden="1" customHeight="1" x14ac:dyDescent="0.2">
      <c r="A252" s="5">
        <v>44713</v>
      </c>
      <c r="B252" s="5" t="s">
        <v>26</v>
      </c>
      <c r="C252" s="5" t="s">
        <v>58</v>
      </c>
      <c r="D252" s="5" t="s">
        <v>75</v>
      </c>
      <c r="E252" s="15" t="s">
        <v>105</v>
      </c>
      <c r="F252" s="15" t="s">
        <v>54</v>
      </c>
      <c r="G252" t="s">
        <v>56</v>
      </c>
      <c r="H252" t="s">
        <v>455</v>
      </c>
      <c r="I252" s="15">
        <v>1</v>
      </c>
      <c r="J252" s="15">
        <v>125</v>
      </c>
      <c r="K252" s="6"/>
      <c r="N252" s="5"/>
    </row>
    <row r="253" spans="1:14" ht="15.75" hidden="1" customHeight="1" x14ac:dyDescent="0.2">
      <c r="A253" s="5">
        <v>44713</v>
      </c>
      <c r="B253" s="5" t="s">
        <v>26</v>
      </c>
      <c r="C253" s="5" t="s">
        <v>58</v>
      </c>
      <c r="D253" s="5" t="s">
        <v>75</v>
      </c>
      <c r="E253" s="15" t="s">
        <v>109</v>
      </c>
      <c r="F253" s="15" t="s">
        <v>34</v>
      </c>
      <c r="G253" s="15" t="s">
        <v>42</v>
      </c>
      <c r="H253" s="15" t="s">
        <v>67</v>
      </c>
      <c r="I253" s="15">
        <v>3</v>
      </c>
      <c r="J253" s="15">
        <v>300</v>
      </c>
      <c r="K253" s="6"/>
      <c r="N253" s="5"/>
    </row>
    <row r="254" spans="1:14" ht="15.75" hidden="1" customHeight="1" x14ac:dyDescent="0.2">
      <c r="A254" s="5">
        <v>44713</v>
      </c>
      <c r="B254" s="5" t="s">
        <v>26</v>
      </c>
      <c r="C254" s="5" t="s">
        <v>58</v>
      </c>
      <c r="D254" s="5" t="s">
        <v>75</v>
      </c>
      <c r="E254" s="15" t="s">
        <v>106</v>
      </c>
      <c r="F254" s="15" t="s">
        <v>34</v>
      </c>
      <c r="G254" s="15" t="s">
        <v>49</v>
      </c>
      <c r="H254" s="15" t="s">
        <v>69</v>
      </c>
      <c r="I254" s="15">
        <v>1</v>
      </c>
      <c r="J254" s="15">
        <v>375</v>
      </c>
      <c r="K254" s="6"/>
      <c r="N254" s="5"/>
    </row>
    <row r="255" spans="1:14" ht="15.75" hidden="1" customHeight="1" x14ac:dyDescent="0.2">
      <c r="A255" s="5">
        <v>44713</v>
      </c>
      <c r="B255" s="5" t="s">
        <v>26</v>
      </c>
      <c r="C255" s="5" t="s">
        <v>58</v>
      </c>
      <c r="D255" s="5" t="s">
        <v>75</v>
      </c>
      <c r="E255" s="15" t="s">
        <v>119</v>
      </c>
      <c r="F255" s="15" t="s">
        <v>34</v>
      </c>
      <c r="G255" s="15" t="s">
        <v>36</v>
      </c>
      <c r="H255" s="15" t="s">
        <v>455</v>
      </c>
      <c r="I255" s="15">
        <v>1</v>
      </c>
      <c r="J255" s="15">
        <v>0</v>
      </c>
      <c r="K255" s="6"/>
      <c r="N255" s="5"/>
    </row>
    <row r="256" spans="1:14" ht="15.75" hidden="1" customHeight="1" x14ac:dyDescent="0.2">
      <c r="A256" s="5">
        <v>44713</v>
      </c>
      <c r="B256" s="5" t="s">
        <v>26</v>
      </c>
      <c r="C256" s="5" t="s">
        <v>58</v>
      </c>
      <c r="D256" s="5" t="s">
        <v>75</v>
      </c>
      <c r="E256" s="15" t="s">
        <v>122</v>
      </c>
      <c r="F256" s="15" t="s">
        <v>34</v>
      </c>
      <c r="G256" s="15" t="s">
        <v>42</v>
      </c>
      <c r="H256" s="15" t="s">
        <v>455</v>
      </c>
      <c r="I256" s="15">
        <v>1</v>
      </c>
      <c r="J256" s="15">
        <v>250</v>
      </c>
      <c r="K256" s="6"/>
      <c r="N256" s="5"/>
    </row>
    <row r="257" spans="1:14" ht="15.75" hidden="1" customHeight="1" x14ac:dyDescent="0.2">
      <c r="A257" s="5">
        <v>44713</v>
      </c>
      <c r="B257" s="5" t="s">
        <v>26</v>
      </c>
      <c r="C257" s="5" t="s">
        <v>58</v>
      </c>
      <c r="D257" s="5" t="s">
        <v>75</v>
      </c>
      <c r="E257" s="5" t="s">
        <v>40</v>
      </c>
      <c r="F257" s="15" t="s">
        <v>40</v>
      </c>
      <c r="G257" t="s">
        <v>56</v>
      </c>
      <c r="H257" t="s">
        <v>455</v>
      </c>
      <c r="I257" s="15">
        <v>2</v>
      </c>
      <c r="J257" s="15">
        <v>65</v>
      </c>
      <c r="K257" s="6"/>
      <c r="N257" s="5"/>
    </row>
    <row r="258" spans="1:14" ht="15.75" hidden="1" customHeight="1" x14ac:dyDescent="0.2">
      <c r="A258" s="5">
        <v>44743</v>
      </c>
      <c r="B258" s="5" t="s">
        <v>26</v>
      </c>
      <c r="C258" s="5" t="s">
        <v>61</v>
      </c>
      <c r="D258" s="5" t="s">
        <v>75</v>
      </c>
      <c r="E258" s="15" t="s">
        <v>133</v>
      </c>
      <c r="F258" s="15" t="s">
        <v>43</v>
      </c>
      <c r="G258" t="s">
        <v>56</v>
      </c>
      <c r="H258" t="s">
        <v>455</v>
      </c>
      <c r="I258" s="15">
        <v>1</v>
      </c>
      <c r="J258" s="15">
        <v>90</v>
      </c>
      <c r="K258" s="6"/>
      <c r="N258" s="5"/>
    </row>
    <row r="259" spans="1:14" ht="15.75" hidden="1" customHeight="1" x14ac:dyDescent="0.2">
      <c r="A259" s="5">
        <v>44743</v>
      </c>
      <c r="B259" s="5" t="s">
        <v>26</v>
      </c>
      <c r="C259" s="5" t="s">
        <v>61</v>
      </c>
      <c r="D259" s="5" t="s">
        <v>75</v>
      </c>
      <c r="E259" s="15" t="s">
        <v>165</v>
      </c>
      <c r="F259" s="15" t="s">
        <v>62</v>
      </c>
      <c r="G259" t="s">
        <v>56</v>
      </c>
      <c r="H259" t="s">
        <v>455</v>
      </c>
      <c r="I259" s="15">
        <v>1</v>
      </c>
      <c r="J259" s="15">
        <v>90</v>
      </c>
      <c r="K259" s="6"/>
      <c r="N259" s="5"/>
    </row>
    <row r="260" spans="1:14" ht="15.75" hidden="1" customHeight="1" x14ac:dyDescent="0.2">
      <c r="A260" s="5">
        <v>44743</v>
      </c>
      <c r="B260" s="5" t="s">
        <v>26</v>
      </c>
      <c r="C260" s="5" t="s">
        <v>61</v>
      </c>
      <c r="D260" s="5" t="s">
        <v>75</v>
      </c>
      <c r="E260" s="15" t="s">
        <v>147</v>
      </c>
      <c r="F260" s="15" t="s">
        <v>47</v>
      </c>
      <c r="G260" t="s">
        <v>56</v>
      </c>
      <c r="H260" s="15" t="s">
        <v>67</v>
      </c>
      <c r="I260" s="15">
        <v>1</v>
      </c>
      <c r="J260" s="15">
        <v>80</v>
      </c>
      <c r="K260" s="6"/>
      <c r="N260" s="5"/>
    </row>
    <row r="261" spans="1:14" ht="15.75" hidden="1" customHeight="1" x14ac:dyDescent="0.2">
      <c r="A261" s="5">
        <v>44743</v>
      </c>
      <c r="B261" s="5" t="s">
        <v>26</v>
      </c>
      <c r="C261" s="5" t="s">
        <v>61</v>
      </c>
      <c r="D261" s="5" t="s">
        <v>75</v>
      </c>
      <c r="E261" s="15" t="s">
        <v>166</v>
      </c>
      <c r="F261" s="15" t="s">
        <v>60</v>
      </c>
      <c r="G261" t="s">
        <v>56</v>
      </c>
      <c r="H261" t="s">
        <v>455</v>
      </c>
      <c r="I261" s="15">
        <v>51</v>
      </c>
      <c r="J261" s="15">
        <v>2652</v>
      </c>
      <c r="K261" s="6"/>
      <c r="N261" s="5"/>
    </row>
    <row r="262" spans="1:14" ht="15.75" hidden="1" customHeight="1" x14ac:dyDescent="0.2">
      <c r="A262" s="5">
        <v>44743</v>
      </c>
      <c r="B262" s="5" t="s">
        <v>26</v>
      </c>
      <c r="C262" s="5" t="s">
        <v>61</v>
      </c>
      <c r="D262" s="5" t="s">
        <v>75</v>
      </c>
      <c r="E262" s="15" t="s">
        <v>160</v>
      </c>
      <c r="F262" s="15" t="s">
        <v>37</v>
      </c>
      <c r="G262" t="s">
        <v>56</v>
      </c>
      <c r="H262" t="s">
        <v>455</v>
      </c>
      <c r="I262" s="15">
        <v>1</v>
      </c>
      <c r="J262" s="15">
        <v>200</v>
      </c>
      <c r="K262" s="6"/>
      <c r="N262" s="5"/>
    </row>
    <row r="263" spans="1:14" ht="15.75" hidden="1" customHeight="1" x14ac:dyDescent="0.2">
      <c r="A263" s="5">
        <v>44743</v>
      </c>
      <c r="B263" s="5" t="s">
        <v>26</v>
      </c>
      <c r="C263" s="5" t="s">
        <v>61</v>
      </c>
      <c r="D263" s="5" t="s">
        <v>75</v>
      </c>
      <c r="E263" s="15" t="s">
        <v>137</v>
      </c>
      <c r="F263" s="15" t="s">
        <v>37</v>
      </c>
      <c r="G263" t="s">
        <v>56</v>
      </c>
      <c r="H263" t="s">
        <v>455</v>
      </c>
      <c r="I263" s="15">
        <v>2</v>
      </c>
      <c r="J263" s="15">
        <v>292</v>
      </c>
      <c r="K263" s="6"/>
      <c r="N263" s="5"/>
    </row>
    <row r="264" spans="1:14" ht="15.75" hidden="1" customHeight="1" x14ac:dyDescent="0.2">
      <c r="A264" s="5">
        <v>44743</v>
      </c>
      <c r="B264" s="5" t="s">
        <v>26</v>
      </c>
      <c r="C264" s="5" t="s">
        <v>61</v>
      </c>
      <c r="D264" s="5" t="s">
        <v>75</v>
      </c>
      <c r="E264" s="15" t="s">
        <v>142</v>
      </c>
      <c r="F264" s="15" t="s">
        <v>37</v>
      </c>
      <c r="G264" t="s">
        <v>56</v>
      </c>
      <c r="H264" t="s">
        <v>455</v>
      </c>
      <c r="I264" s="15">
        <v>23</v>
      </c>
      <c r="J264" s="15">
        <v>5610</v>
      </c>
      <c r="K264" s="6"/>
      <c r="N264" s="5"/>
    </row>
    <row r="265" spans="1:14" ht="15.75" hidden="1" customHeight="1" x14ac:dyDescent="0.2">
      <c r="A265" s="5">
        <v>44743</v>
      </c>
      <c r="B265" s="5" t="s">
        <v>26</v>
      </c>
      <c r="C265" s="5" t="s">
        <v>61</v>
      </c>
      <c r="D265" s="5" t="s">
        <v>75</v>
      </c>
      <c r="E265" s="15" t="s">
        <v>105</v>
      </c>
      <c r="F265" s="15" t="s">
        <v>54</v>
      </c>
      <c r="G265" t="s">
        <v>56</v>
      </c>
      <c r="H265" t="s">
        <v>455</v>
      </c>
      <c r="I265" s="15">
        <v>2</v>
      </c>
      <c r="J265" s="15">
        <v>250</v>
      </c>
      <c r="K265" s="6"/>
      <c r="N265" s="5"/>
    </row>
    <row r="266" spans="1:14" ht="15.75" hidden="1" customHeight="1" x14ac:dyDescent="0.2">
      <c r="A266" s="5">
        <v>44743</v>
      </c>
      <c r="B266" s="5" t="s">
        <v>26</v>
      </c>
      <c r="C266" s="5" t="s">
        <v>61</v>
      </c>
      <c r="D266" s="5" t="s">
        <v>75</v>
      </c>
      <c r="E266" s="15" t="s">
        <v>109</v>
      </c>
      <c r="F266" s="15" t="s">
        <v>34</v>
      </c>
      <c r="G266" s="15" t="s">
        <v>42</v>
      </c>
      <c r="H266" s="15" t="s">
        <v>67</v>
      </c>
      <c r="I266" s="15">
        <v>7</v>
      </c>
      <c r="J266" s="15">
        <v>700</v>
      </c>
      <c r="K266" s="6"/>
      <c r="N266" s="5"/>
    </row>
    <row r="267" spans="1:14" ht="15.75" hidden="1" customHeight="1" x14ac:dyDescent="0.2">
      <c r="A267" s="5">
        <v>44743</v>
      </c>
      <c r="B267" s="5" t="s">
        <v>26</v>
      </c>
      <c r="C267" s="5" t="s">
        <v>61</v>
      </c>
      <c r="D267" s="5" t="s">
        <v>75</v>
      </c>
      <c r="E267" s="5" t="s">
        <v>40</v>
      </c>
      <c r="F267" s="15" t="s">
        <v>40</v>
      </c>
      <c r="G267" t="s">
        <v>56</v>
      </c>
      <c r="H267" t="s">
        <v>455</v>
      </c>
      <c r="I267" s="15">
        <v>1</v>
      </c>
      <c r="J267" s="15">
        <v>20</v>
      </c>
      <c r="K267" s="6"/>
      <c r="N267" s="5"/>
    </row>
    <row r="268" spans="1:14" ht="15.75" hidden="1" customHeight="1" x14ac:dyDescent="0.2">
      <c r="A268" s="5">
        <v>44774</v>
      </c>
      <c r="B268" s="5" t="s">
        <v>26</v>
      </c>
      <c r="C268" s="5" t="s">
        <v>63</v>
      </c>
      <c r="D268" s="5" t="s">
        <v>75</v>
      </c>
      <c r="E268" s="15" t="s">
        <v>143</v>
      </c>
      <c r="F268" s="15" t="s">
        <v>43</v>
      </c>
      <c r="G268" t="s">
        <v>56</v>
      </c>
      <c r="H268" t="s">
        <v>455</v>
      </c>
      <c r="I268" s="15">
        <v>5</v>
      </c>
      <c r="J268" s="15">
        <v>360</v>
      </c>
      <c r="K268" s="6"/>
      <c r="N268" s="5"/>
    </row>
    <row r="269" spans="1:14" ht="15.75" hidden="1" customHeight="1" x14ac:dyDescent="0.2">
      <c r="A269" s="5">
        <v>44774</v>
      </c>
      <c r="B269" s="5" t="s">
        <v>26</v>
      </c>
      <c r="C269" s="5" t="s">
        <v>63</v>
      </c>
      <c r="D269" s="5" t="s">
        <v>75</v>
      </c>
      <c r="E269" s="15" t="s">
        <v>133</v>
      </c>
      <c r="F269" s="15" t="s">
        <v>43</v>
      </c>
      <c r="G269" t="s">
        <v>56</v>
      </c>
      <c r="H269" t="s">
        <v>455</v>
      </c>
      <c r="I269" s="15">
        <v>2</v>
      </c>
      <c r="J269" s="15">
        <v>180</v>
      </c>
      <c r="K269" s="6"/>
      <c r="N269" s="5"/>
    </row>
    <row r="270" spans="1:14" ht="15.75" hidden="1" customHeight="1" x14ac:dyDescent="0.2">
      <c r="A270" s="5">
        <v>44774</v>
      </c>
      <c r="B270" s="5" t="s">
        <v>26</v>
      </c>
      <c r="C270" s="5" t="s">
        <v>63</v>
      </c>
      <c r="D270" s="5" t="s">
        <v>75</v>
      </c>
      <c r="E270" s="15" t="s">
        <v>168</v>
      </c>
      <c r="F270" s="15" t="s">
        <v>62</v>
      </c>
      <c r="G270" t="s">
        <v>56</v>
      </c>
      <c r="H270" t="s">
        <v>455</v>
      </c>
      <c r="I270" s="15">
        <v>1</v>
      </c>
      <c r="J270" s="15">
        <v>90</v>
      </c>
      <c r="K270" s="6"/>
      <c r="N270" s="5"/>
    </row>
    <row r="271" spans="1:14" ht="15.75" hidden="1" customHeight="1" x14ac:dyDescent="0.2">
      <c r="A271" s="5">
        <v>44774</v>
      </c>
      <c r="B271" s="5" t="s">
        <v>26</v>
      </c>
      <c r="C271" s="5" t="s">
        <v>63</v>
      </c>
      <c r="D271" s="5" t="s">
        <v>75</v>
      </c>
      <c r="E271" s="15" t="s">
        <v>147</v>
      </c>
      <c r="F271" s="15" t="s">
        <v>47</v>
      </c>
      <c r="G271" t="s">
        <v>56</v>
      </c>
      <c r="H271" s="15" t="s">
        <v>67</v>
      </c>
      <c r="I271" s="15">
        <v>1</v>
      </c>
      <c r="J271" s="15">
        <v>80</v>
      </c>
      <c r="K271" s="6"/>
      <c r="N271" s="5"/>
    </row>
    <row r="272" spans="1:14" ht="15.75" hidden="1" customHeight="1" x14ac:dyDescent="0.2">
      <c r="A272" s="5">
        <v>44774</v>
      </c>
      <c r="B272" s="5" t="s">
        <v>26</v>
      </c>
      <c r="C272" s="5" t="s">
        <v>63</v>
      </c>
      <c r="D272" s="5" t="s">
        <v>75</v>
      </c>
      <c r="E272" s="15" t="s">
        <v>140</v>
      </c>
      <c r="F272" s="15" t="s">
        <v>57</v>
      </c>
      <c r="G272" t="s">
        <v>56</v>
      </c>
      <c r="H272" t="s">
        <v>455</v>
      </c>
      <c r="I272" s="15">
        <v>1</v>
      </c>
      <c r="J272" s="15">
        <v>40</v>
      </c>
      <c r="K272" s="6"/>
      <c r="N272" s="5"/>
    </row>
    <row r="273" spans="1:14" ht="15.75" hidden="1" customHeight="1" x14ac:dyDescent="0.2">
      <c r="A273" s="5">
        <v>44774</v>
      </c>
      <c r="B273" s="5" t="s">
        <v>26</v>
      </c>
      <c r="C273" s="5" t="s">
        <v>63</v>
      </c>
      <c r="D273" s="5" t="s">
        <v>75</v>
      </c>
      <c r="E273" s="15" t="s">
        <v>166</v>
      </c>
      <c r="F273" s="15" t="s">
        <v>60</v>
      </c>
      <c r="G273" t="s">
        <v>56</v>
      </c>
      <c r="H273" t="s">
        <v>455</v>
      </c>
      <c r="I273" s="15">
        <v>-3</v>
      </c>
      <c r="J273" s="15">
        <v>-156</v>
      </c>
      <c r="K273" s="6"/>
      <c r="N273" s="5"/>
    </row>
    <row r="274" spans="1:14" ht="15.75" hidden="1" customHeight="1" x14ac:dyDescent="0.2">
      <c r="A274" s="5">
        <v>44774</v>
      </c>
      <c r="B274" s="5" t="s">
        <v>26</v>
      </c>
      <c r="C274" s="5" t="s">
        <v>63</v>
      </c>
      <c r="D274" s="5" t="s">
        <v>75</v>
      </c>
      <c r="E274" s="15" t="s">
        <v>169</v>
      </c>
      <c r="F274" s="15" t="s">
        <v>60</v>
      </c>
      <c r="G274" t="s">
        <v>56</v>
      </c>
      <c r="H274" t="s">
        <v>455</v>
      </c>
      <c r="I274" s="15">
        <v>8</v>
      </c>
      <c r="J274" s="15">
        <v>108</v>
      </c>
      <c r="K274" s="6"/>
      <c r="N274" s="5"/>
    </row>
    <row r="275" spans="1:14" ht="15.75" hidden="1" customHeight="1" x14ac:dyDescent="0.2">
      <c r="A275" s="5">
        <v>44774</v>
      </c>
      <c r="B275" s="5" t="s">
        <v>26</v>
      </c>
      <c r="C275" s="5" t="s">
        <v>63</v>
      </c>
      <c r="D275" s="5" t="s">
        <v>75</v>
      </c>
      <c r="E275" s="15" t="s">
        <v>53</v>
      </c>
      <c r="F275" s="15" t="s">
        <v>53</v>
      </c>
      <c r="G275" t="s">
        <v>56</v>
      </c>
      <c r="H275" t="s">
        <v>455</v>
      </c>
      <c r="I275" s="15">
        <v>1</v>
      </c>
      <c r="J275" s="15">
        <v>30</v>
      </c>
      <c r="K275" s="6"/>
      <c r="N275" s="5"/>
    </row>
    <row r="276" spans="1:14" ht="15.75" hidden="1" customHeight="1" x14ac:dyDescent="0.2">
      <c r="A276" s="5">
        <v>44774</v>
      </c>
      <c r="B276" s="5" t="s">
        <v>26</v>
      </c>
      <c r="C276" s="5" t="s">
        <v>63</v>
      </c>
      <c r="D276" s="5" t="s">
        <v>75</v>
      </c>
      <c r="E276" s="15" t="s">
        <v>141</v>
      </c>
      <c r="F276" s="15" t="s">
        <v>37</v>
      </c>
      <c r="G276" t="s">
        <v>56</v>
      </c>
      <c r="H276" t="s">
        <v>455</v>
      </c>
      <c r="I276" s="15">
        <v>33</v>
      </c>
      <c r="J276" s="15">
        <v>0</v>
      </c>
      <c r="K276" s="6"/>
      <c r="N276" s="5"/>
    </row>
    <row r="277" spans="1:14" ht="15.75" hidden="1" customHeight="1" x14ac:dyDescent="0.2">
      <c r="A277" s="5">
        <v>44774</v>
      </c>
      <c r="B277" s="5" t="s">
        <v>26</v>
      </c>
      <c r="C277" s="5" t="s">
        <v>63</v>
      </c>
      <c r="D277" s="5" t="s">
        <v>75</v>
      </c>
      <c r="E277" s="15" t="s">
        <v>145</v>
      </c>
      <c r="F277" s="15" t="s">
        <v>37</v>
      </c>
      <c r="G277" t="s">
        <v>56</v>
      </c>
      <c r="H277" t="s">
        <v>455</v>
      </c>
      <c r="I277" s="15">
        <v>15</v>
      </c>
      <c r="J277" s="15">
        <v>1005</v>
      </c>
      <c r="K277" s="6"/>
      <c r="N277" s="5"/>
    </row>
    <row r="278" spans="1:14" ht="15.75" hidden="1" customHeight="1" x14ac:dyDescent="0.2">
      <c r="A278" s="5">
        <v>44774</v>
      </c>
      <c r="B278" s="5" t="s">
        <v>26</v>
      </c>
      <c r="C278" s="5" t="s">
        <v>63</v>
      </c>
      <c r="D278" s="5" t="s">
        <v>75</v>
      </c>
      <c r="E278" s="15" t="s">
        <v>142</v>
      </c>
      <c r="F278" s="15" t="s">
        <v>37</v>
      </c>
      <c r="G278" t="s">
        <v>56</v>
      </c>
      <c r="H278" t="s">
        <v>455</v>
      </c>
      <c r="I278" s="15">
        <v>1</v>
      </c>
      <c r="J278" s="15">
        <v>260</v>
      </c>
      <c r="K278" s="6"/>
      <c r="N278" s="5"/>
    </row>
    <row r="279" spans="1:14" ht="15.75" hidden="1" customHeight="1" x14ac:dyDescent="0.2">
      <c r="A279" s="5">
        <v>44774</v>
      </c>
      <c r="B279" s="5" t="s">
        <v>26</v>
      </c>
      <c r="C279" s="5" t="s">
        <v>63</v>
      </c>
      <c r="D279" s="5" t="s">
        <v>75</v>
      </c>
      <c r="E279" s="15" t="s">
        <v>105</v>
      </c>
      <c r="F279" s="15" t="s">
        <v>54</v>
      </c>
      <c r="G279" t="s">
        <v>56</v>
      </c>
      <c r="H279" t="s">
        <v>455</v>
      </c>
      <c r="I279" s="15">
        <v>3</v>
      </c>
      <c r="J279" s="15">
        <v>375</v>
      </c>
      <c r="K279" s="6"/>
      <c r="N279" s="5"/>
    </row>
    <row r="280" spans="1:14" ht="15.75" hidden="1" customHeight="1" x14ac:dyDescent="0.2">
      <c r="A280" s="5">
        <v>44774</v>
      </c>
      <c r="B280" s="5" t="s">
        <v>26</v>
      </c>
      <c r="C280" s="5" t="s">
        <v>63</v>
      </c>
      <c r="D280" s="5" t="s">
        <v>75</v>
      </c>
      <c r="E280" s="15" t="s">
        <v>109</v>
      </c>
      <c r="F280" s="15" t="s">
        <v>34</v>
      </c>
      <c r="G280" s="15" t="s">
        <v>42</v>
      </c>
      <c r="H280" s="15" t="s">
        <v>67</v>
      </c>
      <c r="I280" s="15">
        <v>5</v>
      </c>
      <c r="J280" s="15">
        <v>500</v>
      </c>
      <c r="K280" s="6"/>
      <c r="N280" s="5"/>
    </row>
    <row r="281" spans="1:14" ht="15.75" hidden="1" customHeight="1" x14ac:dyDescent="0.2">
      <c r="A281" s="5">
        <v>44774</v>
      </c>
      <c r="B281" s="5" t="s">
        <v>26</v>
      </c>
      <c r="C281" s="5" t="s">
        <v>63</v>
      </c>
      <c r="D281" s="5" t="s">
        <v>75</v>
      </c>
      <c r="E281" s="15" t="s">
        <v>119</v>
      </c>
      <c r="F281" s="15" t="s">
        <v>34</v>
      </c>
      <c r="G281" s="15" t="s">
        <v>36</v>
      </c>
      <c r="H281" s="15" t="s">
        <v>455</v>
      </c>
      <c r="I281" s="15">
        <v>1</v>
      </c>
      <c r="J281" s="15">
        <v>0</v>
      </c>
      <c r="K281" s="6"/>
      <c r="N281" s="5"/>
    </row>
    <row r="282" spans="1:14" ht="15.75" hidden="1" customHeight="1" x14ac:dyDescent="0.2">
      <c r="A282" s="5">
        <v>44774</v>
      </c>
      <c r="B282" s="5" t="s">
        <v>26</v>
      </c>
      <c r="C282" s="5" t="s">
        <v>63</v>
      </c>
      <c r="D282" s="5" t="s">
        <v>75</v>
      </c>
      <c r="E282" s="5" t="s">
        <v>40</v>
      </c>
      <c r="F282" s="15" t="s">
        <v>40</v>
      </c>
      <c r="G282" t="s">
        <v>56</v>
      </c>
      <c r="H282" t="s">
        <v>455</v>
      </c>
      <c r="I282" s="15">
        <v>31</v>
      </c>
      <c r="J282" s="15">
        <v>638</v>
      </c>
      <c r="K282" s="6"/>
      <c r="N282" s="5"/>
    </row>
    <row r="283" spans="1:14" ht="15.75" hidden="1" customHeight="1" x14ac:dyDescent="0.2">
      <c r="A283" s="5">
        <v>44805</v>
      </c>
      <c r="B283" s="5" t="s">
        <v>26</v>
      </c>
      <c r="C283" s="5" t="s">
        <v>66</v>
      </c>
      <c r="D283" s="5" t="s">
        <v>77</v>
      </c>
      <c r="E283" s="15" t="s">
        <v>143</v>
      </c>
      <c r="F283" s="15" t="s">
        <v>43</v>
      </c>
      <c r="G283" t="s">
        <v>56</v>
      </c>
      <c r="H283" t="s">
        <v>455</v>
      </c>
      <c r="I283" s="15">
        <v>2</v>
      </c>
      <c r="J283" s="15">
        <v>144</v>
      </c>
      <c r="K283" s="6"/>
      <c r="N283" s="5"/>
    </row>
    <row r="284" spans="1:14" ht="15.75" hidden="1" customHeight="1" x14ac:dyDescent="0.2">
      <c r="A284" s="5">
        <v>44805</v>
      </c>
      <c r="B284" s="5" t="s">
        <v>26</v>
      </c>
      <c r="C284" s="5" t="s">
        <v>66</v>
      </c>
      <c r="D284" s="5" t="s">
        <v>77</v>
      </c>
      <c r="E284" s="15" t="s">
        <v>147</v>
      </c>
      <c r="F284" s="15" t="s">
        <v>47</v>
      </c>
      <c r="G284" t="s">
        <v>56</v>
      </c>
      <c r="H284" s="15" t="s">
        <v>67</v>
      </c>
      <c r="I284" s="15">
        <v>1</v>
      </c>
      <c r="J284" s="15">
        <v>80</v>
      </c>
      <c r="K284" s="6"/>
      <c r="N284" s="5"/>
    </row>
    <row r="285" spans="1:14" ht="15.75" hidden="1" customHeight="1" x14ac:dyDescent="0.2">
      <c r="A285" s="5">
        <v>44805</v>
      </c>
      <c r="B285" s="5" t="s">
        <v>26</v>
      </c>
      <c r="C285" s="5" t="s">
        <v>66</v>
      </c>
      <c r="D285" s="5" t="s">
        <v>77</v>
      </c>
      <c r="E285" s="15" t="s">
        <v>145</v>
      </c>
      <c r="F285" s="15" t="s">
        <v>37</v>
      </c>
      <c r="G285" t="s">
        <v>56</v>
      </c>
      <c r="H285" t="s">
        <v>455</v>
      </c>
      <c r="I285" s="15">
        <v>7</v>
      </c>
      <c r="J285" s="15">
        <v>325</v>
      </c>
      <c r="K285" s="6"/>
      <c r="N285" s="5"/>
    </row>
    <row r="286" spans="1:14" ht="15.75" hidden="1" customHeight="1" x14ac:dyDescent="0.2">
      <c r="A286" s="5">
        <v>44805</v>
      </c>
      <c r="B286" s="5" t="s">
        <v>26</v>
      </c>
      <c r="C286" s="5" t="s">
        <v>66</v>
      </c>
      <c r="D286" s="5" t="s">
        <v>77</v>
      </c>
      <c r="E286" s="15" t="s">
        <v>109</v>
      </c>
      <c r="F286" s="15" t="s">
        <v>34</v>
      </c>
      <c r="G286" s="15" t="s">
        <v>42</v>
      </c>
      <c r="H286" s="15" t="s">
        <v>67</v>
      </c>
      <c r="I286" s="15">
        <v>16</v>
      </c>
      <c r="J286" s="15">
        <v>1600</v>
      </c>
      <c r="K286" s="6"/>
      <c r="N286" s="5"/>
    </row>
    <row r="287" spans="1:14" ht="15.75" hidden="1" customHeight="1" x14ac:dyDescent="0.2">
      <c r="A287" s="5">
        <v>44805</v>
      </c>
      <c r="B287" s="5" t="s">
        <v>26</v>
      </c>
      <c r="C287" s="5" t="s">
        <v>66</v>
      </c>
      <c r="D287" s="5" t="s">
        <v>77</v>
      </c>
      <c r="E287" s="5" t="s">
        <v>40</v>
      </c>
      <c r="F287" s="15" t="s">
        <v>40</v>
      </c>
      <c r="G287" t="s">
        <v>56</v>
      </c>
      <c r="H287" t="s">
        <v>455</v>
      </c>
      <c r="I287" s="15">
        <v>1</v>
      </c>
      <c r="J287" s="15">
        <v>18</v>
      </c>
      <c r="K287" s="6"/>
      <c r="N287" s="5"/>
    </row>
    <row r="288" spans="1:14" ht="15.75" hidden="1" customHeight="1" x14ac:dyDescent="0.2">
      <c r="A288" s="5">
        <v>44835</v>
      </c>
      <c r="B288" s="5" t="s">
        <v>26</v>
      </c>
      <c r="C288" s="5" t="s">
        <v>68</v>
      </c>
      <c r="D288" s="5" t="s">
        <v>77</v>
      </c>
      <c r="E288" s="15" t="s">
        <v>138</v>
      </c>
      <c r="F288" s="15" t="s">
        <v>57</v>
      </c>
      <c r="G288" t="s">
        <v>56</v>
      </c>
      <c r="H288" t="s">
        <v>455</v>
      </c>
      <c r="I288" s="15">
        <v>1</v>
      </c>
      <c r="J288" s="15">
        <v>40</v>
      </c>
      <c r="K288" s="6"/>
      <c r="N288" s="5"/>
    </row>
    <row r="289" spans="1:14" ht="15.75" hidden="1" customHeight="1" x14ac:dyDescent="0.2">
      <c r="A289" s="5">
        <v>44835</v>
      </c>
      <c r="B289" s="5" t="s">
        <v>26</v>
      </c>
      <c r="C289" s="5" t="s">
        <v>68</v>
      </c>
      <c r="D289" s="5" t="s">
        <v>77</v>
      </c>
      <c r="E289" s="15" t="s">
        <v>129</v>
      </c>
      <c r="F289" s="15" t="s">
        <v>50</v>
      </c>
      <c r="G289" t="s">
        <v>56</v>
      </c>
      <c r="H289" t="s">
        <v>455</v>
      </c>
      <c r="I289" s="15">
        <v>1</v>
      </c>
      <c r="J289" s="15">
        <v>150</v>
      </c>
      <c r="K289" s="6"/>
      <c r="N289" s="5"/>
    </row>
    <row r="290" spans="1:14" ht="15.75" hidden="1" customHeight="1" x14ac:dyDescent="0.2">
      <c r="A290" s="5">
        <v>44835</v>
      </c>
      <c r="B290" s="5" t="s">
        <v>26</v>
      </c>
      <c r="C290" s="5" t="s">
        <v>68</v>
      </c>
      <c r="D290" s="5" t="s">
        <v>77</v>
      </c>
      <c r="E290" s="15" t="s">
        <v>155</v>
      </c>
      <c r="F290" s="15" t="s">
        <v>65</v>
      </c>
      <c r="G290" t="s">
        <v>56</v>
      </c>
      <c r="H290" t="s">
        <v>455</v>
      </c>
      <c r="I290" s="15">
        <v>1</v>
      </c>
      <c r="J290" s="15">
        <v>25</v>
      </c>
      <c r="K290" s="6"/>
      <c r="N290" s="5"/>
    </row>
    <row r="291" spans="1:14" ht="15.75" hidden="1" customHeight="1" x14ac:dyDescent="0.2">
      <c r="A291" s="5">
        <v>44835</v>
      </c>
      <c r="B291" s="5" t="s">
        <v>26</v>
      </c>
      <c r="C291" s="5" t="s">
        <v>68</v>
      </c>
      <c r="D291" s="5" t="s">
        <v>77</v>
      </c>
      <c r="E291" s="15" t="s">
        <v>171</v>
      </c>
      <c r="F291" s="15" t="s">
        <v>65</v>
      </c>
      <c r="G291" t="s">
        <v>56</v>
      </c>
      <c r="H291" t="s">
        <v>455</v>
      </c>
      <c r="I291" s="15">
        <v>1</v>
      </c>
      <c r="J291" s="15">
        <v>25</v>
      </c>
      <c r="K291" s="6"/>
      <c r="N291" s="5"/>
    </row>
    <row r="292" spans="1:14" ht="15.75" hidden="1" customHeight="1" x14ac:dyDescent="0.2">
      <c r="A292" s="5">
        <v>44835</v>
      </c>
      <c r="B292" s="5" t="s">
        <v>26</v>
      </c>
      <c r="C292" s="5" t="s">
        <v>68</v>
      </c>
      <c r="D292" s="5" t="s">
        <v>77</v>
      </c>
      <c r="E292" s="5" t="s">
        <v>40</v>
      </c>
      <c r="F292" s="15" t="s">
        <v>40</v>
      </c>
      <c r="G292" t="s">
        <v>56</v>
      </c>
      <c r="H292" t="s">
        <v>455</v>
      </c>
      <c r="I292" s="15">
        <v>0</v>
      </c>
      <c r="J292" s="15">
        <v>0</v>
      </c>
      <c r="K292" s="6"/>
      <c r="N292" s="5"/>
    </row>
    <row r="293" spans="1:14" ht="15.75" customHeight="1" x14ac:dyDescent="0.2">
      <c r="A293" s="5">
        <v>44866</v>
      </c>
      <c r="B293" s="5" t="s">
        <v>27</v>
      </c>
      <c r="C293" s="5" t="s">
        <v>35</v>
      </c>
      <c r="D293" s="5" t="s">
        <v>74</v>
      </c>
      <c r="E293" s="15" t="s">
        <v>140</v>
      </c>
      <c r="F293" s="15" t="s">
        <v>57</v>
      </c>
      <c r="G293" t="s">
        <v>56</v>
      </c>
      <c r="H293" t="s">
        <v>455</v>
      </c>
      <c r="I293" s="15">
        <v>1</v>
      </c>
      <c r="J293" s="15">
        <v>40</v>
      </c>
      <c r="K293" s="6"/>
      <c r="N293" s="5"/>
    </row>
    <row r="294" spans="1:14" ht="15.75" customHeight="1" x14ac:dyDescent="0.2">
      <c r="A294" s="5">
        <v>44866</v>
      </c>
      <c r="B294" s="5" t="s">
        <v>27</v>
      </c>
      <c r="C294" s="5" t="s">
        <v>35</v>
      </c>
      <c r="D294" s="5" t="s">
        <v>74</v>
      </c>
      <c r="E294" s="15" t="s">
        <v>108</v>
      </c>
      <c r="F294" s="15" t="s">
        <v>50</v>
      </c>
      <c r="G294" t="s">
        <v>56</v>
      </c>
      <c r="H294" t="s">
        <v>455</v>
      </c>
      <c r="I294" s="15">
        <v>1</v>
      </c>
      <c r="J294" s="15">
        <v>50</v>
      </c>
      <c r="K294" s="6"/>
      <c r="N294" s="5"/>
    </row>
    <row r="295" spans="1:14" ht="15.75" customHeight="1" x14ac:dyDescent="0.2">
      <c r="A295" s="5">
        <v>44866</v>
      </c>
      <c r="B295" s="5" t="s">
        <v>27</v>
      </c>
      <c r="C295" s="5" t="s">
        <v>35</v>
      </c>
      <c r="D295" s="5" t="s">
        <v>74</v>
      </c>
      <c r="E295" s="15" t="s">
        <v>104</v>
      </c>
      <c r="F295" s="15" t="s">
        <v>50</v>
      </c>
      <c r="G295" t="s">
        <v>56</v>
      </c>
      <c r="H295" t="s">
        <v>455</v>
      </c>
      <c r="I295" s="15">
        <v>1</v>
      </c>
      <c r="J295" s="15">
        <v>100</v>
      </c>
      <c r="K295" s="6"/>
      <c r="N295" s="5"/>
    </row>
    <row r="296" spans="1:14" ht="15.75" customHeight="1" x14ac:dyDescent="0.2">
      <c r="A296" s="5">
        <v>44866</v>
      </c>
      <c r="B296" s="5" t="s">
        <v>27</v>
      </c>
      <c r="C296" s="5" t="s">
        <v>35</v>
      </c>
      <c r="D296" s="5" t="s">
        <v>74</v>
      </c>
      <c r="E296" s="15" t="s">
        <v>153</v>
      </c>
      <c r="F296" s="15" t="s">
        <v>37</v>
      </c>
      <c r="G296" t="s">
        <v>56</v>
      </c>
      <c r="H296" t="s">
        <v>455</v>
      </c>
      <c r="I296" s="15">
        <v>71</v>
      </c>
      <c r="J296" s="15">
        <v>4980.5</v>
      </c>
      <c r="K296" s="6"/>
      <c r="N296" s="5"/>
    </row>
    <row r="297" spans="1:14" ht="15.75" customHeight="1" x14ac:dyDescent="0.2">
      <c r="A297" s="5">
        <v>44866</v>
      </c>
      <c r="B297" s="5" t="s">
        <v>27</v>
      </c>
      <c r="C297" s="5" t="s">
        <v>35</v>
      </c>
      <c r="D297" s="5" t="s">
        <v>74</v>
      </c>
      <c r="E297" s="5" t="s">
        <v>40</v>
      </c>
      <c r="F297" s="15" t="s">
        <v>40</v>
      </c>
      <c r="G297" t="s">
        <v>56</v>
      </c>
      <c r="H297" t="s">
        <v>455</v>
      </c>
      <c r="I297" s="15">
        <v>0</v>
      </c>
      <c r="J297" s="15">
        <v>0</v>
      </c>
      <c r="K297" s="6"/>
      <c r="N297" s="5"/>
    </row>
    <row r="298" spans="1:14" ht="15.75" customHeight="1" x14ac:dyDescent="0.2">
      <c r="A298" s="5">
        <v>44896</v>
      </c>
      <c r="B298" s="5" t="s">
        <v>27</v>
      </c>
      <c r="C298" s="5" t="s">
        <v>38</v>
      </c>
      <c r="D298" s="5" t="s">
        <v>74</v>
      </c>
      <c r="E298" s="15" t="s">
        <v>133</v>
      </c>
      <c r="F298" s="15" t="s">
        <v>43</v>
      </c>
      <c r="G298" t="s">
        <v>56</v>
      </c>
      <c r="H298" t="s">
        <v>455</v>
      </c>
      <c r="I298" s="15">
        <v>1</v>
      </c>
      <c r="J298" s="15">
        <v>90</v>
      </c>
      <c r="K298" s="6"/>
      <c r="N298" s="5"/>
    </row>
    <row r="299" spans="1:14" ht="15.75" customHeight="1" x14ac:dyDescent="0.2">
      <c r="A299" s="5">
        <v>44896</v>
      </c>
      <c r="B299" s="5" t="s">
        <v>27</v>
      </c>
      <c r="C299" s="5" t="s">
        <v>38</v>
      </c>
      <c r="D299" s="5" t="s">
        <v>74</v>
      </c>
      <c r="E299" s="15" t="s">
        <v>172</v>
      </c>
      <c r="F299" s="15" t="s">
        <v>62</v>
      </c>
      <c r="G299" t="s">
        <v>56</v>
      </c>
      <c r="H299" t="s">
        <v>455</v>
      </c>
      <c r="I299" s="15">
        <v>1</v>
      </c>
      <c r="J299" s="15">
        <v>70</v>
      </c>
      <c r="K299" s="6"/>
      <c r="N299" s="5"/>
    </row>
    <row r="300" spans="1:14" ht="15.75" customHeight="1" x14ac:dyDescent="0.2">
      <c r="A300" s="5">
        <v>44896</v>
      </c>
      <c r="B300" s="5" t="s">
        <v>27</v>
      </c>
      <c r="C300" s="5" t="s">
        <v>38</v>
      </c>
      <c r="D300" s="5" t="s">
        <v>74</v>
      </c>
      <c r="E300" s="15" t="s">
        <v>165</v>
      </c>
      <c r="F300" s="15" t="s">
        <v>62</v>
      </c>
      <c r="G300" t="s">
        <v>56</v>
      </c>
      <c r="H300" t="s">
        <v>455</v>
      </c>
      <c r="I300" s="15">
        <v>1</v>
      </c>
      <c r="J300" s="15">
        <v>90</v>
      </c>
      <c r="K300" s="6"/>
      <c r="N300" s="5"/>
    </row>
    <row r="301" spans="1:14" ht="15.75" customHeight="1" x14ac:dyDescent="0.2">
      <c r="A301" s="5">
        <v>44896</v>
      </c>
      <c r="B301" s="5" t="s">
        <v>27</v>
      </c>
      <c r="C301" s="5" t="s">
        <v>38</v>
      </c>
      <c r="D301" s="5" t="s">
        <v>74</v>
      </c>
      <c r="E301" s="15" t="s">
        <v>138</v>
      </c>
      <c r="F301" s="15" t="s">
        <v>57</v>
      </c>
      <c r="G301" t="s">
        <v>56</v>
      </c>
      <c r="H301" t="s">
        <v>455</v>
      </c>
      <c r="I301" s="15">
        <v>2</v>
      </c>
      <c r="J301" s="15">
        <v>80</v>
      </c>
      <c r="K301" s="6"/>
      <c r="N301" s="5"/>
    </row>
    <row r="302" spans="1:14" ht="15.75" customHeight="1" x14ac:dyDescent="0.2">
      <c r="A302" s="5">
        <v>44896</v>
      </c>
      <c r="B302" s="5" t="s">
        <v>27</v>
      </c>
      <c r="C302" s="5" t="s">
        <v>38</v>
      </c>
      <c r="D302" s="5" t="s">
        <v>74</v>
      </c>
      <c r="E302" s="15" t="s">
        <v>53</v>
      </c>
      <c r="F302" s="15" t="s">
        <v>53</v>
      </c>
      <c r="G302" t="s">
        <v>56</v>
      </c>
      <c r="H302" t="s">
        <v>455</v>
      </c>
      <c r="I302" s="15">
        <v>1</v>
      </c>
      <c r="J302" s="15">
        <v>30</v>
      </c>
      <c r="K302" s="6"/>
      <c r="N302" s="5"/>
    </row>
    <row r="303" spans="1:14" ht="15.75" customHeight="1" x14ac:dyDescent="0.2">
      <c r="A303" s="5">
        <v>44896</v>
      </c>
      <c r="B303" s="5" t="s">
        <v>27</v>
      </c>
      <c r="C303" s="5" t="s">
        <v>38</v>
      </c>
      <c r="D303" s="5" t="s">
        <v>74</v>
      </c>
      <c r="E303" s="15" t="s">
        <v>108</v>
      </c>
      <c r="F303" s="15" t="s">
        <v>50</v>
      </c>
      <c r="G303" t="s">
        <v>56</v>
      </c>
      <c r="H303" t="s">
        <v>455</v>
      </c>
      <c r="I303" s="15">
        <v>5</v>
      </c>
      <c r="J303" s="15">
        <v>250</v>
      </c>
      <c r="K303" s="6"/>
      <c r="N303" s="5"/>
    </row>
    <row r="304" spans="1:14" ht="15.75" customHeight="1" x14ac:dyDescent="0.2">
      <c r="A304" s="5">
        <v>44896</v>
      </c>
      <c r="B304" s="5" t="s">
        <v>27</v>
      </c>
      <c r="C304" s="5" t="s">
        <v>38</v>
      </c>
      <c r="D304" s="5" t="s">
        <v>74</v>
      </c>
      <c r="E304" s="15" t="s">
        <v>104</v>
      </c>
      <c r="F304" s="15" t="s">
        <v>50</v>
      </c>
      <c r="G304" t="s">
        <v>56</v>
      </c>
      <c r="H304" t="s">
        <v>455</v>
      </c>
      <c r="I304" s="15">
        <v>3</v>
      </c>
      <c r="J304" s="15">
        <v>300</v>
      </c>
      <c r="K304" s="6"/>
      <c r="N304" s="5"/>
    </row>
    <row r="305" spans="1:14" ht="15.75" customHeight="1" x14ac:dyDescent="0.2">
      <c r="A305" s="5">
        <v>44896</v>
      </c>
      <c r="B305" s="5" t="s">
        <v>27</v>
      </c>
      <c r="C305" s="5" t="s">
        <v>38</v>
      </c>
      <c r="D305" s="5" t="s">
        <v>74</v>
      </c>
      <c r="E305" s="15" t="s">
        <v>130</v>
      </c>
      <c r="F305" s="15" t="s">
        <v>50</v>
      </c>
      <c r="G305" t="s">
        <v>56</v>
      </c>
      <c r="H305" t="s">
        <v>455</v>
      </c>
      <c r="I305" s="15">
        <v>2</v>
      </c>
      <c r="J305" s="15">
        <v>400</v>
      </c>
      <c r="K305" s="6"/>
      <c r="N305" s="5"/>
    </row>
    <row r="306" spans="1:14" ht="15.75" customHeight="1" x14ac:dyDescent="0.2">
      <c r="A306" s="5">
        <v>44896</v>
      </c>
      <c r="B306" s="5" t="s">
        <v>27</v>
      </c>
      <c r="C306" s="5" t="s">
        <v>38</v>
      </c>
      <c r="D306" s="5" t="s">
        <v>74</v>
      </c>
      <c r="E306" s="15" t="s">
        <v>153</v>
      </c>
      <c r="F306" s="15" t="s">
        <v>37</v>
      </c>
      <c r="G306" t="s">
        <v>56</v>
      </c>
      <c r="H306" t="s">
        <v>455</v>
      </c>
      <c r="I306" s="15">
        <v>95</v>
      </c>
      <c r="J306" s="15">
        <v>6792.5</v>
      </c>
      <c r="K306" s="6"/>
      <c r="N306" s="5"/>
    </row>
    <row r="307" spans="1:14" ht="15.75" customHeight="1" x14ac:dyDescent="0.2">
      <c r="A307" s="5">
        <v>44896</v>
      </c>
      <c r="B307" s="5" t="s">
        <v>27</v>
      </c>
      <c r="C307" s="5" t="s">
        <v>38</v>
      </c>
      <c r="D307" s="5" t="s">
        <v>74</v>
      </c>
      <c r="E307" s="15" t="s">
        <v>160</v>
      </c>
      <c r="F307" s="15" t="s">
        <v>37</v>
      </c>
      <c r="G307" t="s">
        <v>56</v>
      </c>
      <c r="H307" t="s">
        <v>455</v>
      </c>
      <c r="I307" s="15">
        <v>1</v>
      </c>
      <c r="J307" s="15">
        <v>200</v>
      </c>
      <c r="K307" s="6"/>
      <c r="N307" s="5"/>
    </row>
    <row r="308" spans="1:14" ht="15.75" customHeight="1" x14ac:dyDescent="0.2">
      <c r="A308" s="5">
        <v>44896</v>
      </c>
      <c r="B308" s="5" t="s">
        <v>27</v>
      </c>
      <c r="C308" s="5" t="s">
        <v>38</v>
      </c>
      <c r="D308" s="5" t="s">
        <v>74</v>
      </c>
      <c r="E308" s="15" t="s">
        <v>116</v>
      </c>
      <c r="F308" s="15" t="s">
        <v>34</v>
      </c>
      <c r="G308" s="15" t="s">
        <v>49</v>
      </c>
      <c r="H308" s="15" t="s">
        <v>455</v>
      </c>
      <c r="I308" s="15">
        <v>1</v>
      </c>
      <c r="J308" s="15">
        <v>925</v>
      </c>
      <c r="K308" s="6"/>
      <c r="N308" s="5"/>
    </row>
    <row r="309" spans="1:14" ht="15.75" customHeight="1" x14ac:dyDescent="0.2">
      <c r="A309" s="5">
        <v>44896</v>
      </c>
      <c r="B309" s="5" t="s">
        <v>27</v>
      </c>
      <c r="C309" s="5" t="s">
        <v>38</v>
      </c>
      <c r="D309" s="5" t="s">
        <v>74</v>
      </c>
      <c r="E309" s="15" t="s">
        <v>173</v>
      </c>
      <c r="F309" s="15" t="s">
        <v>34</v>
      </c>
      <c r="G309" s="15" t="s">
        <v>52</v>
      </c>
      <c r="H309" s="15" t="s">
        <v>71</v>
      </c>
      <c r="I309" s="15">
        <v>1</v>
      </c>
      <c r="J309" s="15">
        <v>375</v>
      </c>
      <c r="K309" s="6"/>
      <c r="N309" s="5"/>
    </row>
    <row r="310" spans="1:14" ht="15.75" customHeight="1" x14ac:dyDescent="0.2">
      <c r="A310" s="5">
        <v>44896</v>
      </c>
      <c r="B310" s="5" t="s">
        <v>27</v>
      </c>
      <c r="C310" s="5" t="s">
        <v>38</v>
      </c>
      <c r="D310" s="5" t="s">
        <v>74</v>
      </c>
      <c r="E310" s="15" t="s">
        <v>120</v>
      </c>
      <c r="F310" s="15" t="s">
        <v>34</v>
      </c>
      <c r="G310" s="15" t="s">
        <v>56</v>
      </c>
      <c r="H310" s="15" t="s">
        <v>455</v>
      </c>
      <c r="I310" s="15">
        <v>1</v>
      </c>
      <c r="J310" s="15">
        <v>675</v>
      </c>
      <c r="K310" s="6"/>
      <c r="N310" s="5"/>
    </row>
    <row r="311" spans="1:14" ht="15.75" customHeight="1" x14ac:dyDescent="0.2">
      <c r="A311" s="5">
        <v>44896</v>
      </c>
      <c r="B311" s="5" t="s">
        <v>27</v>
      </c>
      <c r="C311" s="5" t="s">
        <v>38</v>
      </c>
      <c r="D311" s="5" t="s">
        <v>74</v>
      </c>
      <c r="E311" s="15" t="s">
        <v>107</v>
      </c>
      <c r="F311" s="15" t="s">
        <v>34</v>
      </c>
      <c r="G311" s="15" t="s">
        <v>52</v>
      </c>
      <c r="H311" s="15" t="s">
        <v>455</v>
      </c>
      <c r="I311" s="15">
        <v>2</v>
      </c>
      <c r="J311" s="15">
        <v>1650</v>
      </c>
      <c r="K311" s="6"/>
      <c r="N311" s="5"/>
    </row>
    <row r="312" spans="1:14" ht="15.75" customHeight="1" x14ac:dyDescent="0.2">
      <c r="A312" s="5">
        <v>44896</v>
      </c>
      <c r="B312" s="5" t="s">
        <v>27</v>
      </c>
      <c r="C312" s="5" t="s">
        <v>38</v>
      </c>
      <c r="D312" s="5" t="s">
        <v>74</v>
      </c>
      <c r="E312" s="5" t="s">
        <v>40</v>
      </c>
      <c r="F312" s="15" t="s">
        <v>40</v>
      </c>
      <c r="G312" t="s">
        <v>56</v>
      </c>
      <c r="H312" t="s">
        <v>455</v>
      </c>
      <c r="I312" s="15">
        <v>3</v>
      </c>
      <c r="J312" s="15">
        <v>600</v>
      </c>
      <c r="K312" s="6"/>
      <c r="N312" s="5"/>
    </row>
    <row r="313" spans="1:14" ht="15.75" customHeight="1" x14ac:dyDescent="0.2">
      <c r="A313" s="5">
        <v>44927</v>
      </c>
      <c r="B313" s="5" t="s">
        <v>27</v>
      </c>
      <c r="C313" s="5" t="s">
        <v>41</v>
      </c>
      <c r="D313" s="5" t="s">
        <v>74</v>
      </c>
      <c r="E313" s="15" t="s">
        <v>98</v>
      </c>
      <c r="F313" s="15" t="s">
        <v>43</v>
      </c>
      <c r="G313" t="s">
        <v>56</v>
      </c>
      <c r="H313" t="s">
        <v>455</v>
      </c>
      <c r="I313" s="15">
        <v>2</v>
      </c>
      <c r="J313" s="15">
        <v>1600</v>
      </c>
      <c r="K313" s="6"/>
      <c r="N313" s="5"/>
    </row>
    <row r="314" spans="1:14" ht="15.75" customHeight="1" x14ac:dyDescent="0.2">
      <c r="A314" s="5">
        <v>44927</v>
      </c>
      <c r="B314" s="5" t="s">
        <v>27</v>
      </c>
      <c r="C314" s="5" t="s">
        <v>41</v>
      </c>
      <c r="D314" s="5" t="s">
        <v>74</v>
      </c>
      <c r="E314" s="15" t="s">
        <v>113</v>
      </c>
      <c r="F314" s="15" t="s">
        <v>47</v>
      </c>
      <c r="G314" t="s">
        <v>56</v>
      </c>
      <c r="H314" t="s">
        <v>455</v>
      </c>
      <c r="I314" s="15">
        <v>1</v>
      </c>
      <c r="J314" s="15">
        <v>300</v>
      </c>
      <c r="K314" s="6"/>
      <c r="N314" s="5"/>
    </row>
    <row r="315" spans="1:14" ht="15.75" customHeight="1" x14ac:dyDescent="0.2">
      <c r="A315" s="5">
        <v>44927</v>
      </c>
      <c r="B315" s="5" t="s">
        <v>27</v>
      </c>
      <c r="C315" s="5" t="s">
        <v>41</v>
      </c>
      <c r="D315" s="5" t="s">
        <v>74</v>
      </c>
      <c r="E315" s="15" t="s">
        <v>53</v>
      </c>
      <c r="F315" s="15" t="s">
        <v>53</v>
      </c>
      <c r="G315" t="s">
        <v>56</v>
      </c>
      <c r="H315" t="s">
        <v>455</v>
      </c>
      <c r="I315" s="15">
        <v>3</v>
      </c>
      <c r="J315" s="15">
        <v>90</v>
      </c>
      <c r="K315" s="6"/>
      <c r="N315" s="5"/>
    </row>
    <row r="316" spans="1:14" ht="15.75" customHeight="1" x14ac:dyDescent="0.2">
      <c r="A316" s="5">
        <v>44927</v>
      </c>
      <c r="B316" s="5" t="s">
        <v>27</v>
      </c>
      <c r="C316" s="5" t="s">
        <v>41</v>
      </c>
      <c r="D316" s="5" t="s">
        <v>74</v>
      </c>
      <c r="E316" s="15" t="s">
        <v>116</v>
      </c>
      <c r="F316" s="15" t="s">
        <v>34</v>
      </c>
      <c r="G316" s="15" t="s">
        <v>49</v>
      </c>
      <c r="H316" s="15" t="s">
        <v>455</v>
      </c>
      <c r="I316" s="15">
        <v>1</v>
      </c>
      <c r="J316" s="15">
        <v>925</v>
      </c>
      <c r="K316" s="6"/>
      <c r="N316" s="5"/>
    </row>
    <row r="317" spans="1:14" ht="15.75" customHeight="1" x14ac:dyDescent="0.2">
      <c r="A317" s="5">
        <v>44927</v>
      </c>
      <c r="B317" s="5" t="s">
        <v>27</v>
      </c>
      <c r="C317" s="5" t="s">
        <v>41</v>
      </c>
      <c r="D317" s="5" t="s">
        <v>74</v>
      </c>
      <c r="E317" s="15" t="s">
        <v>173</v>
      </c>
      <c r="F317" s="15" t="s">
        <v>34</v>
      </c>
      <c r="G317" s="15" t="s">
        <v>52</v>
      </c>
      <c r="H317" s="15" t="s">
        <v>71</v>
      </c>
      <c r="I317" s="15">
        <v>2</v>
      </c>
      <c r="J317" s="15">
        <v>750</v>
      </c>
      <c r="K317" s="6"/>
      <c r="N317" s="5"/>
    </row>
    <row r="318" spans="1:14" ht="15.75" customHeight="1" x14ac:dyDescent="0.2">
      <c r="A318" s="5">
        <v>44927</v>
      </c>
      <c r="B318" s="5" t="s">
        <v>27</v>
      </c>
      <c r="C318" s="5" t="s">
        <v>41</v>
      </c>
      <c r="D318" s="5" t="s">
        <v>74</v>
      </c>
      <c r="E318" s="15" t="s">
        <v>106</v>
      </c>
      <c r="F318" s="15" t="s">
        <v>34</v>
      </c>
      <c r="G318" s="15" t="s">
        <v>49</v>
      </c>
      <c r="H318" s="15" t="s">
        <v>69</v>
      </c>
      <c r="I318" s="15">
        <v>1</v>
      </c>
      <c r="J318" s="15">
        <v>375</v>
      </c>
      <c r="K318" s="6"/>
      <c r="N318" s="5"/>
    </row>
    <row r="319" spans="1:14" ht="15.75" customHeight="1" x14ac:dyDescent="0.2">
      <c r="A319" s="5">
        <v>44927</v>
      </c>
      <c r="B319" s="5" t="s">
        <v>27</v>
      </c>
      <c r="C319" s="5" t="s">
        <v>41</v>
      </c>
      <c r="D319" s="5" t="s">
        <v>74</v>
      </c>
      <c r="E319" s="15" t="s">
        <v>107</v>
      </c>
      <c r="F319" s="15" t="s">
        <v>34</v>
      </c>
      <c r="G319" s="15" t="s">
        <v>52</v>
      </c>
      <c r="H319" s="15" t="s">
        <v>455</v>
      </c>
      <c r="I319" s="15">
        <v>10</v>
      </c>
      <c r="J319" s="15">
        <v>8250</v>
      </c>
      <c r="K319" s="6"/>
      <c r="N319" s="5"/>
    </row>
    <row r="320" spans="1:14" ht="15.75" customHeight="1" x14ac:dyDescent="0.2">
      <c r="A320" s="5">
        <v>44927</v>
      </c>
      <c r="B320" s="5" t="s">
        <v>27</v>
      </c>
      <c r="C320" s="5" t="s">
        <v>41</v>
      </c>
      <c r="D320" s="5" t="s">
        <v>74</v>
      </c>
      <c r="E320" s="15" t="s">
        <v>110</v>
      </c>
      <c r="F320" s="15" t="s">
        <v>34</v>
      </c>
      <c r="G320" s="15" t="s">
        <v>52</v>
      </c>
      <c r="H320" s="15" t="s">
        <v>70</v>
      </c>
      <c r="I320" s="15">
        <v>2</v>
      </c>
      <c r="J320" s="15">
        <v>1250</v>
      </c>
      <c r="K320" s="6"/>
      <c r="N320" s="5"/>
    </row>
    <row r="321" spans="1:14" ht="15.75" customHeight="1" x14ac:dyDescent="0.2">
      <c r="A321" s="5">
        <v>44927</v>
      </c>
      <c r="B321" s="5" t="s">
        <v>27</v>
      </c>
      <c r="C321" s="5" t="s">
        <v>41</v>
      </c>
      <c r="D321" s="5" t="s">
        <v>74</v>
      </c>
      <c r="E321" s="5" t="s">
        <v>40</v>
      </c>
      <c r="F321" s="15" t="s">
        <v>40</v>
      </c>
      <c r="G321" t="s">
        <v>56</v>
      </c>
      <c r="H321" t="s">
        <v>455</v>
      </c>
      <c r="I321" s="15">
        <v>3</v>
      </c>
      <c r="J321" s="15">
        <v>1650</v>
      </c>
      <c r="K321" s="6"/>
      <c r="N321" s="5"/>
    </row>
    <row r="322" spans="1:14" ht="15.75" customHeight="1" x14ac:dyDescent="0.2">
      <c r="A322" s="5">
        <v>44958</v>
      </c>
      <c r="B322" s="5" t="s">
        <v>27</v>
      </c>
      <c r="C322" s="5" t="s">
        <v>45</v>
      </c>
      <c r="D322" s="5" t="s">
        <v>74</v>
      </c>
      <c r="E322" s="15" t="s">
        <v>123</v>
      </c>
      <c r="F322" s="15" t="s">
        <v>62</v>
      </c>
      <c r="G322" t="s">
        <v>56</v>
      </c>
      <c r="H322" t="s">
        <v>455</v>
      </c>
      <c r="I322" s="15">
        <v>1</v>
      </c>
      <c r="J322" s="15">
        <v>45</v>
      </c>
      <c r="K322" s="6"/>
      <c r="N322" s="5"/>
    </row>
    <row r="323" spans="1:14" ht="15.75" customHeight="1" x14ac:dyDescent="0.2">
      <c r="A323" s="5">
        <v>44958</v>
      </c>
      <c r="B323" s="5" t="s">
        <v>27</v>
      </c>
      <c r="C323" s="5" t="s">
        <v>45</v>
      </c>
      <c r="D323" s="5" t="s">
        <v>74</v>
      </c>
      <c r="E323" s="15" t="s">
        <v>113</v>
      </c>
      <c r="F323" s="15" t="s">
        <v>47</v>
      </c>
      <c r="G323" t="s">
        <v>56</v>
      </c>
      <c r="H323" t="s">
        <v>455</v>
      </c>
      <c r="I323" s="15">
        <v>1</v>
      </c>
      <c r="J323" s="15">
        <v>300</v>
      </c>
      <c r="K323" s="6"/>
      <c r="N323" s="5"/>
    </row>
    <row r="324" spans="1:14" ht="15.75" customHeight="1" x14ac:dyDescent="0.2">
      <c r="A324" s="5">
        <v>44958</v>
      </c>
      <c r="B324" s="5" t="s">
        <v>27</v>
      </c>
      <c r="C324" s="5" t="s">
        <v>45</v>
      </c>
      <c r="D324" s="5" t="s">
        <v>74</v>
      </c>
      <c r="E324" s="15" t="s">
        <v>127</v>
      </c>
      <c r="F324" s="15" t="s">
        <v>57</v>
      </c>
      <c r="G324" t="s">
        <v>56</v>
      </c>
      <c r="H324" t="s">
        <v>455</v>
      </c>
      <c r="I324" s="15">
        <v>1</v>
      </c>
      <c r="J324" s="15">
        <v>59.8</v>
      </c>
      <c r="K324" s="6"/>
      <c r="N324" s="5"/>
    </row>
    <row r="325" spans="1:14" ht="15.75" customHeight="1" x14ac:dyDescent="0.2">
      <c r="A325" s="5">
        <v>44958</v>
      </c>
      <c r="B325" s="5" t="s">
        <v>27</v>
      </c>
      <c r="C325" s="5" t="s">
        <v>45</v>
      </c>
      <c r="D325" s="5" t="s">
        <v>74</v>
      </c>
      <c r="E325" s="15" t="s">
        <v>138</v>
      </c>
      <c r="F325" s="15" t="s">
        <v>57</v>
      </c>
      <c r="G325" t="s">
        <v>56</v>
      </c>
      <c r="H325" t="s">
        <v>455</v>
      </c>
      <c r="I325" s="15">
        <v>1</v>
      </c>
      <c r="J325" s="15">
        <v>40</v>
      </c>
      <c r="K325" s="6"/>
      <c r="N325" s="5"/>
    </row>
    <row r="326" spans="1:14" ht="15.75" customHeight="1" x14ac:dyDescent="0.2">
      <c r="A326" s="5">
        <v>44958</v>
      </c>
      <c r="B326" s="5" t="s">
        <v>27</v>
      </c>
      <c r="C326" s="5" t="s">
        <v>45</v>
      </c>
      <c r="D326" s="5" t="s">
        <v>74</v>
      </c>
      <c r="E326" s="15" t="s">
        <v>53</v>
      </c>
      <c r="F326" s="15" t="s">
        <v>53</v>
      </c>
      <c r="G326" t="s">
        <v>56</v>
      </c>
      <c r="H326" t="s">
        <v>455</v>
      </c>
      <c r="I326" s="15">
        <v>1</v>
      </c>
      <c r="J326" s="15">
        <v>30</v>
      </c>
      <c r="K326" s="6"/>
      <c r="N326" s="5"/>
    </row>
    <row r="327" spans="1:14" ht="15.75" customHeight="1" x14ac:dyDescent="0.2">
      <c r="A327" s="5">
        <v>44958</v>
      </c>
      <c r="B327" s="5" t="s">
        <v>27</v>
      </c>
      <c r="C327" s="5" t="s">
        <v>45</v>
      </c>
      <c r="D327" s="5" t="s">
        <v>74</v>
      </c>
      <c r="E327" s="15" t="s">
        <v>108</v>
      </c>
      <c r="F327" s="15" t="s">
        <v>50</v>
      </c>
      <c r="G327" t="s">
        <v>56</v>
      </c>
      <c r="H327" t="s">
        <v>455</v>
      </c>
      <c r="I327" s="15">
        <v>1</v>
      </c>
      <c r="J327" s="15">
        <v>50</v>
      </c>
      <c r="K327" s="6"/>
      <c r="N327" s="5"/>
    </row>
    <row r="328" spans="1:14" ht="15.75" customHeight="1" x14ac:dyDescent="0.2">
      <c r="A328" s="5">
        <v>44958</v>
      </c>
      <c r="B328" s="5" t="s">
        <v>27</v>
      </c>
      <c r="C328" s="5" t="s">
        <v>45</v>
      </c>
      <c r="D328" s="5" t="s">
        <v>74</v>
      </c>
      <c r="E328" s="15" t="s">
        <v>153</v>
      </c>
      <c r="F328" s="15" t="s">
        <v>37</v>
      </c>
      <c r="G328" t="s">
        <v>56</v>
      </c>
      <c r="H328" t="s">
        <v>455</v>
      </c>
      <c r="I328" s="15">
        <v>1</v>
      </c>
      <c r="J328" s="15">
        <v>71.5</v>
      </c>
      <c r="K328" s="6"/>
      <c r="N328" s="5"/>
    </row>
    <row r="329" spans="1:14" ht="15.75" customHeight="1" x14ac:dyDescent="0.2">
      <c r="A329" s="5">
        <v>44958</v>
      </c>
      <c r="B329" s="5" t="s">
        <v>27</v>
      </c>
      <c r="C329" s="5" t="s">
        <v>45</v>
      </c>
      <c r="D329" s="5" t="s">
        <v>74</v>
      </c>
      <c r="E329" s="15" t="s">
        <v>160</v>
      </c>
      <c r="F329" s="15" t="s">
        <v>37</v>
      </c>
      <c r="G329" t="s">
        <v>56</v>
      </c>
      <c r="H329" t="s">
        <v>455</v>
      </c>
      <c r="I329" s="15">
        <v>1</v>
      </c>
      <c r="J329" s="15">
        <v>200</v>
      </c>
      <c r="K329" s="6"/>
      <c r="N329" s="5"/>
    </row>
    <row r="330" spans="1:14" ht="15.75" customHeight="1" x14ac:dyDescent="0.2">
      <c r="A330" s="5">
        <v>44958</v>
      </c>
      <c r="B330" s="5" t="s">
        <v>27</v>
      </c>
      <c r="C330" s="5" t="s">
        <v>45</v>
      </c>
      <c r="D330" s="5" t="s">
        <v>74</v>
      </c>
      <c r="E330" s="15" t="s">
        <v>115</v>
      </c>
      <c r="F330" s="15" t="s">
        <v>54</v>
      </c>
      <c r="G330" t="s">
        <v>56</v>
      </c>
      <c r="H330" t="s">
        <v>455</v>
      </c>
      <c r="I330" s="15">
        <v>1</v>
      </c>
      <c r="J330" s="15">
        <v>125</v>
      </c>
      <c r="K330" s="6"/>
      <c r="N330" s="5"/>
    </row>
    <row r="331" spans="1:14" ht="15.75" customHeight="1" x14ac:dyDescent="0.2">
      <c r="A331" s="5">
        <v>44958</v>
      </c>
      <c r="B331" s="5" t="s">
        <v>27</v>
      </c>
      <c r="C331" s="5" t="s">
        <v>45</v>
      </c>
      <c r="D331" s="5" t="s">
        <v>74</v>
      </c>
      <c r="E331" s="15" t="s">
        <v>106</v>
      </c>
      <c r="F331" s="15" t="s">
        <v>34</v>
      </c>
      <c r="G331" s="15" t="s">
        <v>49</v>
      </c>
      <c r="H331" s="15" t="s">
        <v>69</v>
      </c>
      <c r="I331" s="15">
        <v>2</v>
      </c>
      <c r="J331" s="15">
        <v>750</v>
      </c>
      <c r="K331" s="6"/>
      <c r="N331" s="5"/>
    </row>
    <row r="332" spans="1:14" ht="15.75" customHeight="1" x14ac:dyDescent="0.2">
      <c r="A332" s="5">
        <v>44958</v>
      </c>
      <c r="B332" s="5" t="s">
        <v>27</v>
      </c>
      <c r="C332" s="5" t="s">
        <v>45</v>
      </c>
      <c r="D332" s="5" t="s">
        <v>74</v>
      </c>
      <c r="E332" s="15" t="s">
        <v>120</v>
      </c>
      <c r="F332" s="15" t="s">
        <v>34</v>
      </c>
      <c r="G332" s="15" t="s">
        <v>56</v>
      </c>
      <c r="H332" s="15" t="s">
        <v>455</v>
      </c>
      <c r="I332" s="15">
        <v>1</v>
      </c>
      <c r="J332" s="15">
        <v>675</v>
      </c>
      <c r="K332" s="6"/>
      <c r="N332" s="5"/>
    </row>
    <row r="333" spans="1:14" ht="15.75" customHeight="1" x14ac:dyDescent="0.2">
      <c r="A333" s="5">
        <v>44958</v>
      </c>
      <c r="B333" s="5" t="s">
        <v>27</v>
      </c>
      <c r="C333" s="5" t="s">
        <v>45</v>
      </c>
      <c r="D333" s="5" t="s">
        <v>74</v>
      </c>
      <c r="E333" s="15" t="s">
        <v>121</v>
      </c>
      <c r="F333" s="15" t="s">
        <v>34</v>
      </c>
      <c r="G333" s="15" t="s">
        <v>49</v>
      </c>
      <c r="H333" s="15" t="s">
        <v>70</v>
      </c>
      <c r="I333" s="15">
        <v>1</v>
      </c>
      <c r="J333" s="15">
        <v>425</v>
      </c>
      <c r="K333" s="6"/>
      <c r="N333" s="5"/>
    </row>
    <row r="334" spans="1:14" ht="15.75" customHeight="1" x14ac:dyDescent="0.2">
      <c r="A334" s="5">
        <v>44958</v>
      </c>
      <c r="B334" s="5" t="s">
        <v>27</v>
      </c>
      <c r="C334" s="5" t="s">
        <v>45</v>
      </c>
      <c r="D334" s="5" t="s">
        <v>74</v>
      </c>
      <c r="E334" s="15" t="s">
        <v>107</v>
      </c>
      <c r="F334" s="15" t="s">
        <v>34</v>
      </c>
      <c r="G334" s="15" t="s">
        <v>52</v>
      </c>
      <c r="H334" s="15" t="s">
        <v>455</v>
      </c>
      <c r="I334" s="15">
        <v>3</v>
      </c>
      <c r="J334" s="15">
        <v>2475</v>
      </c>
      <c r="K334" s="6"/>
      <c r="N334" s="5"/>
    </row>
    <row r="335" spans="1:14" ht="15.75" customHeight="1" x14ac:dyDescent="0.2">
      <c r="A335" s="5">
        <v>44958</v>
      </c>
      <c r="B335" s="5" t="s">
        <v>27</v>
      </c>
      <c r="C335" s="5" t="s">
        <v>45</v>
      </c>
      <c r="D335" s="5" t="s">
        <v>74</v>
      </c>
      <c r="E335" s="5" t="s">
        <v>40</v>
      </c>
      <c r="F335" s="15" t="s">
        <v>40</v>
      </c>
      <c r="G335" t="s">
        <v>56</v>
      </c>
      <c r="H335" t="s">
        <v>455</v>
      </c>
      <c r="I335" s="15">
        <v>0</v>
      </c>
      <c r="J335" s="15">
        <v>0</v>
      </c>
      <c r="K335" s="6"/>
      <c r="N335" s="5"/>
    </row>
    <row r="336" spans="1:14" ht="15.75" customHeight="1" x14ac:dyDescent="0.2">
      <c r="A336" s="5">
        <v>44986</v>
      </c>
      <c r="B336" s="5" t="s">
        <v>27</v>
      </c>
      <c r="C336" s="5" t="s">
        <v>48</v>
      </c>
      <c r="D336" s="5" t="s">
        <v>74</v>
      </c>
      <c r="E336" s="15" t="s">
        <v>133</v>
      </c>
      <c r="F336" s="15" t="s">
        <v>43</v>
      </c>
      <c r="G336" t="s">
        <v>56</v>
      </c>
      <c r="H336" t="s">
        <v>455</v>
      </c>
      <c r="I336" s="15">
        <v>2</v>
      </c>
      <c r="J336" s="15">
        <v>180</v>
      </c>
      <c r="K336" s="6"/>
      <c r="N336" s="5"/>
    </row>
    <row r="337" spans="1:14" ht="15.75" customHeight="1" x14ac:dyDescent="0.2">
      <c r="A337" s="5">
        <v>44986</v>
      </c>
      <c r="B337" s="5" t="s">
        <v>27</v>
      </c>
      <c r="C337" s="5" t="s">
        <v>48</v>
      </c>
      <c r="D337" s="5" t="s">
        <v>74</v>
      </c>
      <c r="E337" s="15" t="s">
        <v>98</v>
      </c>
      <c r="F337" s="15" t="s">
        <v>43</v>
      </c>
      <c r="G337" t="s">
        <v>56</v>
      </c>
      <c r="H337" t="s">
        <v>455</v>
      </c>
      <c r="I337" s="15">
        <v>6</v>
      </c>
      <c r="J337" s="15">
        <v>4800</v>
      </c>
      <c r="K337" s="6"/>
      <c r="N337" s="5"/>
    </row>
    <row r="338" spans="1:14" ht="15.75" customHeight="1" x14ac:dyDescent="0.2">
      <c r="A338" s="5">
        <v>44986</v>
      </c>
      <c r="B338" s="5" t="s">
        <v>27</v>
      </c>
      <c r="C338" s="5" t="s">
        <v>48</v>
      </c>
      <c r="D338" s="5" t="s">
        <v>74</v>
      </c>
      <c r="E338" s="15" t="s">
        <v>100</v>
      </c>
      <c r="F338" s="15" t="s">
        <v>43</v>
      </c>
      <c r="G338" t="s">
        <v>56</v>
      </c>
      <c r="H338" t="s">
        <v>455</v>
      </c>
      <c r="I338" s="15">
        <v>2</v>
      </c>
      <c r="J338" s="15">
        <v>1400</v>
      </c>
      <c r="K338" s="6"/>
      <c r="N338" s="5"/>
    </row>
    <row r="339" spans="1:14" ht="15.75" customHeight="1" x14ac:dyDescent="0.2">
      <c r="A339" s="5">
        <v>44986</v>
      </c>
      <c r="B339" s="5" t="s">
        <v>27</v>
      </c>
      <c r="C339" s="5" t="s">
        <v>48</v>
      </c>
      <c r="D339" s="5" t="s">
        <v>74</v>
      </c>
      <c r="E339" s="15" t="s">
        <v>174</v>
      </c>
      <c r="F339" s="15" t="s">
        <v>47</v>
      </c>
      <c r="G339" t="s">
        <v>56</v>
      </c>
      <c r="H339" t="s">
        <v>455</v>
      </c>
      <c r="I339" s="15">
        <v>1</v>
      </c>
      <c r="J339" s="15">
        <v>500</v>
      </c>
      <c r="K339" s="6"/>
      <c r="N339" s="5"/>
    </row>
    <row r="340" spans="1:14" ht="15.75" customHeight="1" x14ac:dyDescent="0.2">
      <c r="A340" s="5">
        <v>44986</v>
      </c>
      <c r="B340" s="5" t="s">
        <v>27</v>
      </c>
      <c r="C340" s="5" t="s">
        <v>48</v>
      </c>
      <c r="D340" s="5" t="s">
        <v>74</v>
      </c>
      <c r="E340" s="15" t="s">
        <v>113</v>
      </c>
      <c r="F340" s="15" t="s">
        <v>47</v>
      </c>
      <c r="G340" t="s">
        <v>56</v>
      </c>
      <c r="H340" t="s">
        <v>455</v>
      </c>
      <c r="I340" s="15">
        <v>11</v>
      </c>
      <c r="J340" s="15">
        <v>3300</v>
      </c>
      <c r="K340" s="6"/>
      <c r="N340" s="5"/>
    </row>
    <row r="341" spans="1:14" ht="15.75" customHeight="1" x14ac:dyDescent="0.2">
      <c r="A341" s="5">
        <v>44986</v>
      </c>
      <c r="B341" s="5" t="s">
        <v>27</v>
      </c>
      <c r="C341" s="5" t="s">
        <v>48</v>
      </c>
      <c r="D341" s="5" t="s">
        <v>74</v>
      </c>
      <c r="E341" s="15" t="s">
        <v>53</v>
      </c>
      <c r="F341" s="15" t="s">
        <v>53</v>
      </c>
      <c r="G341" t="s">
        <v>56</v>
      </c>
      <c r="H341" t="s">
        <v>455</v>
      </c>
      <c r="I341" s="15">
        <v>21</v>
      </c>
      <c r="J341" s="15">
        <v>630</v>
      </c>
      <c r="K341" s="6"/>
      <c r="N341" s="5"/>
    </row>
    <row r="342" spans="1:14" ht="15.75" customHeight="1" x14ac:dyDescent="0.2">
      <c r="A342" s="5">
        <v>44986</v>
      </c>
      <c r="B342" s="5" t="s">
        <v>27</v>
      </c>
      <c r="C342" s="5" t="s">
        <v>48</v>
      </c>
      <c r="D342" s="5" t="s">
        <v>74</v>
      </c>
      <c r="E342" s="15" t="s">
        <v>160</v>
      </c>
      <c r="F342" s="15" t="s">
        <v>37</v>
      </c>
      <c r="G342" t="s">
        <v>56</v>
      </c>
      <c r="H342" t="s">
        <v>455</v>
      </c>
      <c r="I342" s="15">
        <v>2</v>
      </c>
      <c r="J342" s="15">
        <v>400</v>
      </c>
      <c r="K342" s="6"/>
      <c r="N342" s="5"/>
    </row>
    <row r="343" spans="1:14" ht="15.75" customHeight="1" x14ac:dyDescent="0.2">
      <c r="A343" s="5">
        <v>44986</v>
      </c>
      <c r="B343" s="5" t="s">
        <v>27</v>
      </c>
      <c r="C343" s="5" t="s">
        <v>48</v>
      </c>
      <c r="D343" s="5" t="s">
        <v>74</v>
      </c>
      <c r="E343" s="15" t="s">
        <v>161</v>
      </c>
      <c r="F343" s="15" t="s">
        <v>37</v>
      </c>
      <c r="G343" t="s">
        <v>56</v>
      </c>
      <c r="H343" t="s">
        <v>455</v>
      </c>
      <c r="I343" s="15">
        <v>1</v>
      </c>
      <c r="J343" s="15">
        <v>40</v>
      </c>
      <c r="K343" s="6"/>
      <c r="N343" s="5"/>
    </row>
    <row r="344" spans="1:14" ht="15.75" customHeight="1" x14ac:dyDescent="0.2">
      <c r="A344" s="5">
        <v>44986</v>
      </c>
      <c r="B344" s="5" t="s">
        <v>27</v>
      </c>
      <c r="C344" s="5" t="s">
        <v>48</v>
      </c>
      <c r="D344" s="5" t="s">
        <v>74</v>
      </c>
      <c r="E344" s="15" t="s">
        <v>135</v>
      </c>
      <c r="F344" s="15" t="s">
        <v>37</v>
      </c>
      <c r="G344" t="s">
        <v>56</v>
      </c>
      <c r="H344" t="s">
        <v>455</v>
      </c>
      <c r="I344" s="15">
        <v>2</v>
      </c>
      <c r="J344" s="15">
        <v>100</v>
      </c>
      <c r="K344" s="6"/>
      <c r="N344" s="5"/>
    </row>
    <row r="345" spans="1:14" ht="15.75" customHeight="1" x14ac:dyDescent="0.2">
      <c r="A345" s="5">
        <v>44986</v>
      </c>
      <c r="B345" s="5" t="s">
        <v>27</v>
      </c>
      <c r="C345" s="5" t="s">
        <v>48</v>
      </c>
      <c r="D345" s="5" t="s">
        <v>74</v>
      </c>
      <c r="E345" s="15" t="s">
        <v>105</v>
      </c>
      <c r="F345" s="15" t="s">
        <v>54</v>
      </c>
      <c r="G345" t="s">
        <v>56</v>
      </c>
      <c r="H345" t="s">
        <v>455</v>
      </c>
      <c r="I345" s="15">
        <v>2</v>
      </c>
      <c r="J345" s="15">
        <v>250</v>
      </c>
      <c r="K345" s="6"/>
      <c r="N345" s="5"/>
    </row>
    <row r="346" spans="1:14" ht="15.75" customHeight="1" x14ac:dyDescent="0.2">
      <c r="A346" s="5">
        <v>44986</v>
      </c>
      <c r="B346" s="5" t="s">
        <v>27</v>
      </c>
      <c r="C346" s="5" t="s">
        <v>48</v>
      </c>
      <c r="D346" s="5" t="s">
        <v>74</v>
      </c>
      <c r="E346" s="15" t="s">
        <v>115</v>
      </c>
      <c r="F346" s="15" t="s">
        <v>54</v>
      </c>
      <c r="G346" t="s">
        <v>56</v>
      </c>
      <c r="H346" t="s">
        <v>455</v>
      </c>
      <c r="I346" s="15">
        <v>1</v>
      </c>
      <c r="J346" s="15">
        <v>125</v>
      </c>
      <c r="K346" s="6"/>
      <c r="N346" s="5"/>
    </row>
    <row r="347" spans="1:14" ht="15.75" customHeight="1" x14ac:dyDescent="0.2">
      <c r="A347" s="5">
        <v>44986</v>
      </c>
      <c r="B347" s="5" t="s">
        <v>27</v>
      </c>
      <c r="C347" s="5" t="s">
        <v>48</v>
      </c>
      <c r="D347" s="5" t="s">
        <v>74</v>
      </c>
      <c r="E347" s="15" t="s">
        <v>116</v>
      </c>
      <c r="F347" s="15" t="s">
        <v>34</v>
      </c>
      <c r="G347" s="15" t="s">
        <v>49</v>
      </c>
      <c r="H347" s="15" t="s">
        <v>455</v>
      </c>
      <c r="I347" s="15">
        <v>10</v>
      </c>
      <c r="J347" s="15">
        <v>9250</v>
      </c>
      <c r="K347" s="6"/>
      <c r="N347" s="5"/>
    </row>
    <row r="348" spans="1:14" ht="15.75" customHeight="1" x14ac:dyDescent="0.2">
      <c r="A348" s="5">
        <v>44986</v>
      </c>
      <c r="B348" s="5" t="s">
        <v>27</v>
      </c>
      <c r="C348" s="5" t="s">
        <v>48</v>
      </c>
      <c r="D348" s="5" t="s">
        <v>74</v>
      </c>
      <c r="E348" s="15" t="s">
        <v>117</v>
      </c>
      <c r="F348" s="15" t="s">
        <v>34</v>
      </c>
      <c r="G348" s="15" t="s">
        <v>49</v>
      </c>
      <c r="H348" s="15" t="s">
        <v>70</v>
      </c>
      <c r="I348" s="15">
        <v>4</v>
      </c>
      <c r="J348" s="15">
        <v>2900</v>
      </c>
      <c r="K348" s="6"/>
      <c r="N348" s="5"/>
    </row>
    <row r="349" spans="1:14" ht="15.75" customHeight="1" x14ac:dyDescent="0.2">
      <c r="A349" s="5">
        <v>44986</v>
      </c>
      <c r="B349" s="5" t="s">
        <v>27</v>
      </c>
      <c r="C349" s="5" t="s">
        <v>48</v>
      </c>
      <c r="D349" s="5" t="s">
        <v>74</v>
      </c>
      <c r="E349" s="15" t="s">
        <v>173</v>
      </c>
      <c r="F349" s="15" t="s">
        <v>34</v>
      </c>
      <c r="G349" s="15" t="s">
        <v>52</v>
      </c>
      <c r="H349" s="15" t="s">
        <v>71</v>
      </c>
      <c r="I349" s="15">
        <v>31</v>
      </c>
      <c r="J349" s="15">
        <v>11625</v>
      </c>
      <c r="K349" s="6"/>
      <c r="N349" s="5"/>
    </row>
    <row r="350" spans="1:14" ht="15.75" customHeight="1" x14ac:dyDescent="0.2">
      <c r="A350" s="5">
        <v>44986</v>
      </c>
      <c r="B350" s="5" t="s">
        <v>27</v>
      </c>
      <c r="C350" s="5" t="s">
        <v>48</v>
      </c>
      <c r="D350" s="5" t="s">
        <v>74</v>
      </c>
      <c r="E350" s="15" t="s">
        <v>109</v>
      </c>
      <c r="F350" s="15" t="s">
        <v>34</v>
      </c>
      <c r="G350" s="15" t="s">
        <v>42</v>
      </c>
      <c r="H350" s="15" t="s">
        <v>67</v>
      </c>
      <c r="I350" s="15">
        <v>8</v>
      </c>
      <c r="J350" s="15">
        <v>800</v>
      </c>
      <c r="K350" s="6"/>
      <c r="N350" s="5"/>
    </row>
    <row r="351" spans="1:14" ht="15.75" customHeight="1" x14ac:dyDescent="0.2">
      <c r="A351" s="5">
        <v>44986</v>
      </c>
      <c r="B351" s="5" t="s">
        <v>27</v>
      </c>
      <c r="C351" s="5" t="s">
        <v>48</v>
      </c>
      <c r="D351" s="5" t="s">
        <v>74</v>
      </c>
      <c r="E351" s="15" t="s">
        <v>106</v>
      </c>
      <c r="F351" s="15" t="s">
        <v>34</v>
      </c>
      <c r="G351" s="15" t="s">
        <v>49</v>
      </c>
      <c r="H351" s="15" t="s">
        <v>69</v>
      </c>
      <c r="I351" s="15">
        <v>29</v>
      </c>
      <c r="J351" s="15">
        <v>10875</v>
      </c>
      <c r="K351" s="6"/>
      <c r="N351" s="5"/>
    </row>
    <row r="352" spans="1:14" ht="15.75" customHeight="1" x14ac:dyDescent="0.2">
      <c r="A352" s="5">
        <v>44986</v>
      </c>
      <c r="B352" s="5" t="s">
        <v>27</v>
      </c>
      <c r="C352" s="5" t="s">
        <v>48</v>
      </c>
      <c r="D352" s="5" t="s">
        <v>74</v>
      </c>
      <c r="E352" s="15" t="s">
        <v>118</v>
      </c>
      <c r="F352" s="15" t="s">
        <v>34</v>
      </c>
      <c r="G352" s="15" t="s">
        <v>39</v>
      </c>
      <c r="H352" s="15" t="s">
        <v>455</v>
      </c>
      <c r="I352" s="15">
        <v>4</v>
      </c>
      <c r="J352" s="15">
        <v>700</v>
      </c>
      <c r="K352" s="6"/>
      <c r="N352" s="5"/>
    </row>
    <row r="353" spans="1:14" ht="15.75" customHeight="1" x14ac:dyDescent="0.2">
      <c r="A353" s="5">
        <v>44986</v>
      </c>
      <c r="B353" s="5" t="s">
        <v>27</v>
      </c>
      <c r="C353" s="5" t="s">
        <v>48</v>
      </c>
      <c r="D353" s="5" t="s">
        <v>74</v>
      </c>
      <c r="E353" s="15" t="s">
        <v>119</v>
      </c>
      <c r="F353" s="15" t="s">
        <v>34</v>
      </c>
      <c r="G353" s="15" t="s">
        <v>36</v>
      </c>
      <c r="H353" s="15" t="s">
        <v>455</v>
      </c>
      <c r="I353" s="15">
        <v>2</v>
      </c>
      <c r="J353" s="15">
        <v>0</v>
      </c>
      <c r="K353" s="6"/>
      <c r="N353" s="5"/>
    </row>
    <row r="354" spans="1:14" ht="15.75" customHeight="1" x14ac:dyDescent="0.2">
      <c r="A354" s="5">
        <v>44986</v>
      </c>
      <c r="B354" s="5" t="s">
        <v>27</v>
      </c>
      <c r="C354" s="5" t="s">
        <v>48</v>
      </c>
      <c r="D354" s="5" t="s">
        <v>74</v>
      </c>
      <c r="E354" s="15" t="s">
        <v>120</v>
      </c>
      <c r="F354" s="15" t="s">
        <v>34</v>
      </c>
      <c r="G354" s="15" t="s">
        <v>56</v>
      </c>
      <c r="H354" s="15" t="s">
        <v>455</v>
      </c>
      <c r="I354" s="15">
        <v>7</v>
      </c>
      <c r="J354" s="15">
        <v>4725</v>
      </c>
      <c r="K354" s="6"/>
      <c r="N354" s="5"/>
    </row>
    <row r="355" spans="1:14" ht="15.75" customHeight="1" x14ac:dyDescent="0.2">
      <c r="A355" s="5">
        <v>44986</v>
      </c>
      <c r="B355" s="5" t="s">
        <v>27</v>
      </c>
      <c r="C355" s="5" t="s">
        <v>48</v>
      </c>
      <c r="D355" s="5" t="s">
        <v>74</v>
      </c>
      <c r="E355" s="15" t="s">
        <v>121</v>
      </c>
      <c r="F355" s="15" t="s">
        <v>34</v>
      </c>
      <c r="G355" s="15" t="s">
        <v>49</v>
      </c>
      <c r="H355" s="15" t="s">
        <v>70</v>
      </c>
      <c r="I355" s="15">
        <v>3</v>
      </c>
      <c r="J355" s="15">
        <v>1275</v>
      </c>
      <c r="K355" s="6"/>
      <c r="N355" s="5"/>
    </row>
    <row r="356" spans="1:14" ht="15.75" customHeight="1" x14ac:dyDescent="0.2">
      <c r="A356" s="5">
        <v>44986</v>
      </c>
      <c r="B356" s="5" t="s">
        <v>27</v>
      </c>
      <c r="C356" s="5" t="s">
        <v>48</v>
      </c>
      <c r="D356" s="5" t="s">
        <v>74</v>
      </c>
      <c r="E356" s="15" t="s">
        <v>107</v>
      </c>
      <c r="F356" s="15" t="s">
        <v>34</v>
      </c>
      <c r="G356" s="15" t="s">
        <v>52</v>
      </c>
      <c r="H356" s="15" t="s">
        <v>455</v>
      </c>
      <c r="I356" s="15">
        <v>49</v>
      </c>
      <c r="J356" s="15">
        <v>40425</v>
      </c>
      <c r="K356" s="6"/>
      <c r="N356" s="5"/>
    </row>
    <row r="357" spans="1:14" ht="15.75" customHeight="1" x14ac:dyDescent="0.2">
      <c r="A357" s="5">
        <v>44986</v>
      </c>
      <c r="B357" s="5" t="s">
        <v>27</v>
      </c>
      <c r="C357" s="5" t="s">
        <v>48</v>
      </c>
      <c r="D357" s="5" t="s">
        <v>74</v>
      </c>
      <c r="E357" s="15" t="s">
        <v>110</v>
      </c>
      <c r="F357" s="15" t="s">
        <v>34</v>
      </c>
      <c r="G357" s="15" t="s">
        <v>52</v>
      </c>
      <c r="H357" s="15" t="s">
        <v>70</v>
      </c>
      <c r="I357" s="15">
        <v>8</v>
      </c>
      <c r="J357" s="15">
        <v>5000</v>
      </c>
      <c r="K357" s="6"/>
      <c r="N357" s="5"/>
    </row>
    <row r="358" spans="1:14" ht="15.75" customHeight="1" x14ac:dyDescent="0.2">
      <c r="A358" s="5">
        <v>44986</v>
      </c>
      <c r="B358" s="5" t="s">
        <v>27</v>
      </c>
      <c r="C358" s="5" t="s">
        <v>48</v>
      </c>
      <c r="D358" s="5" t="s">
        <v>74</v>
      </c>
      <c r="E358" s="15" t="s">
        <v>122</v>
      </c>
      <c r="F358" s="15" t="s">
        <v>34</v>
      </c>
      <c r="G358" s="15" t="s">
        <v>42</v>
      </c>
      <c r="H358" s="15" t="s">
        <v>455</v>
      </c>
      <c r="I358" s="15">
        <v>6</v>
      </c>
      <c r="J358" s="15">
        <v>1500</v>
      </c>
      <c r="K358" s="6"/>
      <c r="N358" s="5"/>
    </row>
    <row r="359" spans="1:14" ht="15.75" customHeight="1" x14ac:dyDescent="0.2">
      <c r="A359" s="5">
        <v>44986</v>
      </c>
      <c r="B359" s="5" t="s">
        <v>27</v>
      </c>
      <c r="C359" s="5" t="s">
        <v>48</v>
      </c>
      <c r="D359" s="5" t="s">
        <v>74</v>
      </c>
      <c r="E359" s="15" t="s">
        <v>146</v>
      </c>
      <c r="F359" s="15" t="s">
        <v>34</v>
      </c>
      <c r="G359" s="15" t="s">
        <v>46</v>
      </c>
      <c r="H359" s="15" t="s">
        <v>455</v>
      </c>
      <c r="I359" s="15">
        <v>2</v>
      </c>
      <c r="J359" s="15">
        <v>1050</v>
      </c>
      <c r="K359" s="6"/>
      <c r="N359" s="5"/>
    </row>
    <row r="360" spans="1:14" ht="15.75" customHeight="1" x14ac:dyDescent="0.2">
      <c r="A360" s="5">
        <v>44986</v>
      </c>
      <c r="B360" s="5" t="s">
        <v>27</v>
      </c>
      <c r="C360" s="5" t="s">
        <v>48</v>
      </c>
      <c r="D360" s="5" t="s">
        <v>74</v>
      </c>
      <c r="E360" s="15" t="s">
        <v>171</v>
      </c>
      <c r="F360" s="15" t="s">
        <v>65</v>
      </c>
      <c r="G360" t="s">
        <v>56</v>
      </c>
      <c r="H360" t="s">
        <v>455</v>
      </c>
      <c r="I360" s="15">
        <v>1</v>
      </c>
      <c r="J360" s="15">
        <v>25</v>
      </c>
      <c r="K360" s="6"/>
      <c r="N360" s="5"/>
    </row>
    <row r="361" spans="1:14" ht="15.75" customHeight="1" x14ac:dyDescent="0.2">
      <c r="A361" s="5">
        <v>44986</v>
      </c>
      <c r="B361" s="5" t="s">
        <v>27</v>
      </c>
      <c r="C361" s="5" t="s">
        <v>48</v>
      </c>
      <c r="D361" s="5" t="s">
        <v>74</v>
      </c>
      <c r="E361" s="5" t="s">
        <v>40</v>
      </c>
      <c r="F361" s="15" t="s">
        <v>40</v>
      </c>
      <c r="G361" t="s">
        <v>56</v>
      </c>
      <c r="H361" t="s">
        <v>455</v>
      </c>
      <c r="I361" s="15">
        <v>14</v>
      </c>
      <c r="J361" s="15">
        <v>8200</v>
      </c>
      <c r="K361" s="6"/>
      <c r="N361" s="5"/>
    </row>
    <row r="362" spans="1:14" ht="15.75" customHeight="1" x14ac:dyDescent="0.2">
      <c r="A362" s="5">
        <v>45017</v>
      </c>
      <c r="B362" s="5" t="s">
        <v>27</v>
      </c>
      <c r="C362" s="5" t="s">
        <v>51</v>
      </c>
      <c r="D362" s="5" t="s">
        <v>74</v>
      </c>
      <c r="E362" s="15" t="s">
        <v>98</v>
      </c>
      <c r="F362" s="15" t="s">
        <v>43</v>
      </c>
      <c r="G362" t="s">
        <v>56</v>
      </c>
      <c r="H362" t="s">
        <v>455</v>
      </c>
      <c r="I362" s="15">
        <v>-1</v>
      </c>
      <c r="J362" s="15">
        <v>-800</v>
      </c>
      <c r="K362" s="6"/>
      <c r="N362" s="5"/>
    </row>
    <row r="363" spans="1:14" ht="15.75" customHeight="1" x14ac:dyDescent="0.2">
      <c r="A363" s="5">
        <v>45017</v>
      </c>
      <c r="B363" s="5" t="s">
        <v>27</v>
      </c>
      <c r="C363" s="5" t="s">
        <v>51</v>
      </c>
      <c r="D363" s="5" t="s">
        <v>74</v>
      </c>
      <c r="E363" s="15" t="s">
        <v>100</v>
      </c>
      <c r="F363" s="15" t="s">
        <v>43</v>
      </c>
      <c r="G363" t="s">
        <v>56</v>
      </c>
      <c r="H363" t="s">
        <v>455</v>
      </c>
      <c r="I363" s="15">
        <v>-1</v>
      </c>
      <c r="J363" s="15">
        <v>-700</v>
      </c>
      <c r="K363" s="6"/>
      <c r="N363" s="5"/>
    </row>
    <row r="364" spans="1:14" ht="15.75" customHeight="1" x14ac:dyDescent="0.2">
      <c r="A364" s="5">
        <v>45017</v>
      </c>
      <c r="B364" s="5" t="s">
        <v>27</v>
      </c>
      <c r="C364" s="5" t="s">
        <v>51</v>
      </c>
      <c r="D364" s="5" t="s">
        <v>74</v>
      </c>
      <c r="E364" s="15" t="s">
        <v>176</v>
      </c>
      <c r="F364" s="15" t="s">
        <v>62</v>
      </c>
      <c r="G364" t="s">
        <v>56</v>
      </c>
      <c r="H364" t="s">
        <v>455</v>
      </c>
      <c r="I364" s="15">
        <v>2</v>
      </c>
      <c r="J364" s="15">
        <v>76</v>
      </c>
      <c r="K364" s="6"/>
      <c r="N364" s="5"/>
    </row>
    <row r="365" spans="1:14" ht="15.75" customHeight="1" x14ac:dyDescent="0.2">
      <c r="A365" s="5">
        <v>45017</v>
      </c>
      <c r="B365" s="5" t="s">
        <v>27</v>
      </c>
      <c r="C365" s="5" t="s">
        <v>51</v>
      </c>
      <c r="D365" s="5" t="s">
        <v>74</v>
      </c>
      <c r="E365" s="15" t="s">
        <v>178</v>
      </c>
      <c r="F365" s="15" t="s">
        <v>62</v>
      </c>
      <c r="G365" t="s">
        <v>56</v>
      </c>
      <c r="H365" t="s">
        <v>455</v>
      </c>
      <c r="I365" s="15">
        <v>3</v>
      </c>
      <c r="J365" s="15">
        <v>114</v>
      </c>
      <c r="K365" s="6"/>
      <c r="N365" s="5"/>
    </row>
    <row r="366" spans="1:14" ht="15.75" customHeight="1" x14ac:dyDescent="0.2">
      <c r="A366" s="5">
        <v>45017</v>
      </c>
      <c r="B366" s="5" t="s">
        <v>27</v>
      </c>
      <c r="C366" s="5" t="s">
        <v>51</v>
      </c>
      <c r="D366" s="5" t="s">
        <v>74</v>
      </c>
      <c r="E366" s="15" t="s">
        <v>179</v>
      </c>
      <c r="F366" s="15" t="s">
        <v>62</v>
      </c>
      <c r="G366" t="s">
        <v>56</v>
      </c>
      <c r="H366" t="s">
        <v>455</v>
      </c>
      <c r="I366" s="15">
        <v>3</v>
      </c>
      <c r="J366" s="15">
        <v>114</v>
      </c>
      <c r="K366" s="6"/>
      <c r="N366" s="5"/>
    </row>
    <row r="367" spans="1:14" ht="15.75" customHeight="1" x14ac:dyDescent="0.2">
      <c r="A367" s="5">
        <v>45017</v>
      </c>
      <c r="B367" s="5" t="s">
        <v>27</v>
      </c>
      <c r="C367" s="5" t="s">
        <v>51</v>
      </c>
      <c r="D367" s="5" t="s">
        <v>74</v>
      </c>
      <c r="E367" s="15" t="s">
        <v>180</v>
      </c>
      <c r="F367" s="15" t="s">
        <v>62</v>
      </c>
      <c r="G367" t="s">
        <v>56</v>
      </c>
      <c r="H367" t="s">
        <v>455</v>
      </c>
      <c r="I367" s="15">
        <v>1</v>
      </c>
      <c r="J367" s="15">
        <v>26</v>
      </c>
      <c r="K367" s="6"/>
      <c r="N367" s="5"/>
    </row>
    <row r="368" spans="1:14" ht="15.75" customHeight="1" x14ac:dyDescent="0.2">
      <c r="A368" s="5">
        <v>45017</v>
      </c>
      <c r="B368" s="5" t="s">
        <v>27</v>
      </c>
      <c r="C368" s="5" t="s">
        <v>51</v>
      </c>
      <c r="D368" s="5" t="s">
        <v>74</v>
      </c>
      <c r="E368" s="15" t="s">
        <v>174</v>
      </c>
      <c r="F368" s="15" t="s">
        <v>47</v>
      </c>
      <c r="G368" t="s">
        <v>56</v>
      </c>
      <c r="H368" t="s">
        <v>455</v>
      </c>
      <c r="I368" s="15">
        <v>-1</v>
      </c>
      <c r="J368" s="15">
        <v>-500</v>
      </c>
      <c r="K368" s="6"/>
      <c r="N368" s="5"/>
    </row>
    <row r="369" spans="1:14" ht="15.75" customHeight="1" x14ac:dyDescent="0.2">
      <c r="A369" s="5">
        <v>45017</v>
      </c>
      <c r="B369" s="5" t="s">
        <v>27</v>
      </c>
      <c r="C369" s="5" t="s">
        <v>51</v>
      </c>
      <c r="D369" s="5" t="s">
        <v>74</v>
      </c>
      <c r="E369" s="15" t="s">
        <v>111</v>
      </c>
      <c r="F369" s="15" t="s">
        <v>47</v>
      </c>
      <c r="G369" t="s">
        <v>56</v>
      </c>
      <c r="H369" t="s">
        <v>455</v>
      </c>
      <c r="I369" s="15">
        <v>1</v>
      </c>
      <c r="J369" s="15">
        <v>650</v>
      </c>
      <c r="K369" s="6"/>
      <c r="N369" s="5"/>
    </row>
    <row r="370" spans="1:14" ht="15.75" customHeight="1" x14ac:dyDescent="0.2">
      <c r="A370" s="5">
        <v>45017</v>
      </c>
      <c r="B370" s="5" t="s">
        <v>27</v>
      </c>
      <c r="C370" s="5" t="s">
        <v>51</v>
      </c>
      <c r="D370" s="5" t="s">
        <v>74</v>
      </c>
      <c r="E370" s="15" t="s">
        <v>147</v>
      </c>
      <c r="F370" s="15" t="s">
        <v>47</v>
      </c>
      <c r="G370" t="s">
        <v>56</v>
      </c>
      <c r="H370" s="15" t="s">
        <v>67</v>
      </c>
      <c r="I370" s="15">
        <v>9</v>
      </c>
      <c r="J370" s="15">
        <v>720</v>
      </c>
      <c r="K370" s="6"/>
      <c r="N370" s="5"/>
    </row>
    <row r="371" spans="1:14" ht="15.75" customHeight="1" x14ac:dyDescent="0.2">
      <c r="A371" s="5">
        <v>45017</v>
      </c>
      <c r="B371" s="5" t="s">
        <v>27</v>
      </c>
      <c r="C371" s="5" t="s">
        <v>51</v>
      </c>
      <c r="D371" s="5" t="s">
        <v>74</v>
      </c>
      <c r="E371" s="15" t="s">
        <v>113</v>
      </c>
      <c r="F371" s="15" t="s">
        <v>47</v>
      </c>
      <c r="G371" t="s">
        <v>56</v>
      </c>
      <c r="H371" t="s">
        <v>455</v>
      </c>
      <c r="I371" s="15">
        <v>2</v>
      </c>
      <c r="J371" s="15">
        <v>600</v>
      </c>
      <c r="K371" s="6"/>
      <c r="N371" s="5"/>
    </row>
    <row r="372" spans="1:14" ht="15.75" customHeight="1" x14ac:dyDescent="0.2">
      <c r="A372" s="5">
        <v>45017</v>
      </c>
      <c r="B372" s="5" t="s">
        <v>27</v>
      </c>
      <c r="C372" s="5" t="s">
        <v>51</v>
      </c>
      <c r="D372" s="5" t="s">
        <v>74</v>
      </c>
      <c r="E372" s="15" t="s">
        <v>181</v>
      </c>
      <c r="F372" s="15" t="s">
        <v>60</v>
      </c>
      <c r="G372" t="s">
        <v>56</v>
      </c>
      <c r="H372" t="s">
        <v>455</v>
      </c>
      <c r="I372" s="15">
        <v>2</v>
      </c>
      <c r="J372" s="15">
        <v>200</v>
      </c>
      <c r="K372" s="6"/>
      <c r="N372" s="5"/>
    </row>
    <row r="373" spans="1:14" ht="15.75" customHeight="1" x14ac:dyDescent="0.2">
      <c r="A373" s="5">
        <v>45017</v>
      </c>
      <c r="B373" s="5" t="s">
        <v>27</v>
      </c>
      <c r="C373" s="5" t="s">
        <v>51</v>
      </c>
      <c r="D373" s="5" t="s">
        <v>74</v>
      </c>
      <c r="E373" s="15" t="s">
        <v>53</v>
      </c>
      <c r="F373" s="15" t="s">
        <v>53</v>
      </c>
      <c r="G373" t="s">
        <v>56</v>
      </c>
      <c r="H373" t="s">
        <v>455</v>
      </c>
      <c r="I373" s="15">
        <v>7</v>
      </c>
      <c r="J373" s="15">
        <v>210</v>
      </c>
      <c r="K373" s="6"/>
      <c r="N373" s="5"/>
    </row>
    <row r="374" spans="1:14" ht="15.75" customHeight="1" x14ac:dyDescent="0.2">
      <c r="A374" s="5">
        <v>45017</v>
      </c>
      <c r="B374" s="5" t="s">
        <v>27</v>
      </c>
      <c r="C374" s="5" t="s">
        <v>51</v>
      </c>
      <c r="D374" s="5" t="s">
        <v>74</v>
      </c>
      <c r="E374" s="15" t="s">
        <v>104</v>
      </c>
      <c r="F374" s="15" t="s">
        <v>50</v>
      </c>
      <c r="G374" t="s">
        <v>56</v>
      </c>
      <c r="H374" t="s">
        <v>455</v>
      </c>
      <c r="I374" s="15">
        <v>1</v>
      </c>
      <c r="J374" s="15">
        <v>100</v>
      </c>
      <c r="K374" s="6"/>
      <c r="N374" s="5"/>
    </row>
    <row r="375" spans="1:14" ht="15.75" customHeight="1" x14ac:dyDescent="0.2">
      <c r="A375" s="5">
        <v>45017</v>
      </c>
      <c r="B375" s="5" t="s">
        <v>27</v>
      </c>
      <c r="C375" s="5" t="s">
        <v>51</v>
      </c>
      <c r="D375" s="5" t="s">
        <v>74</v>
      </c>
      <c r="E375" s="15" t="s">
        <v>129</v>
      </c>
      <c r="F375" s="15" t="s">
        <v>50</v>
      </c>
      <c r="G375" t="s">
        <v>56</v>
      </c>
      <c r="H375" t="s">
        <v>455</v>
      </c>
      <c r="I375" s="15">
        <v>1</v>
      </c>
      <c r="J375" s="15">
        <v>150</v>
      </c>
      <c r="K375" s="6"/>
      <c r="N375" s="5"/>
    </row>
    <row r="376" spans="1:14" ht="15.75" customHeight="1" x14ac:dyDescent="0.2">
      <c r="A376" s="5">
        <v>45017</v>
      </c>
      <c r="B376" s="5" t="s">
        <v>27</v>
      </c>
      <c r="C376" s="5" t="s">
        <v>51</v>
      </c>
      <c r="D376" s="5" t="s">
        <v>74</v>
      </c>
      <c r="E376" s="15" t="s">
        <v>161</v>
      </c>
      <c r="F376" s="15" t="s">
        <v>37</v>
      </c>
      <c r="G376" t="s">
        <v>56</v>
      </c>
      <c r="H376" t="s">
        <v>455</v>
      </c>
      <c r="I376" s="15">
        <v>11</v>
      </c>
      <c r="J376" s="15">
        <v>440</v>
      </c>
      <c r="K376" s="6"/>
      <c r="N376" s="5"/>
    </row>
    <row r="377" spans="1:14" ht="15.75" customHeight="1" x14ac:dyDescent="0.2">
      <c r="A377" s="5">
        <v>45017</v>
      </c>
      <c r="B377" s="5" t="s">
        <v>27</v>
      </c>
      <c r="C377" s="5" t="s">
        <v>51</v>
      </c>
      <c r="D377" s="5" t="s">
        <v>74</v>
      </c>
      <c r="E377" s="15" t="s">
        <v>183</v>
      </c>
      <c r="F377" s="15" t="s">
        <v>37</v>
      </c>
      <c r="G377" t="s">
        <v>56</v>
      </c>
      <c r="H377" t="s">
        <v>455</v>
      </c>
      <c r="I377" s="15">
        <v>1</v>
      </c>
      <c r="J377" s="15">
        <v>0</v>
      </c>
      <c r="K377" s="6"/>
      <c r="N377" s="5"/>
    </row>
    <row r="378" spans="1:14" ht="15.75" customHeight="1" x14ac:dyDescent="0.2">
      <c r="A378" s="5">
        <v>45017</v>
      </c>
      <c r="B378" s="5" t="s">
        <v>27</v>
      </c>
      <c r="C378" s="5" t="s">
        <v>51</v>
      </c>
      <c r="D378" s="5" t="s">
        <v>74</v>
      </c>
      <c r="E378" s="15" t="s">
        <v>116</v>
      </c>
      <c r="F378" s="15" t="s">
        <v>34</v>
      </c>
      <c r="G378" s="15" t="s">
        <v>49</v>
      </c>
      <c r="H378" s="15" t="s">
        <v>455</v>
      </c>
      <c r="I378" s="15">
        <v>6</v>
      </c>
      <c r="J378" s="15">
        <v>5550</v>
      </c>
      <c r="K378" s="6"/>
      <c r="N378" s="5"/>
    </row>
    <row r="379" spans="1:14" ht="15.75" customHeight="1" x14ac:dyDescent="0.2">
      <c r="A379" s="5">
        <v>45017</v>
      </c>
      <c r="B379" s="5" t="s">
        <v>27</v>
      </c>
      <c r="C379" s="5" t="s">
        <v>51</v>
      </c>
      <c r="D379" s="5" t="s">
        <v>74</v>
      </c>
      <c r="E379" s="15" t="s">
        <v>117</v>
      </c>
      <c r="F379" s="15" t="s">
        <v>34</v>
      </c>
      <c r="G379" s="15" t="s">
        <v>49</v>
      </c>
      <c r="H379" s="15" t="s">
        <v>70</v>
      </c>
      <c r="I379" s="15">
        <v>2</v>
      </c>
      <c r="J379" s="15">
        <v>1450</v>
      </c>
      <c r="K379" s="6"/>
      <c r="N379" s="5"/>
    </row>
    <row r="380" spans="1:14" ht="15.75" customHeight="1" x14ac:dyDescent="0.2">
      <c r="A380" s="5">
        <v>45017</v>
      </c>
      <c r="B380" s="5" t="s">
        <v>27</v>
      </c>
      <c r="C380" s="5" t="s">
        <v>51</v>
      </c>
      <c r="D380" s="5" t="s">
        <v>74</v>
      </c>
      <c r="E380" s="15" t="s">
        <v>173</v>
      </c>
      <c r="F380" s="15" t="s">
        <v>34</v>
      </c>
      <c r="G380" s="15" t="s">
        <v>52</v>
      </c>
      <c r="H380" s="15" t="s">
        <v>71</v>
      </c>
      <c r="I380" s="15">
        <v>2</v>
      </c>
      <c r="J380" s="15">
        <v>750</v>
      </c>
      <c r="K380" s="6"/>
      <c r="N380" s="5"/>
    </row>
    <row r="381" spans="1:14" ht="15.75" customHeight="1" x14ac:dyDescent="0.2">
      <c r="A381" s="5">
        <v>45017</v>
      </c>
      <c r="B381" s="5" t="s">
        <v>27</v>
      </c>
      <c r="C381" s="5" t="s">
        <v>51</v>
      </c>
      <c r="D381" s="5" t="s">
        <v>74</v>
      </c>
      <c r="E381" s="15" t="s">
        <v>109</v>
      </c>
      <c r="F381" s="15" t="s">
        <v>34</v>
      </c>
      <c r="G381" s="15" t="s">
        <v>42</v>
      </c>
      <c r="H381" s="15" t="s">
        <v>67</v>
      </c>
      <c r="I381" s="15">
        <v>31</v>
      </c>
      <c r="J381" s="15">
        <v>3100</v>
      </c>
      <c r="K381" s="6"/>
      <c r="N381" s="5"/>
    </row>
    <row r="382" spans="1:14" ht="15.75" customHeight="1" x14ac:dyDescent="0.2">
      <c r="A382" s="5">
        <v>45017</v>
      </c>
      <c r="B382" s="5" t="s">
        <v>27</v>
      </c>
      <c r="C382" s="5" t="s">
        <v>51</v>
      </c>
      <c r="D382" s="5" t="s">
        <v>74</v>
      </c>
      <c r="E382" s="15" t="s">
        <v>106</v>
      </c>
      <c r="F382" s="15" t="s">
        <v>34</v>
      </c>
      <c r="G382" s="15" t="s">
        <v>49</v>
      </c>
      <c r="H382" s="15" t="s">
        <v>69</v>
      </c>
      <c r="I382" s="15">
        <v>17</v>
      </c>
      <c r="J382" s="15">
        <v>6375</v>
      </c>
      <c r="K382" s="6"/>
      <c r="N382" s="5"/>
    </row>
    <row r="383" spans="1:14" ht="15.75" customHeight="1" x14ac:dyDescent="0.2">
      <c r="A383" s="5">
        <v>45017</v>
      </c>
      <c r="B383" s="5" t="s">
        <v>27</v>
      </c>
      <c r="C383" s="5" t="s">
        <v>51</v>
      </c>
      <c r="D383" s="5" t="s">
        <v>74</v>
      </c>
      <c r="E383" s="15" t="s">
        <v>119</v>
      </c>
      <c r="F383" s="15" t="s">
        <v>34</v>
      </c>
      <c r="G383" s="15" t="s">
        <v>36</v>
      </c>
      <c r="H383" s="15" t="s">
        <v>455</v>
      </c>
      <c r="I383" s="15">
        <v>3</v>
      </c>
      <c r="J383" s="15">
        <v>0</v>
      </c>
      <c r="K383" s="6"/>
      <c r="N383" s="5"/>
    </row>
    <row r="384" spans="1:14" ht="15.75" customHeight="1" x14ac:dyDescent="0.2">
      <c r="A384" s="5">
        <v>45017</v>
      </c>
      <c r="B384" s="5" t="s">
        <v>27</v>
      </c>
      <c r="C384" s="5" t="s">
        <v>51</v>
      </c>
      <c r="D384" s="5" t="s">
        <v>74</v>
      </c>
      <c r="E384" s="15" t="s">
        <v>120</v>
      </c>
      <c r="F384" s="15" t="s">
        <v>34</v>
      </c>
      <c r="G384" s="15" t="s">
        <v>56</v>
      </c>
      <c r="H384" s="15" t="s">
        <v>455</v>
      </c>
      <c r="I384" s="15">
        <v>2</v>
      </c>
      <c r="J384" s="15">
        <v>1350</v>
      </c>
      <c r="K384" s="6"/>
      <c r="N384" s="5"/>
    </row>
    <row r="385" spans="1:14" ht="15.75" customHeight="1" x14ac:dyDescent="0.2">
      <c r="A385" s="5">
        <v>45017</v>
      </c>
      <c r="B385" s="5" t="s">
        <v>27</v>
      </c>
      <c r="C385" s="5" t="s">
        <v>51</v>
      </c>
      <c r="D385" s="5" t="s">
        <v>74</v>
      </c>
      <c r="E385" s="15" t="s">
        <v>121</v>
      </c>
      <c r="F385" s="15" t="s">
        <v>34</v>
      </c>
      <c r="G385" s="15" t="s">
        <v>49</v>
      </c>
      <c r="H385" s="15" t="s">
        <v>70</v>
      </c>
      <c r="I385" s="15">
        <v>2</v>
      </c>
      <c r="J385" s="15">
        <v>885.5</v>
      </c>
      <c r="K385" s="6"/>
      <c r="N385" s="5"/>
    </row>
    <row r="386" spans="1:14" ht="15.75" customHeight="1" x14ac:dyDescent="0.2">
      <c r="A386" s="5">
        <v>45017</v>
      </c>
      <c r="B386" s="5" t="s">
        <v>27</v>
      </c>
      <c r="C386" s="5" t="s">
        <v>51</v>
      </c>
      <c r="D386" s="5" t="s">
        <v>74</v>
      </c>
      <c r="E386" s="15" t="s">
        <v>107</v>
      </c>
      <c r="F386" s="15" t="s">
        <v>34</v>
      </c>
      <c r="G386" s="15" t="s">
        <v>52</v>
      </c>
      <c r="H386" s="15" t="s">
        <v>455</v>
      </c>
      <c r="I386" s="15">
        <v>7</v>
      </c>
      <c r="J386" s="15">
        <v>5775</v>
      </c>
      <c r="K386" s="6"/>
      <c r="N386" s="5"/>
    </row>
    <row r="387" spans="1:14" ht="15.75" customHeight="1" x14ac:dyDescent="0.2">
      <c r="A387" s="5">
        <v>45017</v>
      </c>
      <c r="B387" s="5" t="s">
        <v>27</v>
      </c>
      <c r="C387" s="5" t="s">
        <v>51</v>
      </c>
      <c r="D387" s="5" t="s">
        <v>74</v>
      </c>
      <c r="E387" s="15" t="s">
        <v>110</v>
      </c>
      <c r="F387" s="15" t="s">
        <v>34</v>
      </c>
      <c r="G387" s="15" t="s">
        <v>52</v>
      </c>
      <c r="H387" s="15" t="s">
        <v>70</v>
      </c>
      <c r="I387" s="15">
        <v>1</v>
      </c>
      <c r="J387" s="15">
        <v>625</v>
      </c>
      <c r="K387" s="6"/>
      <c r="N387" s="5"/>
    </row>
    <row r="388" spans="1:14" ht="15.75" customHeight="1" x14ac:dyDescent="0.2">
      <c r="A388" s="5">
        <v>45017</v>
      </c>
      <c r="B388" s="5" t="s">
        <v>27</v>
      </c>
      <c r="C388" s="5" t="s">
        <v>51</v>
      </c>
      <c r="D388" s="5" t="s">
        <v>74</v>
      </c>
      <c r="E388" s="15" t="s">
        <v>122</v>
      </c>
      <c r="F388" s="15" t="s">
        <v>34</v>
      </c>
      <c r="G388" s="15" t="s">
        <v>42</v>
      </c>
      <c r="H388" s="15" t="s">
        <v>455</v>
      </c>
      <c r="I388" s="15">
        <v>7</v>
      </c>
      <c r="J388" s="15">
        <v>1750</v>
      </c>
      <c r="K388" s="6"/>
      <c r="N388" s="5"/>
    </row>
    <row r="389" spans="1:14" ht="15.75" customHeight="1" x14ac:dyDescent="0.2">
      <c r="A389" s="5">
        <v>45017</v>
      </c>
      <c r="B389" s="5" t="s">
        <v>27</v>
      </c>
      <c r="C389" s="5" t="s">
        <v>51</v>
      </c>
      <c r="D389" s="5" t="s">
        <v>74</v>
      </c>
      <c r="E389" s="15" t="s">
        <v>146</v>
      </c>
      <c r="F389" s="15" t="s">
        <v>34</v>
      </c>
      <c r="G389" s="15" t="s">
        <v>46</v>
      </c>
      <c r="H389" s="15" t="s">
        <v>455</v>
      </c>
      <c r="I389" s="15">
        <v>1</v>
      </c>
      <c r="J389" s="15">
        <v>525</v>
      </c>
      <c r="K389" s="6"/>
      <c r="N389" s="5"/>
    </row>
    <row r="390" spans="1:14" ht="15.75" customHeight="1" x14ac:dyDescent="0.2">
      <c r="A390" s="5">
        <v>45017</v>
      </c>
      <c r="B390" s="5" t="s">
        <v>27</v>
      </c>
      <c r="C390" s="5" t="s">
        <v>51</v>
      </c>
      <c r="D390" s="5" t="s">
        <v>74</v>
      </c>
      <c r="E390" s="5" t="s">
        <v>40</v>
      </c>
      <c r="F390" s="15" t="s">
        <v>40</v>
      </c>
      <c r="G390" t="s">
        <v>56</v>
      </c>
      <c r="H390" t="s">
        <v>455</v>
      </c>
      <c r="I390" s="15">
        <v>7</v>
      </c>
      <c r="J390" s="15">
        <v>2650</v>
      </c>
      <c r="K390" s="6"/>
      <c r="N390" s="5"/>
    </row>
    <row r="391" spans="1:14" ht="15.75" hidden="1" customHeight="1" x14ac:dyDescent="0.2">
      <c r="A391" s="5">
        <v>45047</v>
      </c>
      <c r="B391" s="5" t="s">
        <v>27</v>
      </c>
      <c r="C391" s="5" t="s">
        <v>55</v>
      </c>
      <c r="D391" s="5" t="s">
        <v>75</v>
      </c>
      <c r="E391" s="15" t="s">
        <v>184</v>
      </c>
      <c r="F391" s="15" t="s">
        <v>62</v>
      </c>
      <c r="G391" t="s">
        <v>56</v>
      </c>
      <c r="H391" t="s">
        <v>455</v>
      </c>
      <c r="I391" s="15">
        <v>1</v>
      </c>
      <c r="J391" s="15">
        <v>26</v>
      </c>
      <c r="K391" s="6"/>
      <c r="N391" s="5"/>
    </row>
    <row r="392" spans="1:14" ht="15.75" hidden="1" customHeight="1" x14ac:dyDescent="0.2">
      <c r="A392" s="5">
        <v>45047</v>
      </c>
      <c r="B392" s="5" t="s">
        <v>27</v>
      </c>
      <c r="C392" s="5" t="s">
        <v>55</v>
      </c>
      <c r="D392" s="5" t="s">
        <v>75</v>
      </c>
      <c r="E392" s="15" t="s">
        <v>113</v>
      </c>
      <c r="F392" s="15" t="s">
        <v>47</v>
      </c>
      <c r="G392" t="s">
        <v>56</v>
      </c>
      <c r="H392" t="s">
        <v>455</v>
      </c>
      <c r="I392" s="15">
        <v>1</v>
      </c>
      <c r="J392" s="15">
        <v>300</v>
      </c>
      <c r="K392" s="6"/>
      <c r="N392" s="5"/>
    </row>
    <row r="393" spans="1:14" ht="15.75" hidden="1" customHeight="1" x14ac:dyDescent="0.2">
      <c r="A393" s="5">
        <v>45047</v>
      </c>
      <c r="B393" s="5" t="s">
        <v>27</v>
      </c>
      <c r="C393" s="5" t="s">
        <v>55</v>
      </c>
      <c r="D393" s="5" t="s">
        <v>75</v>
      </c>
      <c r="E393" s="15" t="s">
        <v>127</v>
      </c>
      <c r="F393" s="15" t="s">
        <v>57</v>
      </c>
      <c r="G393" t="s">
        <v>56</v>
      </c>
      <c r="H393" t="s">
        <v>455</v>
      </c>
      <c r="I393" s="15">
        <v>2</v>
      </c>
      <c r="J393" s="15">
        <v>119.6</v>
      </c>
      <c r="K393" s="6"/>
      <c r="N393" s="5"/>
    </row>
    <row r="394" spans="1:14" ht="15.75" hidden="1" customHeight="1" x14ac:dyDescent="0.2">
      <c r="A394" s="5">
        <v>45047</v>
      </c>
      <c r="B394" s="5" t="s">
        <v>27</v>
      </c>
      <c r="C394" s="5" t="s">
        <v>55</v>
      </c>
      <c r="D394" s="5" t="s">
        <v>75</v>
      </c>
      <c r="E394" s="15" t="s">
        <v>181</v>
      </c>
      <c r="F394" s="15" t="s">
        <v>60</v>
      </c>
      <c r="G394" t="s">
        <v>56</v>
      </c>
      <c r="H394" t="s">
        <v>455</v>
      </c>
      <c r="I394" s="15">
        <v>4</v>
      </c>
      <c r="J394" s="15">
        <v>400</v>
      </c>
      <c r="K394" s="6"/>
      <c r="N394" s="5"/>
    </row>
    <row r="395" spans="1:14" ht="15.75" hidden="1" customHeight="1" x14ac:dyDescent="0.2">
      <c r="A395" s="5">
        <v>45047</v>
      </c>
      <c r="B395" s="5" t="s">
        <v>27</v>
      </c>
      <c r="C395" s="5" t="s">
        <v>55</v>
      </c>
      <c r="D395" s="5" t="s">
        <v>75</v>
      </c>
      <c r="E395" s="15" t="s">
        <v>163</v>
      </c>
      <c r="F395" s="15" t="s">
        <v>60</v>
      </c>
      <c r="G395" t="s">
        <v>56</v>
      </c>
      <c r="H395" t="s">
        <v>455</v>
      </c>
      <c r="I395" s="15">
        <v>10</v>
      </c>
      <c r="J395" s="15">
        <v>0</v>
      </c>
      <c r="K395" s="6"/>
      <c r="N395" s="5"/>
    </row>
    <row r="396" spans="1:14" ht="15.75" hidden="1" customHeight="1" x14ac:dyDescent="0.2">
      <c r="A396" s="5">
        <v>45047</v>
      </c>
      <c r="B396" s="5" t="s">
        <v>27</v>
      </c>
      <c r="C396" s="5" t="s">
        <v>55</v>
      </c>
      <c r="D396" s="5" t="s">
        <v>75</v>
      </c>
      <c r="E396" s="15" t="s">
        <v>164</v>
      </c>
      <c r="F396" s="15" t="s">
        <v>60</v>
      </c>
      <c r="G396" t="s">
        <v>56</v>
      </c>
      <c r="H396" t="s">
        <v>455</v>
      </c>
      <c r="I396" s="15">
        <v>4</v>
      </c>
      <c r="J396" s="15">
        <v>0</v>
      </c>
      <c r="K396" s="6"/>
      <c r="N396" s="5"/>
    </row>
    <row r="397" spans="1:14" ht="15.75" hidden="1" customHeight="1" x14ac:dyDescent="0.2">
      <c r="A397" s="5">
        <v>45047</v>
      </c>
      <c r="B397" s="5" t="s">
        <v>27</v>
      </c>
      <c r="C397" s="5" t="s">
        <v>55</v>
      </c>
      <c r="D397" s="5" t="s">
        <v>75</v>
      </c>
      <c r="E397" s="15" t="s">
        <v>53</v>
      </c>
      <c r="F397" s="15" t="s">
        <v>53</v>
      </c>
      <c r="G397" t="s">
        <v>56</v>
      </c>
      <c r="H397" t="s">
        <v>455</v>
      </c>
      <c r="I397" s="15">
        <v>22</v>
      </c>
      <c r="J397" s="15">
        <v>660</v>
      </c>
      <c r="K397" s="6"/>
      <c r="N397" s="5"/>
    </row>
    <row r="398" spans="1:14" ht="15.75" hidden="1" customHeight="1" x14ac:dyDescent="0.2">
      <c r="A398" s="5">
        <v>45047</v>
      </c>
      <c r="B398" s="5" t="s">
        <v>27</v>
      </c>
      <c r="C398" s="5" t="s">
        <v>55</v>
      </c>
      <c r="D398" s="5" t="s">
        <v>75</v>
      </c>
      <c r="E398" s="15" t="s">
        <v>108</v>
      </c>
      <c r="F398" s="15" t="s">
        <v>50</v>
      </c>
      <c r="G398" t="s">
        <v>56</v>
      </c>
      <c r="H398" t="s">
        <v>455</v>
      </c>
      <c r="I398" s="15">
        <v>1</v>
      </c>
      <c r="J398" s="15">
        <v>50</v>
      </c>
      <c r="K398" s="6"/>
      <c r="N398" s="5"/>
    </row>
    <row r="399" spans="1:14" ht="15.75" hidden="1" customHeight="1" x14ac:dyDescent="0.2">
      <c r="A399" s="5">
        <v>45047</v>
      </c>
      <c r="B399" s="5" t="s">
        <v>27</v>
      </c>
      <c r="C399" s="5" t="s">
        <v>55</v>
      </c>
      <c r="D399" s="5" t="s">
        <v>75</v>
      </c>
      <c r="E399" s="15" t="s">
        <v>104</v>
      </c>
      <c r="F399" s="15" t="s">
        <v>50</v>
      </c>
      <c r="G399" t="s">
        <v>56</v>
      </c>
      <c r="H399" t="s">
        <v>455</v>
      </c>
      <c r="I399" s="15">
        <v>1</v>
      </c>
      <c r="J399" s="15">
        <v>100</v>
      </c>
      <c r="K399" s="6"/>
      <c r="N399" s="5"/>
    </row>
    <row r="400" spans="1:14" ht="15.75" hidden="1" customHeight="1" x14ac:dyDescent="0.2">
      <c r="A400" s="5">
        <v>45047</v>
      </c>
      <c r="B400" s="5" t="s">
        <v>27</v>
      </c>
      <c r="C400" s="5" t="s">
        <v>55</v>
      </c>
      <c r="D400" s="5" t="s">
        <v>75</v>
      </c>
      <c r="E400" s="15" t="s">
        <v>129</v>
      </c>
      <c r="F400" s="15" t="s">
        <v>50</v>
      </c>
      <c r="G400" t="s">
        <v>56</v>
      </c>
      <c r="H400" t="s">
        <v>455</v>
      </c>
      <c r="I400" s="15">
        <v>1</v>
      </c>
      <c r="J400" s="15">
        <v>150</v>
      </c>
      <c r="K400" s="6"/>
      <c r="N400" s="5"/>
    </row>
    <row r="401" spans="1:14" ht="15.75" hidden="1" customHeight="1" x14ac:dyDescent="0.2">
      <c r="A401" s="5">
        <v>45047</v>
      </c>
      <c r="B401" s="5" t="s">
        <v>27</v>
      </c>
      <c r="C401" s="5" t="s">
        <v>55</v>
      </c>
      <c r="D401" s="5" t="s">
        <v>75</v>
      </c>
      <c r="E401" s="15" t="s">
        <v>161</v>
      </c>
      <c r="F401" s="15" t="s">
        <v>37</v>
      </c>
      <c r="G401" t="s">
        <v>56</v>
      </c>
      <c r="H401" t="s">
        <v>455</v>
      </c>
      <c r="I401" s="15">
        <v>13</v>
      </c>
      <c r="J401" s="15">
        <v>520</v>
      </c>
      <c r="K401" s="6"/>
      <c r="N401" s="5"/>
    </row>
    <row r="402" spans="1:14" ht="15.75" hidden="1" customHeight="1" x14ac:dyDescent="0.2">
      <c r="A402" s="5">
        <v>45047</v>
      </c>
      <c r="B402" s="5" t="s">
        <v>27</v>
      </c>
      <c r="C402" s="5" t="s">
        <v>55</v>
      </c>
      <c r="D402" s="5" t="s">
        <v>75</v>
      </c>
      <c r="E402" s="15" t="s">
        <v>162</v>
      </c>
      <c r="F402" s="15" t="s">
        <v>37</v>
      </c>
      <c r="G402" t="s">
        <v>56</v>
      </c>
      <c r="H402" t="s">
        <v>455</v>
      </c>
      <c r="I402" s="15">
        <v>2</v>
      </c>
      <c r="J402" s="15">
        <v>0</v>
      </c>
      <c r="K402" s="6"/>
      <c r="N402" s="5"/>
    </row>
    <row r="403" spans="1:14" ht="15.75" hidden="1" customHeight="1" x14ac:dyDescent="0.2">
      <c r="A403" s="5">
        <v>45047</v>
      </c>
      <c r="B403" s="5" t="s">
        <v>27</v>
      </c>
      <c r="C403" s="5" t="s">
        <v>55</v>
      </c>
      <c r="D403" s="5" t="s">
        <v>75</v>
      </c>
      <c r="E403" s="15" t="s">
        <v>137</v>
      </c>
      <c r="F403" s="15" t="s">
        <v>37</v>
      </c>
      <c r="G403" t="s">
        <v>56</v>
      </c>
      <c r="H403" t="s">
        <v>455</v>
      </c>
      <c r="I403" s="15">
        <v>10</v>
      </c>
      <c r="J403" s="15">
        <v>1580</v>
      </c>
      <c r="K403" s="6"/>
      <c r="N403" s="5"/>
    </row>
    <row r="404" spans="1:14" ht="15.75" hidden="1" customHeight="1" x14ac:dyDescent="0.2">
      <c r="A404" s="5">
        <v>45047</v>
      </c>
      <c r="B404" s="5" t="s">
        <v>27</v>
      </c>
      <c r="C404" s="5" t="s">
        <v>55</v>
      </c>
      <c r="D404" s="5" t="s">
        <v>75</v>
      </c>
      <c r="E404" s="15" t="s">
        <v>183</v>
      </c>
      <c r="F404" s="15" t="s">
        <v>37</v>
      </c>
      <c r="G404" t="s">
        <v>56</v>
      </c>
      <c r="H404" t="s">
        <v>455</v>
      </c>
      <c r="I404" s="15">
        <v>2</v>
      </c>
      <c r="J404" s="15">
        <v>0</v>
      </c>
      <c r="K404" s="6"/>
      <c r="N404" s="5"/>
    </row>
    <row r="405" spans="1:14" ht="15.75" hidden="1" customHeight="1" x14ac:dyDescent="0.2">
      <c r="A405" s="5">
        <v>45047</v>
      </c>
      <c r="B405" s="5" t="s">
        <v>27</v>
      </c>
      <c r="C405" s="5" t="s">
        <v>55</v>
      </c>
      <c r="D405" s="5" t="s">
        <v>75</v>
      </c>
      <c r="E405" s="15" t="s">
        <v>135</v>
      </c>
      <c r="F405" s="15" t="s">
        <v>37</v>
      </c>
      <c r="G405" t="s">
        <v>56</v>
      </c>
      <c r="H405" t="s">
        <v>455</v>
      </c>
      <c r="I405" s="15">
        <v>7</v>
      </c>
      <c r="J405" s="15">
        <v>638</v>
      </c>
      <c r="K405" s="6"/>
      <c r="N405" s="5"/>
    </row>
    <row r="406" spans="1:14" ht="15.75" hidden="1" customHeight="1" x14ac:dyDescent="0.2">
      <c r="A406" s="5">
        <v>45047</v>
      </c>
      <c r="B406" s="5" t="s">
        <v>27</v>
      </c>
      <c r="C406" s="5" t="s">
        <v>55</v>
      </c>
      <c r="D406" s="5" t="s">
        <v>75</v>
      </c>
      <c r="E406" s="15" t="s">
        <v>131</v>
      </c>
      <c r="F406" s="15" t="s">
        <v>37</v>
      </c>
      <c r="G406" t="s">
        <v>56</v>
      </c>
      <c r="H406" t="s">
        <v>455</v>
      </c>
      <c r="I406" s="15">
        <v>17</v>
      </c>
      <c r="J406" s="15">
        <v>0</v>
      </c>
      <c r="K406" s="6"/>
      <c r="N406" s="5"/>
    </row>
    <row r="407" spans="1:14" ht="15.75" hidden="1" customHeight="1" x14ac:dyDescent="0.2">
      <c r="A407" s="5">
        <v>45047</v>
      </c>
      <c r="B407" s="5" t="s">
        <v>27</v>
      </c>
      <c r="C407" s="5" t="s">
        <v>55</v>
      </c>
      <c r="D407" s="5" t="s">
        <v>75</v>
      </c>
      <c r="E407" s="15" t="s">
        <v>116</v>
      </c>
      <c r="F407" s="15" t="s">
        <v>34</v>
      </c>
      <c r="G407" s="15" t="s">
        <v>49</v>
      </c>
      <c r="H407" s="15" t="s">
        <v>455</v>
      </c>
      <c r="I407" s="15">
        <v>1</v>
      </c>
      <c r="J407" s="15">
        <v>950</v>
      </c>
      <c r="K407" s="6"/>
      <c r="N407" s="5"/>
    </row>
    <row r="408" spans="1:14" ht="15.75" hidden="1" customHeight="1" x14ac:dyDescent="0.2">
      <c r="A408" s="5">
        <v>45047</v>
      </c>
      <c r="B408" s="5" t="s">
        <v>27</v>
      </c>
      <c r="C408" s="5" t="s">
        <v>55</v>
      </c>
      <c r="D408" s="5" t="s">
        <v>75</v>
      </c>
      <c r="E408" s="15" t="s">
        <v>109</v>
      </c>
      <c r="F408" s="15" t="s">
        <v>34</v>
      </c>
      <c r="G408" s="15" t="s">
        <v>42</v>
      </c>
      <c r="H408" s="15" t="s">
        <v>67</v>
      </c>
      <c r="I408" s="15">
        <v>7</v>
      </c>
      <c r="J408" s="15">
        <v>700</v>
      </c>
      <c r="K408" s="6"/>
      <c r="N408" s="5"/>
    </row>
    <row r="409" spans="1:14" ht="15.75" hidden="1" customHeight="1" x14ac:dyDescent="0.2">
      <c r="A409" s="5">
        <v>45047</v>
      </c>
      <c r="B409" s="5" t="s">
        <v>27</v>
      </c>
      <c r="C409" s="5" t="s">
        <v>55</v>
      </c>
      <c r="D409" s="5" t="s">
        <v>75</v>
      </c>
      <c r="E409" s="15" t="s">
        <v>106</v>
      </c>
      <c r="F409" s="15" t="s">
        <v>34</v>
      </c>
      <c r="G409" s="15" t="s">
        <v>49</v>
      </c>
      <c r="H409" s="15" t="s">
        <v>69</v>
      </c>
      <c r="I409" s="15">
        <v>1</v>
      </c>
      <c r="J409" s="15">
        <v>375</v>
      </c>
      <c r="K409" s="6"/>
      <c r="N409" s="5"/>
    </row>
    <row r="410" spans="1:14" ht="15.75" hidden="1" customHeight="1" x14ac:dyDescent="0.2">
      <c r="A410" s="5">
        <v>45047</v>
      </c>
      <c r="B410" s="5" t="s">
        <v>27</v>
      </c>
      <c r="C410" s="5" t="s">
        <v>55</v>
      </c>
      <c r="D410" s="5" t="s">
        <v>75</v>
      </c>
      <c r="E410" s="15" t="s">
        <v>121</v>
      </c>
      <c r="F410" s="15" t="s">
        <v>34</v>
      </c>
      <c r="G410" s="15" t="s">
        <v>49</v>
      </c>
      <c r="H410" s="15" t="s">
        <v>70</v>
      </c>
      <c r="I410" s="15">
        <v>2</v>
      </c>
      <c r="J410" s="15">
        <v>900</v>
      </c>
      <c r="K410" s="6"/>
      <c r="N410" s="5"/>
    </row>
    <row r="411" spans="1:14" ht="15.75" hidden="1" customHeight="1" x14ac:dyDescent="0.2">
      <c r="A411" s="5">
        <v>45047</v>
      </c>
      <c r="B411" s="5" t="s">
        <v>27</v>
      </c>
      <c r="C411" s="5" t="s">
        <v>55</v>
      </c>
      <c r="D411" s="5" t="s">
        <v>75</v>
      </c>
      <c r="E411" s="15" t="s">
        <v>107</v>
      </c>
      <c r="F411" s="15" t="s">
        <v>34</v>
      </c>
      <c r="G411" s="15" t="s">
        <v>52</v>
      </c>
      <c r="H411" s="15" t="s">
        <v>455</v>
      </c>
      <c r="I411" s="15">
        <v>1</v>
      </c>
      <c r="J411" s="15">
        <v>850</v>
      </c>
      <c r="K411" s="6"/>
      <c r="N411" s="5"/>
    </row>
    <row r="412" spans="1:14" ht="15.75" hidden="1" customHeight="1" x14ac:dyDescent="0.2">
      <c r="A412" s="5">
        <v>45047</v>
      </c>
      <c r="B412" s="5" t="s">
        <v>27</v>
      </c>
      <c r="C412" s="5" t="s">
        <v>55</v>
      </c>
      <c r="D412" s="5" t="s">
        <v>75</v>
      </c>
      <c r="E412" s="15" t="s">
        <v>122</v>
      </c>
      <c r="F412" s="15" t="s">
        <v>34</v>
      </c>
      <c r="G412" s="15" t="s">
        <v>42</v>
      </c>
      <c r="H412" s="15" t="s">
        <v>455</v>
      </c>
      <c r="I412" s="15">
        <v>1</v>
      </c>
      <c r="J412" s="15">
        <v>250</v>
      </c>
      <c r="K412" s="6"/>
      <c r="N412" s="5"/>
    </row>
    <row r="413" spans="1:14" ht="15.75" hidden="1" customHeight="1" x14ac:dyDescent="0.2">
      <c r="A413" s="5">
        <v>45047</v>
      </c>
      <c r="B413" s="5" t="s">
        <v>27</v>
      </c>
      <c r="C413" s="5" t="s">
        <v>55</v>
      </c>
      <c r="D413" s="5" t="s">
        <v>75</v>
      </c>
      <c r="E413" s="5" t="s">
        <v>40</v>
      </c>
      <c r="F413" s="15" t="s">
        <v>40</v>
      </c>
      <c r="G413" t="s">
        <v>56</v>
      </c>
      <c r="H413" t="s">
        <v>455</v>
      </c>
      <c r="I413" s="15">
        <v>2</v>
      </c>
      <c r="J413" s="15">
        <v>400</v>
      </c>
      <c r="K413" s="6"/>
      <c r="N413" s="5"/>
    </row>
    <row r="414" spans="1:14" ht="15.75" hidden="1" customHeight="1" x14ac:dyDescent="0.2">
      <c r="A414" s="5">
        <v>45078</v>
      </c>
      <c r="B414" s="5" t="s">
        <v>27</v>
      </c>
      <c r="C414" s="5" t="s">
        <v>58</v>
      </c>
      <c r="D414" s="5" t="s">
        <v>75</v>
      </c>
      <c r="E414" s="15" t="s">
        <v>133</v>
      </c>
      <c r="F414" s="15" t="s">
        <v>43</v>
      </c>
      <c r="G414" t="s">
        <v>56</v>
      </c>
      <c r="H414" t="s">
        <v>455</v>
      </c>
      <c r="I414" s="15">
        <v>1</v>
      </c>
      <c r="J414" s="15">
        <v>90</v>
      </c>
      <c r="K414" s="6"/>
      <c r="N414" s="5"/>
    </row>
    <row r="415" spans="1:14" ht="15.75" hidden="1" customHeight="1" x14ac:dyDescent="0.2">
      <c r="A415" s="5">
        <v>45078</v>
      </c>
      <c r="B415" s="5" t="s">
        <v>27</v>
      </c>
      <c r="C415" s="5" t="s">
        <v>58</v>
      </c>
      <c r="D415" s="5" t="s">
        <v>75</v>
      </c>
      <c r="E415" s="15" t="s">
        <v>176</v>
      </c>
      <c r="F415" s="15" t="s">
        <v>62</v>
      </c>
      <c r="G415" t="s">
        <v>56</v>
      </c>
      <c r="H415" t="s">
        <v>455</v>
      </c>
      <c r="I415" s="15">
        <v>1</v>
      </c>
      <c r="J415" s="15">
        <v>38</v>
      </c>
      <c r="K415" s="6"/>
      <c r="N415" s="5"/>
    </row>
    <row r="416" spans="1:14" ht="15.75" hidden="1" customHeight="1" x14ac:dyDescent="0.2">
      <c r="A416" s="5">
        <v>45078</v>
      </c>
      <c r="B416" s="5" t="s">
        <v>27</v>
      </c>
      <c r="C416" s="5" t="s">
        <v>58</v>
      </c>
      <c r="D416" s="5" t="s">
        <v>75</v>
      </c>
      <c r="E416" s="15" t="s">
        <v>184</v>
      </c>
      <c r="F416" s="15" t="s">
        <v>62</v>
      </c>
      <c r="G416" t="s">
        <v>56</v>
      </c>
      <c r="H416" t="s">
        <v>455</v>
      </c>
      <c r="I416" s="15">
        <v>-1</v>
      </c>
      <c r="J416" s="15">
        <v>-26</v>
      </c>
      <c r="K416" s="6"/>
      <c r="N416" s="5"/>
    </row>
    <row r="417" spans="1:14" ht="15.75" hidden="1" customHeight="1" x14ac:dyDescent="0.2">
      <c r="A417" s="5">
        <v>45078</v>
      </c>
      <c r="B417" s="5" t="s">
        <v>27</v>
      </c>
      <c r="C417" s="5" t="s">
        <v>58</v>
      </c>
      <c r="D417" s="5" t="s">
        <v>75</v>
      </c>
      <c r="E417" s="15" t="s">
        <v>136</v>
      </c>
      <c r="F417" s="15" t="s">
        <v>62</v>
      </c>
      <c r="G417" t="s">
        <v>56</v>
      </c>
      <c r="H417" t="s">
        <v>455</v>
      </c>
      <c r="I417" s="15">
        <v>1</v>
      </c>
      <c r="J417" s="15">
        <v>45</v>
      </c>
      <c r="K417" s="6"/>
      <c r="N417" s="5"/>
    </row>
    <row r="418" spans="1:14" ht="15.75" hidden="1" customHeight="1" x14ac:dyDescent="0.2">
      <c r="A418" s="5">
        <v>45078</v>
      </c>
      <c r="B418" s="5" t="s">
        <v>27</v>
      </c>
      <c r="C418" s="5" t="s">
        <v>58</v>
      </c>
      <c r="D418" s="5" t="s">
        <v>75</v>
      </c>
      <c r="E418" s="15" t="s">
        <v>185</v>
      </c>
      <c r="F418" s="15" t="s">
        <v>62</v>
      </c>
      <c r="G418" t="s">
        <v>56</v>
      </c>
      <c r="H418" t="s">
        <v>455</v>
      </c>
      <c r="I418" s="15">
        <v>1</v>
      </c>
      <c r="J418" s="15">
        <v>70</v>
      </c>
      <c r="K418" s="6"/>
      <c r="N418" s="5"/>
    </row>
    <row r="419" spans="1:14" ht="15.75" hidden="1" customHeight="1" x14ac:dyDescent="0.2">
      <c r="A419" s="5">
        <v>45078</v>
      </c>
      <c r="B419" s="5" t="s">
        <v>27</v>
      </c>
      <c r="C419" s="5" t="s">
        <v>58</v>
      </c>
      <c r="D419" s="5" t="s">
        <v>75</v>
      </c>
      <c r="E419" s="15" t="s">
        <v>111</v>
      </c>
      <c r="F419" s="15" t="s">
        <v>47</v>
      </c>
      <c r="G419" t="s">
        <v>56</v>
      </c>
      <c r="H419" t="s">
        <v>455</v>
      </c>
      <c r="I419" s="15">
        <v>1</v>
      </c>
      <c r="J419" s="15">
        <v>650</v>
      </c>
      <c r="K419" s="6"/>
      <c r="N419" s="5"/>
    </row>
    <row r="420" spans="1:14" ht="15.75" hidden="1" customHeight="1" x14ac:dyDescent="0.2">
      <c r="A420" s="5">
        <v>45078</v>
      </c>
      <c r="B420" s="5" t="s">
        <v>27</v>
      </c>
      <c r="C420" s="5" t="s">
        <v>58</v>
      </c>
      <c r="D420" s="5" t="s">
        <v>75</v>
      </c>
      <c r="E420" s="15" t="s">
        <v>147</v>
      </c>
      <c r="F420" s="15" t="s">
        <v>47</v>
      </c>
      <c r="G420" t="s">
        <v>56</v>
      </c>
      <c r="H420" s="15" t="s">
        <v>67</v>
      </c>
      <c r="I420" s="15">
        <v>1</v>
      </c>
      <c r="J420" s="15">
        <v>80</v>
      </c>
      <c r="K420" s="6"/>
      <c r="N420" s="5"/>
    </row>
    <row r="421" spans="1:14" ht="15.75" hidden="1" customHeight="1" x14ac:dyDescent="0.2">
      <c r="A421" s="5">
        <v>45078</v>
      </c>
      <c r="B421" s="5" t="s">
        <v>27</v>
      </c>
      <c r="C421" s="5" t="s">
        <v>58</v>
      </c>
      <c r="D421" s="5" t="s">
        <v>75</v>
      </c>
      <c r="E421" s="15" t="s">
        <v>127</v>
      </c>
      <c r="F421" s="15" t="s">
        <v>57</v>
      </c>
      <c r="G421" t="s">
        <v>56</v>
      </c>
      <c r="H421" t="s">
        <v>455</v>
      </c>
      <c r="I421" s="15">
        <v>-1</v>
      </c>
      <c r="J421" s="15">
        <v>-59.8</v>
      </c>
      <c r="K421" s="6"/>
      <c r="N421" s="5"/>
    </row>
    <row r="422" spans="1:14" ht="15.75" hidden="1" customHeight="1" x14ac:dyDescent="0.2">
      <c r="A422" s="5">
        <v>45078</v>
      </c>
      <c r="B422" s="5" t="s">
        <v>27</v>
      </c>
      <c r="C422" s="5" t="s">
        <v>58</v>
      </c>
      <c r="D422" s="5" t="s">
        <v>75</v>
      </c>
      <c r="E422" s="15" t="s">
        <v>138</v>
      </c>
      <c r="F422" s="15" t="s">
        <v>57</v>
      </c>
      <c r="G422" t="s">
        <v>56</v>
      </c>
      <c r="H422" t="s">
        <v>455</v>
      </c>
      <c r="I422" s="15">
        <v>2</v>
      </c>
      <c r="J422" s="15">
        <v>80</v>
      </c>
      <c r="K422" s="6"/>
      <c r="N422" s="5"/>
    </row>
    <row r="423" spans="1:14" ht="15.75" hidden="1" customHeight="1" x14ac:dyDescent="0.2">
      <c r="A423" s="5">
        <v>45078</v>
      </c>
      <c r="B423" s="5" t="s">
        <v>27</v>
      </c>
      <c r="C423" s="5" t="s">
        <v>58</v>
      </c>
      <c r="D423" s="5" t="s">
        <v>75</v>
      </c>
      <c r="E423" s="15" t="s">
        <v>163</v>
      </c>
      <c r="F423" s="15" t="s">
        <v>60</v>
      </c>
      <c r="G423" t="s">
        <v>56</v>
      </c>
      <c r="H423" t="s">
        <v>455</v>
      </c>
      <c r="I423" s="15">
        <v>3</v>
      </c>
      <c r="J423" s="15">
        <v>0</v>
      </c>
      <c r="K423" s="6"/>
      <c r="N423" s="5"/>
    </row>
    <row r="424" spans="1:14" ht="15.75" hidden="1" customHeight="1" x14ac:dyDescent="0.2">
      <c r="A424" s="5">
        <v>45078</v>
      </c>
      <c r="B424" s="5" t="s">
        <v>27</v>
      </c>
      <c r="C424" s="5" t="s">
        <v>58</v>
      </c>
      <c r="D424" s="5" t="s">
        <v>75</v>
      </c>
      <c r="E424" s="15" t="s">
        <v>164</v>
      </c>
      <c r="F424" s="15" t="s">
        <v>60</v>
      </c>
      <c r="G424" t="s">
        <v>56</v>
      </c>
      <c r="H424" t="s">
        <v>455</v>
      </c>
      <c r="I424" s="15">
        <v>4</v>
      </c>
      <c r="J424" s="15">
        <v>0</v>
      </c>
      <c r="K424" s="6"/>
      <c r="N424" s="5"/>
    </row>
    <row r="425" spans="1:14" ht="15.75" hidden="1" customHeight="1" x14ac:dyDescent="0.2">
      <c r="A425" s="5">
        <v>45078</v>
      </c>
      <c r="B425" s="5" t="s">
        <v>27</v>
      </c>
      <c r="C425" s="5" t="s">
        <v>58</v>
      </c>
      <c r="D425" s="5" t="s">
        <v>75</v>
      </c>
      <c r="E425" s="15" t="s">
        <v>53</v>
      </c>
      <c r="F425" s="15" t="s">
        <v>53</v>
      </c>
      <c r="G425" t="s">
        <v>56</v>
      </c>
      <c r="H425" t="s">
        <v>455</v>
      </c>
      <c r="I425" s="15">
        <v>5</v>
      </c>
      <c r="J425" s="15">
        <v>150</v>
      </c>
      <c r="K425" s="6"/>
      <c r="N425" s="5"/>
    </row>
    <row r="426" spans="1:14" ht="15.75" hidden="1" customHeight="1" x14ac:dyDescent="0.2">
      <c r="A426" s="5">
        <v>45078</v>
      </c>
      <c r="B426" s="5" t="s">
        <v>27</v>
      </c>
      <c r="C426" s="5" t="s">
        <v>58</v>
      </c>
      <c r="D426" s="5" t="s">
        <v>75</v>
      </c>
      <c r="E426" s="15" t="s">
        <v>108</v>
      </c>
      <c r="F426" s="15" t="s">
        <v>50</v>
      </c>
      <c r="G426" t="s">
        <v>56</v>
      </c>
      <c r="H426" t="s">
        <v>455</v>
      </c>
      <c r="I426" s="15">
        <v>1</v>
      </c>
      <c r="J426" s="15">
        <v>50</v>
      </c>
      <c r="K426" s="6"/>
      <c r="N426" s="5"/>
    </row>
    <row r="427" spans="1:14" ht="15.75" hidden="1" customHeight="1" x14ac:dyDescent="0.2">
      <c r="A427" s="5">
        <v>45078</v>
      </c>
      <c r="B427" s="5" t="s">
        <v>27</v>
      </c>
      <c r="C427" s="5" t="s">
        <v>58</v>
      </c>
      <c r="D427" s="5" t="s">
        <v>75</v>
      </c>
      <c r="E427" s="15" t="s">
        <v>104</v>
      </c>
      <c r="F427" s="15" t="s">
        <v>50</v>
      </c>
      <c r="G427" t="s">
        <v>56</v>
      </c>
      <c r="H427" t="s">
        <v>455</v>
      </c>
      <c r="I427" s="15">
        <v>2</v>
      </c>
      <c r="J427" s="15">
        <v>200</v>
      </c>
      <c r="K427" s="6"/>
      <c r="N427" s="5"/>
    </row>
    <row r="428" spans="1:14" ht="15.75" hidden="1" customHeight="1" x14ac:dyDescent="0.2">
      <c r="A428" s="5">
        <v>45078</v>
      </c>
      <c r="B428" s="5" t="s">
        <v>27</v>
      </c>
      <c r="C428" s="5" t="s">
        <v>58</v>
      </c>
      <c r="D428" s="5" t="s">
        <v>75</v>
      </c>
      <c r="E428" s="15" t="s">
        <v>130</v>
      </c>
      <c r="F428" s="15" t="s">
        <v>50</v>
      </c>
      <c r="G428" t="s">
        <v>56</v>
      </c>
      <c r="H428" t="s">
        <v>455</v>
      </c>
      <c r="I428" s="15">
        <v>1</v>
      </c>
      <c r="J428" s="15">
        <v>200</v>
      </c>
      <c r="K428" s="6"/>
      <c r="N428" s="5"/>
    </row>
    <row r="429" spans="1:14" ht="15.75" hidden="1" customHeight="1" x14ac:dyDescent="0.2">
      <c r="A429" s="5">
        <v>45078</v>
      </c>
      <c r="B429" s="5" t="s">
        <v>27</v>
      </c>
      <c r="C429" s="5" t="s">
        <v>58</v>
      </c>
      <c r="D429" s="5" t="s">
        <v>75</v>
      </c>
      <c r="E429" s="15" t="s">
        <v>160</v>
      </c>
      <c r="F429" s="15" t="s">
        <v>37</v>
      </c>
      <c r="G429" t="s">
        <v>56</v>
      </c>
      <c r="H429" t="s">
        <v>455</v>
      </c>
      <c r="I429" s="15">
        <v>2</v>
      </c>
      <c r="J429" s="15">
        <v>400</v>
      </c>
      <c r="K429" s="6"/>
      <c r="N429" s="5"/>
    </row>
    <row r="430" spans="1:14" ht="15.75" hidden="1" customHeight="1" x14ac:dyDescent="0.2">
      <c r="A430" s="5">
        <v>45078</v>
      </c>
      <c r="B430" s="5" t="s">
        <v>27</v>
      </c>
      <c r="C430" s="5" t="s">
        <v>58</v>
      </c>
      <c r="D430" s="5" t="s">
        <v>75</v>
      </c>
      <c r="E430" s="15" t="s">
        <v>162</v>
      </c>
      <c r="F430" s="15" t="s">
        <v>37</v>
      </c>
      <c r="G430" t="s">
        <v>56</v>
      </c>
      <c r="H430" t="s">
        <v>455</v>
      </c>
      <c r="I430" s="15">
        <v>2</v>
      </c>
      <c r="J430" s="15">
        <v>0</v>
      </c>
      <c r="K430" s="6"/>
      <c r="N430" s="5"/>
    </row>
    <row r="431" spans="1:14" ht="15.75" hidden="1" customHeight="1" x14ac:dyDescent="0.2">
      <c r="A431" s="5">
        <v>45078</v>
      </c>
      <c r="B431" s="5" t="s">
        <v>27</v>
      </c>
      <c r="C431" s="5" t="s">
        <v>58</v>
      </c>
      <c r="D431" s="5" t="s">
        <v>75</v>
      </c>
      <c r="E431" s="15" t="s">
        <v>137</v>
      </c>
      <c r="F431" s="15" t="s">
        <v>37</v>
      </c>
      <c r="G431" t="s">
        <v>56</v>
      </c>
      <c r="H431" t="s">
        <v>455</v>
      </c>
      <c r="I431" s="15">
        <v>4</v>
      </c>
      <c r="J431" s="15">
        <v>700</v>
      </c>
      <c r="K431" s="6"/>
      <c r="N431" s="5"/>
    </row>
    <row r="432" spans="1:14" ht="15.75" hidden="1" customHeight="1" x14ac:dyDescent="0.2">
      <c r="A432" s="5">
        <v>45078</v>
      </c>
      <c r="B432" s="5" t="s">
        <v>27</v>
      </c>
      <c r="C432" s="5" t="s">
        <v>58</v>
      </c>
      <c r="D432" s="5" t="s">
        <v>75</v>
      </c>
      <c r="E432" s="15" t="s">
        <v>135</v>
      </c>
      <c r="F432" s="15" t="s">
        <v>37</v>
      </c>
      <c r="G432" t="s">
        <v>56</v>
      </c>
      <c r="H432" t="s">
        <v>455</v>
      </c>
      <c r="I432" s="15">
        <v>20</v>
      </c>
      <c r="J432" s="15">
        <v>1648</v>
      </c>
      <c r="K432" s="6"/>
      <c r="N432" s="5"/>
    </row>
    <row r="433" spans="1:14" ht="15.75" hidden="1" customHeight="1" x14ac:dyDescent="0.2">
      <c r="A433" s="5">
        <v>45078</v>
      </c>
      <c r="B433" s="5" t="s">
        <v>27</v>
      </c>
      <c r="C433" s="5" t="s">
        <v>58</v>
      </c>
      <c r="D433" s="5" t="s">
        <v>75</v>
      </c>
      <c r="E433" s="15" t="s">
        <v>131</v>
      </c>
      <c r="F433" s="15" t="s">
        <v>37</v>
      </c>
      <c r="G433" t="s">
        <v>56</v>
      </c>
      <c r="H433" t="s">
        <v>455</v>
      </c>
      <c r="I433" s="15">
        <v>15</v>
      </c>
      <c r="J433" s="15">
        <v>0</v>
      </c>
      <c r="K433" s="6"/>
      <c r="N433" s="5"/>
    </row>
    <row r="434" spans="1:14" ht="15.75" hidden="1" customHeight="1" x14ac:dyDescent="0.2">
      <c r="A434" s="5">
        <v>45078</v>
      </c>
      <c r="B434" s="5" t="s">
        <v>27</v>
      </c>
      <c r="C434" s="5" t="s">
        <v>58</v>
      </c>
      <c r="D434" s="5" t="s">
        <v>75</v>
      </c>
      <c r="E434" s="15" t="s">
        <v>105</v>
      </c>
      <c r="F434" s="15" t="s">
        <v>54</v>
      </c>
      <c r="G434" t="s">
        <v>56</v>
      </c>
      <c r="H434" t="s">
        <v>455</v>
      </c>
      <c r="I434" s="15">
        <v>1</v>
      </c>
      <c r="J434" s="15">
        <v>125</v>
      </c>
      <c r="K434" s="6"/>
      <c r="N434" s="5"/>
    </row>
    <row r="435" spans="1:14" ht="15.75" hidden="1" customHeight="1" x14ac:dyDescent="0.2">
      <c r="A435" s="5">
        <v>45078</v>
      </c>
      <c r="B435" s="5" t="s">
        <v>27</v>
      </c>
      <c r="C435" s="5" t="s">
        <v>58</v>
      </c>
      <c r="D435" s="5" t="s">
        <v>75</v>
      </c>
      <c r="E435" s="15" t="s">
        <v>116</v>
      </c>
      <c r="F435" s="15" t="s">
        <v>34</v>
      </c>
      <c r="G435" s="15" t="s">
        <v>49</v>
      </c>
      <c r="H435" s="15" t="s">
        <v>455</v>
      </c>
      <c r="I435" s="15">
        <v>1</v>
      </c>
      <c r="J435" s="15">
        <v>950</v>
      </c>
      <c r="K435" s="6"/>
      <c r="N435" s="5"/>
    </row>
    <row r="436" spans="1:14" ht="15.75" hidden="1" customHeight="1" x14ac:dyDescent="0.2">
      <c r="A436" s="5">
        <v>45078</v>
      </c>
      <c r="B436" s="5" t="s">
        <v>27</v>
      </c>
      <c r="C436" s="5" t="s">
        <v>58</v>
      </c>
      <c r="D436" s="5" t="s">
        <v>75</v>
      </c>
      <c r="E436" s="15" t="s">
        <v>109</v>
      </c>
      <c r="F436" s="15" t="s">
        <v>34</v>
      </c>
      <c r="G436" s="15" t="s">
        <v>42</v>
      </c>
      <c r="H436" s="15" t="s">
        <v>67</v>
      </c>
      <c r="I436" s="15">
        <v>1</v>
      </c>
      <c r="J436" s="15">
        <v>100</v>
      </c>
      <c r="K436" s="6"/>
      <c r="N436" s="5"/>
    </row>
    <row r="437" spans="1:14" ht="15.75" hidden="1" customHeight="1" x14ac:dyDescent="0.2">
      <c r="A437" s="5">
        <v>45078</v>
      </c>
      <c r="B437" s="5" t="s">
        <v>27</v>
      </c>
      <c r="C437" s="5" t="s">
        <v>58</v>
      </c>
      <c r="D437" s="5" t="s">
        <v>75</v>
      </c>
      <c r="E437" s="15" t="s">
        <v>118</v>
      </c>
      <c r="F437" s="15" t="s">
        <v>34</v>
      </c>
      <c r="G437" s="15" t="s">
        <v>39</v>
      </c>
      <c r="H437" s="15" t="s">
        <v>455</v>
      </c>
      <c r="I437" s="15">
        <v>2</v>
      </c>
      <c r="J437" s="15">
        <v>350</v>
      </c>
      <c r="K437" s="6"/>
      <c r="N437" s="5"/>
    </row>
    <row r="438" spans="1:14" ht="15.75" hidden="1" customHeight="1" x14ac:dyDescent="0.2">
      <c r="A438" s="5">
        <v>45078</v>
      </c>
      <c r="B438" s="5" t="s">
        <v>27</v>
      </c>
      <c r="C438" s="5" t="s">
        <v>58</v>
      </c>
      <c r="D438" s="5" t="s">
        <v>75</v>
      </c>
      <c r="E438" s="15" t="s">
        <v>122</v>
      </c>
      <c r="F438" s="15" t="s">
        <v>34</v>
      </c>
      <c r="G438" s="15" t="s">
        <v>42</v>
      </c>
      <c r="H438" s="15" t="s">
        <v>455</v>
      </c>
      <c r="I438" s="15">
        <v>1</v>
      </c>
      <c r="J438" s="15">
        <v>250</v>
      </c>
      <c r="K438" s="6"/>
      <c r="N438" s="5"/>
    </row>
    <row r="439" spans="1:14" ht="15.75" hidden="1" customHeight="1" x14ac:dyDescent="0.2">
      <c r="A439" s="5">
        <v>45078</v>
      </c>
      <c r="B439" s="5" t="s">
        <v>27</v>
      </c>
      <c r="C439" s="5" t="s">
        <v>58</v>
      </c>
      <c r="D439" s="5" t="s">
        <v>75</v>
      </c>
      <c r="E439" s="5" t="s">
        <v>40</v>
      </c>
      <c r="F439" s="15" t="s">
        <v>40</v>
      </c>
      <c r="G439" t="s">
        <v>56</v>
      </c>
      <c r="H439" t="s">
        <v>455</v>
      </c>
      <c r="I439" s="15">
        <v>2</v>
      </c>
      <c r="J439" s="15">
        <v>900</v>
      </c>
      <c r="K439" s="6"/>
      <c r="N439" s="5"/>
    </row>
    <row r="440" spans="1:14" ht="15.75" hidden="1" customHeight="1" x14ac:dyDescent="0.2">
      <c r="A440" s="5">
        <v>45108</v>
      </c>
      <c r="B440" s="5" t="s">
        <v>27</v>
      </c>
      <c r="C440" s="5" t="s">
        <v>61</v>
      </c>
      <c r="D440" s="5" t="s">
        <v>75</v>
      </c>
      <c r="E440" s="15" t="s">
        <v>133</v>
      </c>
      <c r="F440" s="15" t="s">
        <v>43</v>
      </c>
      <c r="G440" t="s">
        <v>56</v>
      </c>
      <c r="H440" t="s">
        <v>455</v>
      </c>
      <c r="I440" s="15">
        <v>1</v>
      </c>
      <c r="J440" s="15">
        <v>90</v>
      </c>
      <c r="K440" s="6"/>
      <c r="N440" s="5"/>
    </row>
    <row r="441" spans="1:14" ht="15.75" hidden="1" customHeight="1" x14ac:dyDescent="0.2">
      <c r="A441" s="5">
        <v>45108</v>
      </c>
      <c r="B441" s="5" t="s">
        <v>27</v>
      </c>
      <c r="C441" s="5" t="s">
        <v>61</v>
      </c>
      <c r="D441" s="5" t="s">
        <v>75</v>
      </c>
      <c r="E441" s="15" t="s">
        <v>172</v>
      </c>
      <c r="F441" s="15" t="s">
        <v>62</v>
      </c>
      <c r="G441" t="s">
        <v>56</v>
      </c>
      <c r="H441" t="s">
        <v>455</v>
      </c>
      <c r="I441" s="15">
        <v>1</v>
      </c>
      <c r="J441" s="15">
        <v>70</v>
      </c>
      <c r="K441" s="6"/>
      <c r="N441" s="5"/>
    </row>
    <row r="442" spans="1:14" ht="15.75" hidden="1" customHeight="1" x14ac:dyDescent="0.2">
      <c r="A442" s="5">
        <v>45108</v>
      </c>
      <c r="B442" s="5" t="s">
        <v>27</v>
      </c>
      <c r="C442" s="5" t="s">
        <v>61</v>
      </c>
      <c r="D442" s="5" t="s">
        <v>75</v>
      </c>
      <c r="E442" s="15" t="s">
        <v>147</v>
      </c>
      <c r="F442" s="15" t="s">
        <v>47</v>
      </c>
      <c r="G442" t="s">
        <v>56</v>
      </c>
      <c r="H442" s="15" t="s">
        <v>67</v>
      </c>
      <c r="I442" s="15">
        <v>1</v>
      </c>
      <c r="J442" s="15">
        <v>80</v>
      </c>
      <c r="K442" s="6"/>
      <c r="N442" s="5"/>
    </row>
    <row r="443" spans="1:14" ht="15.75" hidden="1" customHeight="1" x14ac:dyDescent="0.2">
      <c r="A443" s="5">
        <v>45108</v>
      </c>
      <c r="B443" s="5" t="s">
        <v>27</v>
      </c>
      <c r="C443" s="5" t="s">
        <v>61</v>
      </c>
      <c r="D443" s="5" t="s">
        <v>75</v>
      </c>
      <c r="E443" s="15" t="s">
        <v>169</v>
      </c>
      <c r="F443" s="15" t="s">
        <v>60</v>
      </c>
      <c r="G443" t="s">
        <v>56</v>
      </c>
      <c r="H443" t="s">
        <v>455</v>
      </c>
      <c r="I443" s="15">
        <v>9</v>
      </c>
      <c r="J443" s="15">
        <v>170</v>
      </c>
      <c r="K443" s="6"/>
      <c r="N443" s="5"/>
    </row>
    <row r="444" spans="1:14" ht="15.75" hidden="1" customHeight="1" x14ac:dyDescent="0.2">
      <c r="A444" s="5">
        <v>45108</v>
      </c>
      <c r="B444" s="5" t="s">
        <v>27</v>
      </c>
      <c r="C444" s="5" t="s">
        <v>61</v>
      </c>
      <c r="D444" s="5" t="s">
        <v>75</v>
      </c>
      <c r="E444" s="15" t="s">
        <v>160</v>
      </c>
      <c r="F444" s="15" t="s">
        <v>37</v>
      </c>
      <c r="G444" t="s">
        <v>56</v>
      </c>
      <c r="H444" t="s">
        <v>455</v>
      </c>
      <c r="I444" s="15">
        <v>1</v>
      </c>
      <c r="J444" s="15">
        <v>200</v>
      </c>
      <c r="K444" s="6"/>
      <c r="N444" s="5"/>
    </row>
    <row r="445" spans="1:14" ht="15.75" hidden="1" customHeight="1" x14ac:dyDescent="0.2">
      <c r="A445" s="5">
        <v>45108</v>
      </c>
      <c r="B445" s="5" t="s">
        <v>27</v>
      </c>
      <c r="C445" s="5" t="s">
        <v>61</v>
      </c>
      <c r="D445" s="5" t="s">
        <v>75</v>
      </c>
      <c r="E445" s="15" t="s">
        <v>141</v>
      </c>
      <c r="F445" s="15" t="s">
        <v>37</v>
      </c>
      <c r="G445" t="s">
        <v>56</v>
      </c>
      <c r="H445" t="s">
        <v>455</v>
      </c>
      <c r="I445" s="15">
        <v>5</v>
      </c>
      <c r="J445" s="15">
        <v>0</v>
      </c>
      <c r="K445" s="6"/>
      <c r="N445" s="5"/>
    </row>
    <row r="446" spans="1:14" ht="15.75" hidden="1" customHeight="1" x14ac:dyDescent="0.2">
      <c r="A446" s="5">
        <v>45108</v>
      </c>
      <c r="B446" s="5" t="s">
        <v>27</v>
      </c>
      <c r="C446" s="5" t="s">
        <v>61</v>
      </c>
      <c r="D446" s="5" t="s">
        <v>75</v>
      </c>
      <c r="E446" s="15" t="s">
        <v>142</v>
      </c>
      <c r="F446" s="15" t="s">
        <v>37</v>
      </c>
      <c r="G446" t="s">
        <v>56</v>
      </c>
      <c r="H446" t="s">
        <v>455</v>
      </c>
      <c r="I446" s="15">
        <v>18</v>
      </c>
      <c r="J446" s="15">
        <v>4860</v>
      </c>
      <c r="K446" s="6"/>
      <c r="N446" s="5"/>
    </row>
    <row r="447" spans="1:14" ht="15.75" hidden="1" customHeight="1" x14ac:dyDescent="0.2">
      <c r="A447" s="5">
        <v>45108</v>
      </c>
      <c r="B447" s="5" t="s">
        <v>27</v>
      </c>
      <c r="C447" s="5" t="s">
        <v>61</v>
      </c>
      <c r="D447" s="5" t="s">
        <v>75</v>
      </c>
      <c r="E447" s="15" t="s">
        <v>105</v>
      </c>
      <c r="F447" s="15" t="s">
        <v>54</v>
      </c>
      <c r="G447" t="s">
        <v>56</v>
      </c>
      <c r="H447" t="s">
        <v>455</v>
      </c>
      <c r="I447" s="15">
        <v>1</v>
      </c>
      <c r="J447" s="15">
        <v>125</v>
      </c>
      <c r="K447" s="6"/>
      <c r="N447" s="5"/>
    </row>
    <row r="448" spans="1:14" ht="15.75" hidden="1" customHeight="1" x14ac:dyDescent="0.2">
      <c r="A448" s="5">
        <v>45108</v>
      </c>
      <c r="B448" s="5" t="s">
        <v>27</v>
      </c>
      <c r="C448" s="5" t="s">
        <v>61</v>
      </c>
      <c r="D448" s="5" t="s">
        <v>75</v>
      </c>
      <c r="E448" s="15" t="s">
        <v>109</v>
      </c>
      <c r="F448" s="15" t="s">
        <v>34</v>
      </c>
      <c r="G448" s="15" t="s">
        <v>42</v>
      </c>
      <c r="H448" s="15" t="s">
        <v>67</v>
      </c>
      <c r="I448" s="15">
        <v>3</v>
      </c>
      <c r="J448" s="15">
        <v>300</v>
      </c>
      <c r="K448" s="6"/>
      <c r="N448" s="5"/>
    </row>
    <row r="449" spans="1:14" ht="15.75" hidden="1" customHeight="1" x14ac:dyDescent="0.2">
      <c r="A449" s="5">
        <v>45108</v>
      </c>
      <c r="B449" s="5" t="s">
        <v>27</v>
      </c>
      <c r="C449" s="5" t="s">
        <v>61</v>
      </c>
      <c r="D449" s="5" t="s">
        <v>75</v>
      </c>
      <c r="E449" s="5" t="s">
        <v>40</v>
      </c>
      <c r="F449" s="15" t="s">
        <v>40</v>
      </c>
      <c r="G449" t="s">
        <v>56</v>
      </c>
      <c r="H449" t="s">
        <v>455</v>
      </c>
      <c r="I449" s="15">
        <v>10</v>
      </c>
      <c r="J449" s="15">
        <v>640</v>
      </c>
      <c r="K449" s="6"/>
      <c r="N449" s="5"/>
    </row>
    <row r="450" spans="1:14" ht="15.75" hidden="1" customHeight="1" x14ac:dyDescent="0.2">
      <c r="A450" s="5">
        <v>45139</v>
      </c>
      <c r="B450" s="5" t="s">
        <v>27</v>
      </c>
      <c r="C450" s="5" t="s">
        <v>63</v>
      </c>
      <c r="D450" s="5" t="s">
        <v>75</v>
      </c>
      <c r="E450" s="15" t="s">
        <v>133</v>
      </c>
      <c r="F450" s="15" t="s">
        <v>43</v>
      </c>
      <c r="G450" t="s">
        <v>56</v>
      </c>
      <c r="H450" t="s">
        <v>455</v>
      </c>
      <c r="I450" s="15">
        <v>1</v>
      </c>
      <c r="J450" s="15">
        <v>90</v>
      </c>
      <c r="K450" s="6"/>
      <c r="N450" s="5"/>
    </row>
    <row r="451" spans="1:14" ht="15.75" hidden="1" customHeight="1" x14ac:dyDescent="0.2">
      <c r="A451" s="5">
        <v>45139</v>
      </c>
      <c r="B451" s="5" t="s">
        <v>27</v>
      </c>
      <c r="C451" s="5" t="s">
        <v>63</v>
      </c>
      <c r="D451" s="5" t="s">
        <v>75</v>
      </c>
      <c r="E451" s="15" t="s">
        <v>180</v>
      </c>
      <c r="F451" s="15" t="s">
        <v>62</v>
      </c>
      <c r="G451" t="s">
        <v>56</v>
      </c>
      <c r="H451" t="s">
        <v>455</v>
      </c>
      <c r="I451" s="15">
        <v>1</v>
      </c>
      <c r="J451" s="15">
        <v>26</v>
      </c>
      <c r="K451" s="6"/>
      <c r="N451" s="5"/>
    </row>
    <row r="452" spans="1:14" ht="15.75" hidden="1" customHeight="1" x14ac:dyDescent="0.2">
      <c r="A452" s="5">
        <v>45139</v>
      </c>
      <c r="B452" s="5" t="s">
        <v>27</v>
      </c>
      <c r="C452" s="5" t="s">
        <v>63</v>
      </c>
      <c r="D452" s="5" t="s">
        <v>75</v>
      </c>
      <c r="E452" s="15" t="s">
        <v>138</v>
      </c>
      <c r="F452" s="15" t="s">
        <v>57</v>
      </c>
      <c r="G452" t="s">
        <v>56</v>
      </c>
      <c r="H452" t="s">
        <v>455</v>
      </c>
      <c r="I452" s="15">
        <v>1</v>
      </c>
      <c r="J452" s="15">
        <v>40</v>
      </c>
      <c r="K452" s="6"/>
      <c r="N452" s="5"/>
    </row>
    <row r="453" spans="1:14" ht="15.75" hidden="1" customHeight="1" x14ac:dyDescent="0.2">
      <c r="A453" s="5">
        <v>45139</v>
      </c>
      <c r="B453" s="5" t="s">
        <v>27</v>
      </c>
      <c r="C453" s="5" t="s">
        <v>63</v>
      </c>
      <c r="D453" s="5" t="s">
        <v>75</v>
      </c>
      <c r="E453" s="15" t="s">
        <v>186</v>
      </c>
      <c r="F453" s="15" t="s">
        <v>60</v>
      </c>
      <c r="G453" t="s">
        <v>56</v>
      </c>
      <c r="H453" t="s">
        <v>455</v>
      </c>
      <c r="I453" s="15">
        <v>7</v>
      </c>
      <c r="J453" s="15">
        <v>119</v>
      </c>
      <c r="K453" s="6"/>
      <c r="N453" s="5"/>
    </row>
    <row r="454" spans="1:14" ht="15.75" hidden="1" customHeight="1" x14ac:dyDescent="0.2">
      <c r="A454" s="5">
        <v>45139</v>
      </c>
      <c r="B454" s="5" t="s">
        <v>27</v>
      </c>
      <c r="C454" s="5" t="s">
        <v>63</v>
      </c>
      <c r="D454" s="5" t="s">
        <v>75</v>
      </c>
      <c r="E454" s="15" t="s">
        <v>169</v>
      </c>
      <c r="F454" s="15" t="s">
        <v>60</v>
      </c>
      <c r="G454" t="s">
        <v>56</v>
      </c>
      <c r="H454" t="s">
        <v>455</v>
      </c>
      <c r="I454" s="15">
        <v>0</v>
      </c>
      <c r="J454" s="15">
        <v>0</v>
      </c>
      <c r="K454" s="6"/>
      <c r="N454" s="5"/>
    </row>
    <row r="455" spans="1:14" ht="15.75" hidden="1" customHeight="1" x14ac:dyDescent="0.2">
      <c r="A455" s="5">
        <v>45139</v>
      </c>
      <c r="B455" s="5" t="s">
        <v>27</v>
      </c>
      <c r="C455" s="5" t="s">
        <v>63</v>
      </c>
      <c r="D455" s="5" t="s">
        <v>75</v>
      </c>
      <c r="E455" s="15" t="s">
        <v>187</v>
      </c>
      <c r="F455" s="15" t="s">
        <v>60</v>
      </c>
      <c r="G455" t="s">
        <v>56</v>
      </c>
      <c r="H455" t="s">
        <v>455</v>
      </c>
      <c r="I455" s="15">
        <v>7</v>
      </c>
      <c r="J455" s="15">
        <v>133</v>
      </c>
      <c r="K455" s="6"/>
      <c r="N455" s="5"/>
    </row>
    <row r="456" spans="1:14" ht="15.75" hidden="1" customHeight="1" x14ac:dyDescent="0.2">
      <c r="A456" s="5">
        <v>45139</v>
      </c>
      <c r="B456" s="5" t="s">
        <v>27</v>
      </c>
      <c r="C456" s="5" t="s">
        <v>63</v>
      </c>
      <c r="D456" s="5" t="s">
        <v>75</v>
      </c>
      <c r="E456" s="15" t="s">
        <v>104</v>
      </c>
      <c r="F456" s="15" t="s">
        <v>50</v>
      </c>
      <c r="G456" t="s">
        <v>56</v>
      </c>
      <c r="H456" t="s">
        <v>455</v>
      </c>
      <c r="I456" s="15">
        <v>1</v>
      </c>
      <c r="J456" s="15">
        <v>100</v>
      </c>
      <c r="K456" s="6"/>
      <c r="N456" s="5"/>
    </row>
    <row r="457" spans="1:14" ht="15.75" hidden="1" customHeight="1" x14ac:dyDescent="0.2">
      <c r="A457" s="5">
        <v>45139</v>
      </c>
      <c r="B457" s="5" t="s">
        <v>27</v>
      </c>
      <c r="C457" s="5" t="s">
        <v>63</v>
      </c>
      <c r="D457" s="5" t="s">
        <v>75</v>
      </c>
      <c r="E457" s="15" t="s">
        <v>130</v>
      </c>
      <c r="F457" s="15" t="s">
        <v>50</v>
      </c>
      <c r="G457" t="s">
        <v>56</v>
      </c>
      <c r="H457" t="s">
        <v>455</v>
      </c>
      <c r="I457" s="15">
        <v>1</v>
      </c>
      <c r="J457" s="15">
        <v>200</v>
      </c>
      <c r="K457" s="6"/>
      <c r="N457" s="5"/>
    </row>
    <row r="458" spans="1:14" ht="15.75" hidden="1" customHeight="1" x14ac:dyDescent="0.2">
      <c r="A458" s="5">
        <v>45139</v>
      </c>
      <c r="B458" s="5" t="s">
        <v>27</v>
      </c>
      <c r="C458" s="5" t="s">
        <v>63</v>
      </c>
      <c r="D458" s="5" t="s">
        <v>75</v>
      </c>
      <c r="E458" s="15" t="s">
        <v>188</v>
      </c>
      <c r="F458" s="15" t="s">
        <v>37</v>
      </c>
      <c r="G458" t="s">
        <v>56</v>
      </c>
      <c r="H458" t="s">
        <v>455</v>
      </c>
      <c r="I458" s="15">
        <v>41</v>
      </c>
      <c r="J458" s="15">
        <v>1845</v>
      </c>
      <c r="K458" s="6"/>
      <c r="N458" s="5"/>
    </row>
    <row r="459" spans="1:14" ht="15.75" hidden="1" customHeight="1" x14ac:dyDescent="0.2">
      <c r="A459" s="5">
        <v>45139</v>
      </c>
      <c r="B459" s="5" t="s">
        <v>27</v>
      </c>
      <c r="C459" s="5" t="s">
        <v>63</v>
      </c>
      <c r="D459" s="5" t="s">
        <v>75</v>
      </c>
      <c r="E459" s="15" t="s">
        <v>141</v>
      </c>
      <c r="F459" s="15" t="s">
        <v>37</v>
      </c>
      <c r="G459" t="s">
        <v>56</v>
      </c>
      <c r="H459" t="s">
        <v>455</v>
      </c>
      <c r="I459" s="15">
        <v>28</v>
      </c>
      <c r="J459" s="15">
        <v>0</v>
      </c>
      <c r="K459" s="6"/>
      <c r="N459" s="5"/>
    </row>
    <row r="460" spans="1:14" ht="15.75" hidden="1" customHeight="1" x14ac:dyDescent="0.2">
      <c r="A460" s="5">
        <v>45139</v>
      </c>
      <c r="B460" s="5" t="s">
        <v>27</v>
      </c>
      <c r="C460" s="5" t="s">
        <v>63</v>
      </c>
      <c r="D460" s="5" t="s">
        <v>75</v>
      </c>
      <c r="E460" s="15" t="s">
        <v>142</v>
      </c>
      <c r="F460" s="15" t="s">
        <v>37</v>
      </c>
      <c r="G460" t="s">
        <v>56</v>
      </c>
      <c r="H460" t="s">
        <v>455</v>
      </c>
      <c r="I460" s="15">
        <v>-18</v>
      </c>
      <c r="J460" s="15">
        <v>-4860</v>
      </c>
      <c r="K460" s="6"/>
      <c r="N460" s="5"/>
    </row>
    <row r="461" spans="1:14" ht="15.75" hidden="1" customHeight="1" x14ac:dyDescent="0.2">
      <c r="A461" s="5">
        <v>45139</v>
      </c>
      <c r="B461" s="5" t="s">
        <v>27</v>
      </c>
      <c r="C461" s="5" t="s">
        <v>63</v>
      </c>
      <c r="D461" s="5" t="s">
        <v>75</v>
      </c>
      <c r="E461" s="15" t="s">
        <v>109</v>
      </c>
      <c r="F461" s="15" t="s">
        <v>34</v>
      </c>
      <c r="G461" s="15" t="s">
        <v>42</v>
      </c>
      <c r="H461" s="15" t="s">
        <v>67</v>
      </c>
      <c r="I461" s="15">
        <v>6</v>
      </c>
      <c r="J461" s="15">
        <v>600</v>
      </c>
      <c r="K461" s="6"/>
      <c r="N461" s="5"/>
    </row>
    <row r="462" spans="1:14" ht="15.75" hidden="1" customHeight="1" x14ac:dyDescent="0.2">
      <c r="A462" s="5">
        <v>45139</v>
      </c>
      <c r="B462" s="5" t="s">
        <v>27</v>
      </c>
      <c r="C462" s="5" t="s">
        <v>63</v>
      </c>
      <c r="D462" s="5" t="s">
        <v>75</v>
      </c>
      <c r="E462" s="5" t="s">
        <v>40</v>
      </c>
      <c r="F462" s="15" t="s">
        <v>40</v>
      </c>
      <c r="G462" t="s">
        <v>56</v>
      </c>
      <c r="H462" t="s">
        <v>455</v>
      </c>
      <c r="I462" s="15">
        <v>13</v>
      </c>
      <c r="J462" s="15">
        <v>1050</v>
      </c>
      <c r="K462" s="6"/>
      <c r="N462" s="5"/>
    </row>
    <row r="463" spans="1:14" ht="15.75" hidden="1" customHeight="1" x14ac:dyDescent="0.2">
      <c r="A463" s="5">
        <v>45170</v>
      </c>
      <c r="B463" s="5" t="s">
        <v>27</v>
      </c>
      <c r="C463" s="5" t="s">
        <v>66</v>
      </c>
      <c r="D463" s="5" t="s">
        <v>77</v>
      </c>
      <c r="E463" s="15" t="s">
        <v>133</v>
      </c>
      <c r="F463" s="15" t="s">
        <v>43</v>
      </c>
      <c r="G463" t="s">
        <v>56</v>
      </c>
      <c r="H463" t="s">
        <v>455</v>
      </c>
      <c r="I463" s="15">
        <v>1</v>
      </c>
      <c r="J463" s="15">
        <v>90</v>
      </c>
      <c r="K463" s="6"/>
      <c r="N463" s="5"/>
    </row>
    <row r="464" spans="1:14" ht="15.75" hidden="1" customHeight="1" x14ac:dyDescent="0.2">
      <c r="A464" s="5">
        <v>45170</v>
      </c>
      <c r="B464" s="5" t="s">
        <v>27</v>
      </c>
      <c r="C464" s="5" t="s">
        <v>66</v>
      </c>
      <c r="D464" s="5" t="s">
        <v>77</v>
      </c>
      <c r="E464" s="15" t="s">
        <v>151</v>
      </c>
      <c r="F464" s="15" t="s">
        <v>62</v>
      </c>
      <c r="G464" t="s">
        <v>56</v>
      </c>
      <c r="H464" t="s">
        <v>455</v>
      </c>
      <c r="I464" s="15">
        <v>1</v>
      </c>
      <c r="J464" s="15">
        <v>45</v>
      </c>
      <c r="K464" s="6"/>
      <c r="N464" s="5"/>
    </row>
    <row r="465" spans="1:14" ht="15.75" hidden="1" customHeight="1" x14ac:dyDescent="0.2">
      <c r="A465" s="5">
        <v>45170</v>
      </c>
      <c r="B465" s="5" t="s">
        <v>27</v>
      </c>
      <c r="C465" s="5" t="s">
        <v>66</v>
      </c>
      <c r="D465" s="5" t="s">
        <v>77</v>
      </c>
      <c r="E465" s="15" t="s">
        <v>189</v>
      </c>
      <c r="F465" s="15" t="s">
        <v>62</v>
      </c>
      <c r="G465" t="s">
        <v>56</v>
      </c>
      <c r="H465" t="s">
        <v>455</v>
      </c>
      <c r="I465" s="15">
        <v>1</v>
      </c>
      <c r="J465" s="15">
        <v>70</v>
      </c>
      <c r="K465" s="6"/>
      <c r="N465" s="5"/>
    </row>
    <row r="466" spans="1:14" ht="15.75" hidden="1" customHeight="1" x14ac:dyDescent="0.2">
      <c r="A466" s="5">
        <v>45170</v>
      </c>
      <c r="B466" s="5" t="s">
        <v>27</v>
      </c>
      <c r="C466" s="5" t="s">
        <v>66</v>
      </c>
      <c r="D466" s="5" t="s">
        <v>77</v>
      </c>
      <c r="E466" s="15" t="s">
        <v>147</v>
      </c>
      <c r="F466" s="15" t="s">
        <v>47</v>
      </c>
      <c r="G466" t="s">
        <v>56</v>
      </c>
      <c r="H466" s="15" t="s">
        <v>67</v>
      </c>
      <c r="I466" s="15">
        <v>1</v>
      </c>
      <c r="J466" s="15">
        <v>80</v>
      </c>
      <c r="K466" s="6"/>
      <c r="N466" s="5"/>
    </row>
    <row r="467" spans="1:14" ht="15.75" hidden="1" customHeight="1" x14ac:dyDescent="0.2">
      <c r="A467" s="5">
        <v>45170</v>
      </c>
      <c r="B467" s="5" t="s">
        <v>27</v>
      </c>
      <c r="C467" s="5" t="s">
        <v>66</v>
      </c>
      <c r="D467" s="5" t="s">
        <v>77</v>
      </c>
      <c r="E467" s="15" t="s">
        <v>127</v>
      </c>
      <c r="F467" s="15" t="s">
        <v>57</v>
      </c>
      <c r="G467" t="s">
        <v>56</v>
      </c>
      <c r="H467" t="s">
        <v>455</v>
      </c>
      <c r="I467" s="15">
        <v>2</v>
      </c>
      <c r="J467" s="15">
        <v>119.6</v>
      </c>
      <c r="K467" s="6"/>
      <c r="N467" s="5"/>
    </row>
    <row r="468" spans="1:14" ht="15.75" hidden="1" customHeight="1" x14ac:dyDescent="0.2">
      <c r="A468" s="5">
        <v>45170</v>
      </c>
      <c r="B468" s="5" t="s">
        <v>27</v>
      </c>
      <c r="C468" s="5" t="s">
        <v>66</v>
      </c>
      <c r="D468" s="5" t="s">
        <v>77</v>
      </c>
      <c r="E468" s="15" t="s">
        <v>138</v>
      </c>
      <c r="F468" s="15" t="s">
        <v>57</v>
      </c>
      <c r="G468" t="s">
        <v>56</v>
      </c>
      <c r="H468" t="s">
        <v>455</v>
      </c>
      <c r="I468" s="15">
        <v>2</v>
      </c>
      <c r="J468" s="15">
        <v>80</v>
      </c>
      <c r="K468" s="6"/>
      <c r="N468" s="5"/>
    </row>
    <row r="469" spans="1:14" ht="15.75" hidden="1" customHeight="1" x14ac:dyDescent="0.2">
      <c r="A469" s="5">
        <v>45170</v>
      </c>
      <c r="B469" s="5" t="s">
        <v>27</v>
      </c>
      <c r="C469" s="5" t="s">
        <v>66</v>
      </c>
      <c r="D469" s="5" t="s">
        <v>77</v>
      </c>
      <c r="E469" s="15" t="s">
        <v>190</v>
      </c>
      <c r="F469" s="15" t="s">
        <v>60</v>
      </c>
      <c r="G469" t="s">
        <v>56</v>
      </c>
      <c r="H469" t="s">
        <v>455</v>
      </c>
      <c r="I469" s="15">
        <v>4</v>
      </c>
      <c r="J469" s="15">
        <v>0</v>
      </c>
      <c r="K469" s="6"/>
      <c r="N469" s="5"/>
    </row>
    <row r="470" spans="1:14" ht="15.75" hidden="1" customHeight="1" x14ac:dyDescent="0.2">
      <c r="A470" s="5">
        <v>45170</v>
      </c>
      <c r="B470" s="5" t="s">
        <v>27</v>
      </c>
      <c r="C470" s="5" t="s">
        <v>66</v>
      </c>
      <c r="D470" s="5" t="s">
        <v>77</v>
      </c>
      <c r="E470" s="15" t="s">
        <v>192</v>
      </c>
      <c r="F470" s="15" t="s">
        <v>60</v>
      </c>
      <c r="G470" t="s">
        <v>56</v>
      </c>
      <c r="H470" t="s">
        <v>455</v>
      </c>
      <c r="I470" s="15">
        <v>2</v>
      </c>
      <c r="J470" s="15">
        <v>37</v>
      </c>
      <c r="K470" s="6"/>
      <c r="N470" s="5"/>
    </row>
    <row r="471" spans="1:14" ht="15.75" hidden="1" customHeight="1" x14ac:dyDescent="0.2">
      <c r="A471" s="5">
        <v>45170</v>
      </c>
      <c r="B471" s="5" t="s">
        <v>27</v>
      </c>
      <c r="C471" s="5" t="s">
        <v>66</v>
      </c>
      <c r="D471" s="5" t="s">
        <v>77</v>
      </c>
      <c r="E471" s="15" t="s">
        <v>193</v>
      </c>
      <c r="F471" s="15" t="s">
        <v>60</v>
      </c>
      <c r="G471" t="s">
        <v>56</v>
      </c>
      <c r="H471" t="s">
        <v>455</v>
      </c>
      <c r="I471" s="15">
        <v>5</v>
      </c>
      <c r="J471" s="15">
        <v>96</v>
      </c>
      <c r="K471" s="6"/>
      <c r="N471" s="5"/>
    </row>
    <row r="472" spans="1:14" ht="15.75" hidden="1" customHeight="1" x14ac:dyDescent="0.2">
      <c r="A472" s="5">
        <v>45170</v>
      </c>
      <c r="B472" s="5" t="s">
        <v>27</v>
      </c>
      <c r="C472" s="5" t="s">
        <v>66</v>
      </c>
      <c r="D472" s="5" t="s">
        <v>77</v>
      </c>
      <c r="E472" s="15" t="s">
        <v>194</v>
      </c>
      <c r="F472" s="15" t="s">
        <v>60</v>
      </c>
      <c r="G472" t="s">
        <v>56</v>
      </c>
      <c r="H472" t="s">
        <v>455</v>
      </c>
      <c r="I472" s="15">
        <v>4</v>
      </c>
      <c r="J472" s="15">
        <v>67</v>
      </c>
      <c r="K472" s="6"/>
      <c r="N472" s="5"/>
    </row>
    <row r="473" spans="1:14" ht="15.75" hidden="1" customHeight="1" x14ac:dyDescent="0.2">
      <c r="A473" s="5">
        <v>45170</v>
      </c>
      <c r="B473" s="5" t="s">
        <v>27</v>
      </c>
      <c r="C473" s="5" t="s">
        <v>66</v>
      </c>
      <c r="D473" s="5" t="s">
        <v>77</v>
      </c>
      <c r="E473" s="15" t="s">
        <v>195</v>
      </c>
      <c r="F473" s="15" t="s">
        <v>60</v>
      </c>
      <c r="G473" t="s">
        <v>56</v>
      </c>
      <c r="H473" t="s">
        <v>455</v>
      </c>
      <c r="I473" s="15">
        <v>6</v>
      </c>
      <c r="J473" s="15">
        <v>118</v>
      </c>
      <c r="K473" s="6"/>
      <c r="N473" s="5"/>
    </row>
    <row r="474" spans="1:14" ht="15.75" hidden="1" customHeight="1" x14ac:dyDescent="0.2">
      <c r="A474" s="5">
        <v>45170</v>
      </c>
      <c r="B474" s="5" t="s">
        <v>27</v>
      </c>
      <c r="C474" s="5" t="s">
        <v>66</v>
      </c>
      <c r="D474" s="5" t="s">
        <v>77</v>
      </c>
      <c r="E474" s="15" t="s">
        <v>104</v>
      </c>
      <c r="F474" s="15" t="s">
        <v>50</v>
      </c>
      <c r="G474" t="s">
        <v>56</v>
      </c>
      <c r="H474" t="s">
        <v>455</v>
      </c>
      <c r="I474" s="15">
        <v>1</v>
      </c>
      <c r="J474" s="15">
        <v>100</v>
      </c>
      <c r="K474" s="6"/>
      <c r="N474" s="5"/>
    </row>
    <row r="475" spans="1:14" ht="15.75" hidden="1" customHeight="1" x14ac:dyDescent="0.2">
      <c r="A475" s="5">
        <v>45170</v>
      </c>
      <c r="B475" s="5" t="s">
        <v>27</v>
      </c>
      <c r="C475" s="5" t="s">
        <v>66</v>
      </c>
      <c r="D475" s="5" t="s">
        <v>77</v>
      </c>
      <c r="E475" s="15" t="s">
        <v>130</v>
      </c>
      <c r="F475" s="15" t="s">
        <v>50</v>
      </c>
      <c r="G475" t="s">
        <v>56</v>
      </c>
      <c r="H475" t="s">
        <v>455</v>
      </c>
      <c r="I475" s="15">
        <v>1</v>
      </c>
      <c r="J475" s="15">
        <v>200</v>
      </c>
      <c r="K475" s="6"/>
      <c r="N475" s="5"/>
    </row>
    <row r="476" spans="1:14" ht="15.75" hidden="1" customHeight="1" x14ac:dyDescent="0.2">
      <c r="A476" s="5">
        <v>45170</v>
      </c>
      <c r="B476" s="5" t="s">
        <v>27</v>
      </c>
      <c r="C476" s="5" t="s">
        <v>66</v>
      </c>
      <c r="D476" s="5" t="s">
        <v>77</v>
      </c>
      <c r="E476" s="15" t="s">
        <v>196</v>
      </c>
      <c r="F476" s="15" t="s">
        <v>37</v>
      </c>
      <c r="G476" t="s">
        <v>56</v>
      </c>
      <c r="H476" t="s">
        <v>455</v>
      </c>
      <c r="I476" s="15">
        <v>9</v>
      </c>
      <c r="J476" s="15">
        <v>270</v>
      </c>
      <c r="K476" s="6"/>
      <c r="N476" s="5"/>
    </row>
    <row r="477" spans="1:14" ht="15.75" hidden="1" customHeight="1" x14ac:dyDescent="0.2">
      <c r="A477" s="5">
        <v>45170</v>
      </c>
      <c r="B477" s="5" t="s">
        <v>27</v>
      </c>
      <c r="C477" s="5" t="s">
        <v>66</v>
      </c>
      <c r="D477" s="5" t="s">
        <v>77</v>
      </c>
      <c r="E477" s="15" t="s">
        <v>188</v>
      </c>
      <c r="F477" s="15" t="s">
        <v>37</v>
      </c>
      <c r="G477" t="s">
        <v>56</v>
      </c>
      <c r="H477" t="s">
        <v>455</v>
      </c>
      <c r="I477" s="15">
        <v>26</v>
      </c>
      <c r="J477" s="15">
        <v>1170</v>
      </c>
      <c r="K477" s="6"/>
      <c r="N477" s="5"/>
    </row>
    <row r="478" spans="1:14" ht="15.75" hidden="1" customHeight="1" x14ac:dyDescent="0.2">
      <c r="A478" s="5">
        <v>45170</v>
      </c>
      <c r="B478" s="5" t="s">
        <v>27</v>
      </c>
      <c r="C478" s="5" t="s">
        <v>66</v>
      </c>
      <c r="D478" s="5" t="s">
        <v>77</v>
      </c>
      <c r="E478" s="15" t="s">
        <v>145</v>
      </c>
      <c r="F478" s="15" t="s">
        <v>37</v>
      </c>
      <c r="G478" t="s">
        <v>56</v>
      </c>
      <c r="H478" t="s">
        <v>455</v>
      </c>
      <c r="I478" s="15">
        <v>9</v>
      </c>
      <c r="J478" s="15">
        <v>540</v>
      </c>
      <c r="K478" s="6"/>
      <c r="N478" s="5"/>
    </row>
    <row r="479" spans="1:14" ht="15.75" hidden="1" customHeight="1" x14ac:dyDescent="0.2">
      <c r="A479" s="5">
        <v>45170</v>
      </c>
      <c r="B479" s="5" t="s">
        <v>27</v>
      </c>
      <c r="C479" s="5" t="s">
        <v>66</v>
      </c>
      <c r="D479" s="5" t="s">
        <v>77</v>
      </c>
      <c r="E479" s="15" t="s">
        <v>105</v>
      </c>
      <c r="F479" s="15" t="s">
        <v>54</v>
      </c>
      <c r="G479" t="s">
        <v>56</v>
      </c>
      <c r="H479" t="s">
        <v>455</v>
      </c>
      <c r="I479" s="15">
        <v>1</v>
      </c>
      <c r="J479" s="15">
        <v>125</v>
      </c>
      <c r="K479" s="6"/>
      <c r="N479" s="5"/>
    </row>
    <row r="480" spans="1:14" ht="15.75" hidden="1" customHeight="1" x14ac:dyDescent="0.2">
      <c r="A480" s="5">
        <v>45170</v>
      </c>
      <c r="B480" s="5" t="s">
        <v>27</v>
      </c>
      <c r="C480" s="5" t="s">
        <v>66</v>
      </c>
      <c r="D480" s="5" t="s">
        <v>77</v>
      </c>
      <c r="E480" s="15" t="s">
        <v>109</v>
      </c>
      <c r="F480" s="15" t="s">
        <v>34</v>
      </c>
      <c r="G480" s="15" t="s">
        <v>42</v>
      </c>
      <c r="H480" s="15" t="s">
        <v>67</v>
      </c>
      <c r="I480" s="15">
        <v>9</v>
      </c>
      <c r="J480" s="15">
        <v>900</v>
      </c>
      <c r="K480" s="6"/>
      <c r="N480" s="5"/>
    </row>
    <row r="481" spans="1:14" ht="15.75" hidden="1" customHeight="1" x14ac:dyDescent="0.2">
      <c r="A481" s="5">
        <v>45170</v>
      </c>
      <c r="B481" s="5" t="s">
        <v>27</v>
      </c>
      <c r="C481" s="5" t="s">
        <v>66</v>
      </c>
      <c r="D481" s="5" t="s">
        <v>77</v>
      </c>
      <c r="E481" s="15" t="s">
        <v>155</v>
      </c>
      <c r="F481" s="15" t="s">
        <v>65</v>
      </c>
      <c r="G481" t="s">
        <v>56</v>
      </c>
      <c r="H481" t="s">
        <v>455</v>
      </c>
      <c r="I481" s="15">
        <v>1</v>
      </c>
      <c r="J481" s="15">
        <v>29</v>
      </c>
      <c r="K481" s="6"/>
      <c r="N481" s="5"/>
    </row>
    <row r="482" spans="1:14" ht="15.75" hidden="1" customHeight="1" x14ac:dyDescent="0.2">
      <c r="A482" s="5">
        <v>45170</v>
      </c>
      <c r="B482" s="5" t="s">
        <v>27</v>
      </c>
      <c r="C482" s="5" t="s">
        <v>66</v>
      </c>
      <c r="D482" s="5" t="s">
        <v>77</v>
      </c>
      <c r="E482" s="5" t="s">
        <v>40</v>
      </c>
      <c r="F482" s="15" t="s">
        <v>40</v>
      </c>
      <c r="G482" t="s">
        <v>56</v>
      </c>
      <c r="H482" t="s">
        <v>455</v>
      </c>
      <c r="I482" s="15">
        <v>9</v>
      </c>
      <c r="J482" s="15">
        <v>1050</v>
      </c>
      <c r="K482" s="6"/>
      <c r="N482" s="5"/>
    </row>
    <row r="483" spans="1:14" ht="15.75" hidden="1" customHeight="1" x14ac:dyDescent="0.2">
      <c r="A483" s="5">
        <v>45200</v>
      </c>
      <c r="B483" s="5" t="s">
        <v>27</v>
      </c>
      <c r="C483" s="5" t="s">
        <v>68</v>
      </c>
      <c r="D483" s="5" t="s">
        <v>77</v>
      </c>
      <c r="E483" s="15" t="s">
        <v>197</v>
      </c>
      <c r="F483" s="15" t="s">
        <v>60</v>
      </c>
      <c r="G483" t="s">
        <v>56</v>
      </c>
      <c r="H483" t="s">
        <v>455</v>
      </c>
      <c r="I483" s="15">
        <v>2</v>
      </c>
      <c r="J483" s="15">
        <v>0</v>
      </c>
      <c r="K483" s="6"/>
      <c r="N483" s="5"/>
    </row>
    <row r="484" spans="1:14" ht="15.75" hidden="1" customHeight="1" x14ac:dyDescent="0.2">
      <c r="A484" s="5">
        <v>45200</v>
      </c>
      <c r="B484" s="5" t="s">
        <v>27</v>
      </c>
      <c r="C484" s="5" t="s">
        <v>68</v>
      </c>
      <c r="D484" s="5" t="s">
        <v>77</v>
      </c>
      <c r="E484" s="15" t="s">
        <v>192</v>
      </c>
      <c r="F484" s="15" t="s">
        <v>60</v>
      </c>
      <c r="G484" t="s">
        <v>56</v>
      </c>
      <c r="H484" t="s">
        <v>455</v>
      </c>
      <c r="I484" s="15">
        <v>1</v>
      </c>
      <c r="J484" s="15">
        <v>15</v>
      </c>
      <c r="K484" s="6"/>
      <c r="N484" s="5"/>
    </row>
    <row r="485" spans="1:14" ht="15.75" hidden="1" customHeight="1" x14ac:dyDescent="0.2">
      <c r="A485" s="5">
        <v>45200</v>
      </c>
      <c r="B485" s="5" t="s">
        <v>27</v>
      </c>
      <c r="C485" s="5" t="s">
        <v>68</v>
      </c>
      <c r="D485" s="5" t="s">
        <v>77</v>
      </c>
      <c r="E485" s="15" t="s">
        <v>198</v>
      </c>
      <c r="F485" s="15" t="s">
        <v>60</v>
      </c>
      <c r="G485" t="s">
        <v>56</v>
      </c>
      <c r="H485" t="s">
        <v>455</v>
      </c>
      <c r="I485" s="15">
        <v>12</v>
      </c>
      <c r="J485" s="15">
        <v>0</v>
      </c>
      <c r="K485" s="6"/>
      <c r="N485" s="5"/>
    </row>
    <row r="486" spans="1:14" ht="15.75" hidden="1" customHeight="1" x14ac:dyDescent="0.2">
      <c r="A486" s="5">
        <v>45200</v>
      </c>
      <c r="B486" s="5" t="s">
        <v>27</v>
      </c>
      <c r="C486" s="5" t="s">
        <v>68</v>
      </c>
      <c r="D486" s="5" t="s">
        <v>77</v>
      </c>
      <c r="E486" s="15" t="s">
        <v>145</v>
      </c>
      <c r="F486" s="15" t="s">
        <v>37</v>
      </c>
      <c r="G486" t="s">
        <v>56</v>
      </c>
      <c r="H486" t="s">
        <v>455</v>
      </c>
      <c r="I486" s="15">
        <v>5</v>
      </c>
      <c r="J486" s="15">
        <v>430</v>
      </c>
      <c r="K486" s="6"/>
      <c r="N486" s="5"/>
    </row>
    <row r="487" spans="1:14" ht="15.75" hidden="1" customHeight="1" x14ac:dyDescent="0.2">
      <c r="A487" s="5">
        <v>45200</v>
      </c>
      <c r="B487" s="5" t="s">
        <v>27</v>
      </c>
      <c r="C487" s="5" t="s">
        <v>68</v>
      </c>
      <c r="D487" s="5" t="s">
        <v>77</v>
      </c>
      <c r="E487" s="15" t="s">
        <v>200</v>
      </c>
      <c r="F487" s="15" t="s">
        <v>37</v>
      </c>
      <c r="G487" t="s">
        <v>56</v>
      </c>
      <c r="H487" t="s">
        <v>455</v>
      </c>
      <c r="I487" s="15">
        <v>14</v>
      </c>
      <c r="J487" s="15">
        <v>1015</v>
      </c>
      <c r="K487" s="6"/>
      <c r="N487" s="5"/>
    </row>
    <row r="488" spans="1:14" ht="15.75" hidden="1" customHeight="1" x14ac:dyDescent="0.2">
      <c r="A488" s="5">
        <v>45200</v>
      </c>
      <c r="B488" s="5" t="s">
        <v>27</v>
      </c>
      <c r="C488" s="5" t="s">
        <v>68</v>
      </c>
      <c r="D488" s="5" t="s">
        <v>77</v>
      </c>
      <c r="E488" s="5" t="s">
        <v>40</v>
      </c>
      <c r="F488" s="15" t="s">
        <v>40</v>
      </c>
      <c r="G488" t="s">
        <v>56</v>
      </c>
      <c r="H488" t="s">
        <v>455</v>
      </c>
      <c r="I488" s="15">
        <v>11</v>
      </c>
      <c r="J488" s="15">
        <v>875</v>
      </c>
      <c r="K488" s="6"/>
      <c r="N488" s="5"/>
    </row>
    <row r="489" spans="1:14" ht="15.75" customHeight="1" x14ac:dyDescent="0.2">
      <c r="A489" s="5">
        <v>45231</v>
      </c>
      <c r="B489" s="5" t="s">
        <v>28</v>
      </c>
      <c r="C489" s="5" t="s">
        <v>35</v>
      </c>
      <c r="D489" s="5" t="s">
        <v>74</v>
      </c>
      <c r="E489" s="15" t="s">
        <v>133</v>
      </c>
      <c r="F489" s="15" t="s">
        <v>43</v>
      </c>
      <c r="G489" t="s">
        <v>56</v>
      </c>
      <c r="H489" t="s">
        <v>455</v>
      </c>
      <c r="I489" s="15">
        <v>1</v>
      </c>
      <c r="J489" s="15">
        <v>90</v>
      </c>
      <c r="K489" s="6"/>
      <c r="N489" s="5"/>
    </row>
    <row r="490" spans="1:14" ht="15.75" customHeight="1" x14ac:dyDescent="0.2">
      <c r="A490" s="5">
        <v>45231</v>
      </c>
      <c r="B490" s="5" t="s">
        <v>28</v>
      </c>
      <c r="C490" s="5" t="s">
        <v>35</v>
      </c>
      <c r="D490" s="5" t="s">
        <v>74</v>
      </c>
      <c r="E490" s="15" t="s">
        <v>202</v>
      </c>
      <c r="F490" s="15" t="s">
        <v>62</v>
      </c>
      <c r="G490" t="s">
        <v>56</v>
      </c>
      <c r="H490" t="s">
        <v>455</v>
      </c>
      <c r="I490" s="15">
        <v>1</v>
      </c>
      <c r="J490" s="15">
        <v>26</v>
      </c>
      <c r="K490" s="6"/>
      <c r="N490" s="5"/>
    </row>
    <row r="491" spans="1:14" ht="15.75" customHeight="1" x14ac:dyDescent="0.2">
      <c r="A491" s="5">
        <v>45231</v>
      </c>
      <c r="B491" s="5" t="s">
        <v>28</v>
      </c>
      <c r="C491" s="5" t="s">
        <v>35</v>
      </c>
      <c r="D491" s="5" t="s">
        <v>74</v>
      </c>
      <c r="E491" s="15" t="s">
        <v>197</v>
      </c>
      <c r="F491" s="15" t="s">
        <v>60</v>
      </c>
      <c r="G491" t="s">
        <v>56</v>
      </c>
      <c r="H491" t="s">
        <v>455</v>
      </c>
      <c r="I491" s="15">
        <v>1</v>
      </c>
      <c r="J491" s="15">
        <v>0</v>
      </c>
      <c r="K491" s="6"/>
      <c r="N491" s="5"/>
    </row>
    <row r="492" spans="1:14" ht="15.75" customHeight="1" x14ac:dyDescent="0.2">
      <c r="A492" s="5">
        <v>45231</v>
      </c>
      <c r="B492" s="5" t="s">
        <v>28</v>
      </c>
      <c r="C492" s="5" t="s">
        <v>35</v>
      </c>
      <c r="D492" s="5" t="s">
        <v>74</v>
      </c>
      <c r="E492" s="15" t="s">
        <v>104</v>
      </c>
      <c r="F492" s="15" t="s">
        <v>50</v>
      </c>
      <c r="G492" t="s">
        <v>56</v>
      </c>
      <c r="H492" t="s">
        <v>455</v>
      </c>
      <c r="I492" s="15">
        <v>1</v>
      </c>
      <c r="J492" s="15">
        <v>100</v>
      </c>
      <c r="K492" s="6"/>
      <c r="N492" s="5"/>
    </row>
    <row r="493" spans="1:14" ht="15.75" customHeight="1" x14ac:dyDescent="0.2">
      <c r="A493" s="5">
        <v>45231</v>
      </c>
      <c r="B493" s="5" t="s">
        <v>28</v>
      </c>
      <c r="C493" s="5" t="s">
        <v>35</v>
      </c>
      <c r="D493" s="5" t="s">
        <v>74</v>
      </c>
      <c r="E493" s="15" t="s">
        <v>153</v>
      </c>
      <c r="F493" s="15" t="s">
        <v>37</v>
      </c>
      <c r="G493" t="s">
        <v>56</v>
      </c>
      <c r="H493" t="s">
        <v>455</v>
      </c>
      <c r="I493" s="15">
        <v>29</v>
      </c>
      <c r="J493" s="15">
        <v>2075.66</v>
      </c>
      <c r="K493" s="6"/>
      <c r="N493" s="5"/>
    </row>
    <row r="494" spans="1:14" ht="15.75" customHeight="1" x14ac:dyDescent="0.2">
      <c r="A494" s="5">
        <v>45231</v>
      </c>
      <c r="B494" s="5" t="s">
        <v>28</v>
      </c>
      <c r="C494" s="5" t="s">
        <v>35</v>
      </c>
      <c r="D494" s="5" t="s">
        <v>74</v>
      </c>
      <c r="E494" s="5" t="s">
        <v>40</v>
      </c>
      <c r="F494" s="15" t="s">
        <v>40</v>
      </c>
      <c r="G494" t="s">
        <v>56</v>
      </c>
      <c r="H494" t="s">
        <v>455</v>
      </c>
      <c r="I494" s="15">
        <v>4</v>
      </c>
      <c r="J494" s="15">
        <v>560</v>
      </c>
      <c r="K494" s="6"/>
      <c r="N494" s="5"/>
    </row>
    <row r="495" spans="1:14" ht="15.75" customHeight="1" x14ac:dyDescent="0.2">
      <c r="A495" s="5">
        <v>45261</v>
      </c>
      <c r="B495" s="5" t="s">
        <v>28</v>
      </c>
      <c r="C495" s="5" t="s">
        <v>38</v>
      </c>
      <c r="D495" s="5" t="s">
        <v>74</v>
      </c>
      <c r="E495" s="15" t="s">
        <v>133</v>
      </c>
      <c r="F495" s="15" t="s">
        <v>43</v>
      </c>
      <c r="G495" t="s">
        <v>56</v>
      </c>
      <c r="H495" t="s">
        <v>455</v>
      </c>
      <c r="I495" s="15">
        <v>0</v>
      </c>
      <c r="J495" s="15">
        <v>0</v>
      </c>
      <c r="K495" s="6"/>
      <c r="N495" s="5"/>
    </row>
    <row r="496" spans="1:14" ht="15.75" customHeight="1" x14ac:dyDescent="0.2">
      <c r="A496" s="5">
        <v>45261</v>
      </c>
      <c r="B496" s="5" t="s">
        <v>28</v>
      </c>
      <c r="C496" s="5" t="s">
        <v>38</v>
      </c>
      <c r="D496" s="5" t="s">
        <v>74</v>
      </c>
      <c r="E496" s="15" t="s">
        <v>98</v>
      </c>
      <c r="F496" s="15" t="s">
        <v>43</v>
      </c>
      <c r="G496" t="s">
        <v>56</v>
      </c>
      <c r="H496" t="s">
        <v>455</v>
      </c>
      <c r="I496" s="15">
        <v>1</v>
      </c>
      <c r="J496" s="15">
        <v>800</v>
      </c>
      <c r="K496" s="6"/>
      <c r="N496" s="5"/>
    </row>
    <row r="497" spans="1:14" ht="15.75" customHeight="1" x14ac:dyDescent="0.2">
      <c r="A497" s="5">
        <v>45261</v>
      </c>
      <c r="B497" s="5" t="s">
        <v>28</v>
      </c>
      <c r="C497" s="5" t="s">
        <v>38</v>
      </c>
      <c r="D497" s="5" t="s">
        <v>74</v>
      </c>
      <c r="E497" s="15" t="s">
        <v>138</v>
      </c>
      <c r="F497" s="15" t="s">
        <v>57</v>
      </c>
      <c r="G497" t="s">
        <v>56</v>
      </c>
      <c r="H497" t="s">
        <v>455</v>
      </c>
      <c r="I497" s="15">
        <v>7</v>
      </c>
      <c r="J497" s="15">
        <v>270</v>
      </c>
      <c r="K497" s="6"/>
      <c r="N497" s="5"/>
    </row>
    <row r="498" spans="1:14" ht="15.75" customHeight="1" x14ac:dyDescent="0.2">
      <c r="A498" s="5">
        <v>45261</v>
      </c>
      <c r="B498" s="5" t="s">
        <v>28</v>
      </c>
      <c r="C498" s="5" t="s">
        <v>38</v>
      </c>
      <c r="D498" s="5" t="s">
        <v>74</v>
      </c>
      <c r="E498" s="15" t="s">
        <v>108</v>
      </c>
      <c r="F498" s="15" t="s">
        <v>50</v>
      </c>
      <c r="G498" t="s">
        <v>56</v>
      </c>
      <c r="H498" t="s">
        <v>455</v>
      </c>
      <c r="I498" s="15">
        <v>5</v>
      </c>
      <c r="J498" s="15">
        <v>250</v>
      </c>
      <c r="K498" s="6"/>
      <c r="N498" s="5"/>
    </row>
    <row r="499" spans="1:14" ht="15.75" customHeight="1" x14ac:dyDescent="0.2">
      <c r="A499" s="5">
        <v>45261</v>
      </c>
      <c r="B499" s="5" t="s">
        <v>28</v>
      </c>
      <c r="C499" s="5" t="s">
        <v>38</v>
      </c>
      <c r="D499" s="5" t="s">
        <v>74</v>
      </c>
      <c r="E499" s="15" t="s">
        <v>104</v>
      </c>
      <c r="F499" s="15" t="s">
        <v>50</v>
      </c>
      <c r="G499" t="s">
        <v>56</v>
      </c>
      <c r="H499" t="s">
        <v>455</v>
      </c>
      <c r="I499" s="15">
        <v>2</v>
      </c>
      <c r="J499" s="15">
        <v>200</v>
      </c>
      <c r="K499" s="6"/>
      <c r="N499" s="5"/>
    </row>
    <row r="500" spans="1:14" ht="15.75" customHeight="1" x14ac:dyDescent="0.2">
      <c r="A500" s="5">
        <v>45261</v>
      </c>
      <c r="B500" s="5" t="s">
        <v>28</v>
      </c>
      <c r="C500" s="5" t="s">
        <v>38</v>
      </c>
      <c r="D500" s="5" t="s">
        <v>74</v>
      </c>
      <c r="E500" s="15" t="s">
        <v>153</v>
      </c>
      <c r="F500" s="15" t="s">
        <v>37</v>
      </c>
      <c r="G500" t="s">
        <v>56</v>
      </c>
      <c r="H500" t="s">
        <v>455</v>
      </c>
      <c r="I500" s="15">
        <v>35</v>
      </c>
      <c r="J500" s="15">
        <v>2502.5</v>
      </c>
      <c r="K500" s="6"/>
      <c r="N500" s="5"/>
    </row>
    <row r="501" spans="1:14" ht="15.75" customHeight="1" x14ac:dyDescent="0.2">
      <c r="A501" s="5">
        <v>45261</v>
      </c>
      <c r="B501" s="5" t="s">
        <v>28</v>
      </c>
      <c r="C501" s="5" t="s">
        <v>38</v>
      </c>
      <c r="D501" s="5" t="s">
        <v>74</v>
      </c>
      <c r="E501" s="15" t="s">
        <v>160</v>
      </c>
      <c r="F501" s="15" t="s">
        <v>37</v>
      </c>
      <c r="G501" t="s">
        <v>56</v>
      </c>
      <c r="H501" t="s">
        <v>455</v>
      </c>
      <c r="I501" s="15">
        <v>1</v>
      </c>
      <c r="J501" s="15">
        <v>200</v>
      </c>
      <c r="K501" s="6"/>
      <c r="N501" s="5"/>
    </row>
    <row r="502" spans="1:14" ht="15.75" customHeight="1" x14ac:dyDescent="0.2">
      <c r="A502" s="5">
        <v>45261</v>
      </c>
      <c r="B502" s="5" t="s">
        <v>28</v>
      </c>
      <c r="C502" s="5" t="s">
        <v>38</v>
      </c>
      <c r="D502" s="5" t="s">
        <v>74</v>
      </c>
      <c r="E502" s="15" t="s">
        <v>105</v>
      </c>
      <c r="F502" s="15" t="s">
        <v>54</v>
      </c>
      <c r="G502" t="s">
        <v>56</v>
      </c>
      <c r="H502" t="s">
        <v>455</v>
      </c>
      <c r="I502" s="15">
        <v>2</v>
      </c>
      <c r="J502" s="15">
        <v>250</v>
      </c>
      <c r="K502" s="6"/>
      <c r="N502" s="5"/>
    </row>
    <row r="503" spans="1:14" ht="15.75" customHeight="1" x14ac:dyDescent="0.2">
      <c r="A503" s="5">
        <v>45261</v>
      </c>
      <c r="B503" s="5" t="s">
        <v>28</v>
      </c>
      <c r="C503" s="5" t="s">
        <v>38</v>
      </c>
      <c r="D503" s="5" t="s">
        <v>74</v>
      </c>
      <c r="E503" s="15" t="s">
        <v>116</v>
      </c>
      <c r="F503" s="15" t="s">
        <v>34</v>
      </c>
      <c r="G503" s="15" t="s">
        <v>49</v>
      </c>
      <c r="H503" s="15" t="s">
        <v>455</v>
      </c>
      <c r="I503" s="15">
        <v>1</v>
      </c>
      <c r="J503" s="15">
        <v>950</v>
      </c>
      <c r="K503" s="6"/>
      <c r="N503" s="5"/>
    </row>
    <row r="504" spans="1:14" ht="15.75" customHeight="1" x14ac:dyDescent="0.2">
      <c r="A504" s="5">
        <v>45261</v>
      </c>
      <c r="B504" s="5" t="s">
        <v>28</v>
      </c>
      <c r="C504" s="5" t="s">
        <v>38</v>
      </c>
      <c r="D504" s="5" t="s">
        <v>74</v>
      </c>
      <c r="E504" s="15" t="s">
        <v>155</v>
      </c>
      <c r="F504" s="15" t="s">
        <v>65</v>
      </c>
      <c r="G504" t="s">
        <v>56</v>
      </c>
      <c r="H504" t="s">
        <v>455</v>
      </c>
      <c r="I504" s="15">
        <v>1</v>
      </c>
      <c r="J504" s="15">
        <v>29</v>
      </c>
      <c r="K504" s="6"/>
      <c r="N504" s="5"/>
    </row>
    <row r="505" spans="1:14" ht="15.75" customHeight="1" x14ac:dyDescent="0.2">
      <c r="A505" s="5">
        <v>45261</v>
      </c>
      <c r="B505" s="5" t="s">
        <v>28</v>
      </c>
      <c r="C505" s="5" t="s">
        <v>38</v>
      </c>
      <c r="D505" s="5" t="s">
        <v>74</v>
      </c>
      <c r="E505" s="5" t="s">
        <v>40</v>
      </c>
      <c r="F505" s="15" t="s">
        <v>40</v>
      </c>
      <c r="G505" t="s">
        <v>56</v>
      </c>
      <c r="H505" t="s">
        <v>455</v>
      </c>
      <c r="I505" s="15">
        <v>2</v>
      </c>
      <c r="J505" s="15">
        <v>900</v>
      </c>
      <c r="K505" s="6"/>
      <c r="N505" s="5"/>
    </row>
    <row r="506" spans="1:14" ht="15.75" customHeight="1" x14ac:dyDescent="0.2">
      <c r="A506" s="5">
        <v>45292</v>
      </c>
      <c r="B506" s="5" t="s">
        <v>28</v>
      </c>
      <c r="C506" s="5" t="s">
        <v>41</v>
      </c>
      <c r="D506" s="5" t="s">
        <v>74</v>
      </c>
      <c r="E506" s="15" t="s">
        <v>108</v>
      </c>
      <c r="F506" s="15" t="s">
        <v>50</v>
      </c>
      <c r="G506" t="s">
        <v>56</v>
      </c>
      <c r="H506" t="s">
        <v>455</v>
      </c>
      <c r="I506" s="15">
        <v>1</v>
      </c>
      <c r="J506" s="15">
        <v>50</v>
      </c>
      <c r="K506" s="6"/>
      <c r="N506" s="5"/>
    </row>
    <row r="507" spans="1:14" ht="15.75" customHeight="1" x14ac:dyDescent="0.2">
      <c r="A507" s="5">
        <v>45323</v>
      </c>
      <c r="B507" s="5" t="s">
        <v>28</v>
      </c>
      <c r="C507" s="5" t="s">
        <v>45</v>
      </c>
      <c r="D507" s="5" t="s">
        <v>74</v>
      </c>
      <c r="E507" s="15" t="s">
        <v>138</v>
      </c>
      <c r="F507" s="15" t="s">
        <v>57</v>
      </c>
      <c r="G507" t="s">
        <v>56</v>
      </c>
      <c r="H507" t="s">
        <v>455</v>
      </c>
      <c r="I507" s="15">
        <v>1</v>
      </c>
      <c r="J507" s="15">
        <v>40</v>
      </c>
      <c r="K507" s="6"/>
      <c r="N507" s="5"/>
    </row>
    <row r="508" spans="1:14" ht="15.75" customHeight="1" x14ac:dyDescent="0.2">
      <c r="A508" s="5">
        <v>45323</v>
      </c>
      <c r="B508" s="5" t="s">
        <v>28</v>
      </c>
      <c r="C508" s="5" t="s">
        <v>45</v>
      </c>
      <c r="D508" s="5" t="s">
        <v>74</v>
      </c>
      <c r="E508" s="15" t="s">
        <v>53</v>
      </c>
      <c r="F508" s="15" t="s">
        <v>53</v>
      </c>
      <c r="G508" t="s">
        <v>56</v>
      </c>
      <c r="H508" t="s">
        <v>455</v>
      </c>
      <c r="I508" s="15">
        <v>1</v>
      </c>
      <c r="J508" s="15">
        <v>30</v>
      </c>
      <c r="K508" s="6"/>
      <c r="N508" s="5"/>
    </row>
    <row r="509" spans="1:14" ht="15.75" customHeight="1" x14ac:dyDescent="0.2">
      <c r="A509" s="5">
        <v>45323</v>
      </c>
      <c r="B509" s="5" t="s">
        <v>28</v>
      </c>
      <c r="C509" s="5" t="s">
        <v>45</v>
      </c>
      <c r="D509" s="5" t="s">
        <v>74</v>
      </c>
      <c r="E509" s="15" t="s">
        <v>183</v>
      </c>
      <c r="F509" s="15" t="s">
        <v>37</v>
      </c>
      <c r="G509" t="s">
        <v>56</v>
      </c>
      <c r="H509" t="s">
        <v>455</v>
      </c>
      <c r="I509" s="15">
        <v>1</v>
      </c>
      <c r="J509" s="15">
        <v>0</v>
      </c>
      <c r="K509" s="6"/>
      <c r="N509" s="5"/>
    </row>
    <row r="510" spans="1:14" ht="15.75" customHeight="1" x14ac:dyDescent="0.2">
      <c r="A510" s="5">
        <v>45323</v>
      </c>
      <c r="B510" s="5" t="s">
        <v>28</v>
      </c>
      <c r="C510" s="5" t="s">
        <v>45</v>
      </c>
      <c r="D510" s="5" t="s">
        <v>74</v>
      </c>
      <c r="E510" s="15" t="s">
        <v>203</v>
      </c>
      <c r="F510" s="15" t="s">
        <v>37</v>
      </c>
      <c r="G510" t="s">
        <v>56</v>
      </c>
      <c r="H510" t="s">
        <v>455</v>
      </c>
      <c r="I510" s="15">
        <v>1</v>
      </c>
      <c r="J510" s="15">
        <v>550</v>
      </c>
      <c r="K510" s="6"/>
      <c r="N510" s="5"/>
    </row>
    <row r="511" spans="1:14" ht="15.75" customHeight="1" x14ac:dyDescent="0.2">
      <c r="A511" s="5">
        <v>45323</v>
      </c>
      <c r="B511" s="5" t="s">
        <v>28</v>
      </c>
      <c r="C511" s="5" t="s">
        <v>45</v>
      </c>
      <c r="D511" s="5" t="s">
        <v>74</v>
      </c>
      <c r="E511" s="5" t="s">
        <v>40</v>
      </c>
      <c r="F511" s="15" t="s">
        <v>40</v>
      </c>
      <c r="G511" t="s">
        <v>56</v>
      </c>
      <c r="H511" t="s">
        <v>455</v>
      </c>
      <c r="I511" s="15">
        <v>0</v>
      </c>
      <c r="J511" s="15">
        <v>0</v>
      </c>
      <c r="K511" s="6"/>
      <c r="N511" s="5"/>
    </row>
    <row r="512" spans="1:14" ht="15.75" customHeight="1" x14ac:dyDescent="0.2">
      <c r="A512" s="5">
        <v>45352</v>
      </c>
      <c r="B512" s="5" t="s">
        <v>28</v>
      </c>
      <c r="C512" s="5" t="s">
        <v>48</v>
      </c>
      <c r="D512" s="5" t="s">
        <v>74</v>
      </c>
      <c r="E512" s="15" t="s">
        <v>98</v>
      </c>
      <c r="F512" s="15" t="s">
        <v>43</v>
      </c>
      <c r="G512" t="s">
        <v>56</v>
      </c>
      <c r="H512" t="s">
        <v>455</v>
      </c>
      <c r="I512" s="15">
        <v>5</v>
      </c>
      <c r="J512" s="15">
        <v>4000</v>
      </c>
      <c r="K512" s="6"/>
      <c r="N512" s="5"/>
    </row>
    <row r="513" spans="1:14" ht="15.75" customHeight="1" x14ac:dyDescent="0.2">
      <c r="A513" s="5">
        <v>45352</v>
      </c>
      <c r="B513" s="5" t="s">
        <v>28</v>
      </c>
      <c r="C513" s="5" t="s">
        <v>48</v>
      </c>
      <c r="D513" s="5" t="s">
        <v>74</v>
      </c>
      <c r="E513" s="15" t="s">
        <v>100</v>
      </c>
      <c r="F513" s="15" t="s">
        <v>43</v>
      </c>
      <c r="G513" t="s">
        <v>56</v>
      </c>
      <c r="H513" t="s">
        <v>455</v>
      </c>
      <c r="I513" s="15">
        <v>1</v>
      </c>
      <c r="J513" s="15">
        <v>700</v>
      </c>
      <c r="K513" s="6"/>
      <c r="N513" s="5"/>
    </row>
    <row r="514" spans="1:14" ht="15.75" customHeight="1" x14ac:dyDescent="0.2">
      <c r="A514" s="5">
        <v>45352</v>
      </c>
      <c r="B514" s="5" t="s">
        <v>28</v>
      </c>
      <c r="C514" s="5" t="s">
        <v>48</v>
      </c>
      <c r="D514" s="5" t="s">
        <v>74</v>
      </c>
      <c r="E514" s="15" t="s">
        <v>204</v>
      </c>
      <c r="F514" s="15" t="s">
        <v>62</v>
      </c>
      <c r="G514" t="s">
        <v>56</v>
      </c>
      <c r="H514" t="s">
        <v>455</v>
      </c>
      <c r="I514" s="15">
        <v>1</v>
      </c>
      <c r="J514" s="15">
        <v>26</v>
      </c>
      <c r="K514" s="6"/>
      <c r="N514" s="5"/>
    </row>
    <row r="515" spans="1:14" ht="15.75" customHeight="1" x14ac:dyDescent="0.2">
      <c r="A515" s="5">
        <v>45352</v>
      </c>
      <c r="B515" s="5" t="s">
        <v>28</v>
      </c>
      <c r="C515" s="5" t="s">
        <v>48</v>
      </c>
      <c r="D515" s="5" t="s">
        <v>74</v>
      </c>
      <c r="E515" s="15" t="s">
        <v>147</v>
      </c>
      <c r="F515" s="15" t="s">
        <v>47</v>
      </c>
      <c r="G515" t="s">
        <v>56</v>
      </c>
      <c r="H515" s="15" t="s">
        <v>67</v>
      </c>
      <c r="I515" s="15">
        <v>2</v>
      </c>
      <c r="J515" s="15">
        <v>180</v>
      </c>
      <c r="K515" s="6"/>
      <c r="N515" s="5"/>
    </row>
    <row r="516" spans="1:14" ht="15.75" customHeight="1" x14ac:dyDescent="0.2">
      <c r="A516" s="5">
        <v>45352</v>
      </c>
      <c r="B516" s="5" t="s">
        <v>28</v>
      </c>
      <c r="C516" s="5" t="s">
        <v>48</v>
      </c>
      <c r="D516" s="5" t="s">
        <v>74</v>
      </c>
      <c r="E516" s="15" t="s">
        <v>113</v>
      </c>
      <c r="F516" s="15" t="s">
        <v>47</v>
      </c>
      <c r="G516" t="s">
        <v>56</v>
      </c>
      <c r="H516" t="s">
        <v>455</v>
      </c>
      <c r="I516" s="15">
        <v>1</v>
      </c>
      <c r="J516" s="15">
        <v>350</v>
      </c>
      <c r="K516" s="6"/>
      <c r="N516" s="5"/>
    </row>
    <row r="517" spans="1:14" ht="15.75" customHeight="1" x14ac:dyDescent="0.2">
      <c r="A517" s="5">
        <v>45352</v>
      </c>
      <c r="B517" s="5" t="s">
        <v>28</v>
      </c>
      <c r="C517" s="5" t="s">
        <v>48</v>
      </c>
      <c r="D517" s="5" t="s">
        <v>74</v>
      </c>
      <c r="E517" s="15" t="s">
        <v>163</v>
      </c>
      <c r="F517" s="15" t="s">
        <v>60</v>
      </c>
      <c r="G517" t="s">
        <v>56</v>
      </c>
      <c r="H517" t="s">
        <v>455</v>
      </c>
      <c r="I517" s="15">
        <v>1</v>
      </c>
      <c r="J517" s="15">
        <v>0</v>
      </c>
      <c r="K517" s="6"/>
      <c r="N517" s="5"/>
    </row>
    <row r="518" spans="1:14" ht="15.75" customHeight="1" x14ac:dyDescent="0.2">
      <c r="A518" s="5">
        <v>45352</v>
      </c>
      <c r="B518" s="5" t="s">
        <v>28</v>
      </c>
      <c r="C518" s="5" t="s">
        <v>48</v>
      </c>
      <c r="D518" s="5" t="s">
        <v>74</v>
      </c>
      <c r="E518" s="15" t="s">
        <v>53</v>
      </c>
      <c r="F518" s="15" t="s">
        <v>53</v>
      </c>
      <c r="G518" t="s">
        <v>56</v>
      </c>
      <c r="H518" t="s">
        <v>455</v>
      </c>
      <c r="I518" s="15">
        <v>20</v>
      </c>
      <c r="J518" s="15">
        <v>600</v>
      </c>
      <c r="K518" s="6"/>
      <c r="N518" s="5"/>
    </row>
    <row r="519" spans="1:14" ht="15.75" customHeight="1" x14ac:dyDescent="0.2">
      <c r="A519" s="5">
        <v>45352</v>
      </c>
      <c r="B519" s="5" t="s">
        <v>28</v>
      </c>
      <c r="C519" s="5" t="s">
        <v>48</v>
      </c>
      <c r="D519" s="5" t="s">
        <v>74</v>
      </c>
      <c r="E519" s="15" t="s">
        <v>116</v>
      </c>
      <c r="F519" s="15" t="s">
        <v>34</v>
      </c>
      <c r="G519" s="15" t="s">
        <v>49</v>
      </c>
      <c r="H519" s="15" t="s">
        <v>455</v>
      </c>
      <c r="I519" s="15">
        <v>24</v>
      </c>
      <c r="J519" s="15">
        <v>25280</v>
      </c>
      <c r="K519" s="6"/>
      <c r="N519" s="5"/>
    </row>
    <row r="520" spans="1:14" ht="15.75" customHeight="1" x14ac:dyDescent="0.2">
      <c r="A520" s="5">
        <v>45352</v>
      </c>
      <c r="B520" s="5" t="s">
        <v>28</v>
      </c>
      <c r="C520" s="5" t="s">
        <v>48</v>
      </c>
      <c r="D520" s="5" t="s">
        <v>74</v>
      </c>
      <c r="E520" s="15" t="s">
        <v>173</v>
      </c>
      <c r="F520" s="15" t="s">
        <v>34</v>
      </c>
      <c r="G520" s="15" t="s">
        <v>52</v>
      </c>
      <c r="H520" s="15" t="s">
        <v>71</v>
      </c>
      <c r="I520" s="15">
        <v>15</v>
      </c>
      <c r="J520" s="15">
        <v>7125</v>
      </c>
      <c r="K520" s="6"/>
      <c r="N520" s="5"/>
    </row>
    <row r="521" spans="1:14" ht="15.75" customHeight="1" x14ac:dyDescent="0.2">
      <c r="A521" s="5">
        <v>45352</v>
      </c>
      <c r="B521" s="5" t="s">
        <v>28</v>
      </c>
      <c r="C521" s="5" t="s">
        <v>48</v>
      </c>
      <c r="D521" s="5" t="s">
        <v>74</v>
      </c>
      <c r="E521" s="15" t="s">
        <v>109</v>
      </c>
      <c r="F521" s="15" t="s">
        <v>34</v>
      </c>
      <c r="G521" s="15" t="s">
        <v>42</v>
      </c>
      <c r="H521" s="15" t="s">
        <v>67</v>
      </c>
      <c r="I521" s="15">
        <v>5</v>
      </c>
      <c r="J521" s="15">
        <v>500</v>
      </c>
      <c r="K521" s="6"/>
      <c r="N521" s="5"/>
    </row>
    <row r="522" spans="1:14" ht="15.75" customHeight="1" x14ac:dyDescent="0.2">
      <c r="A522" s="5">
        <v>45352</v>
      </c>
      <c r="B522" s="5" t="s">
        <v>28</v>
      </c>
      <c r="C522" s="5" t="s">
        <v>48</v>
      </c>
      <c r="D522" s="5" t="s">
        <v>74</v>
      </c>
      <c r="E522" s="15" t="s">
        <v>106</v>
      </c>
      <c r="F522" s="15" t="s">
        <v>34</v>
      </c>
      <c r="G522" s="15" t="s">
        <v>49</v>
      </c>
      <c r="H522" s="15" t="s">
        <v>69</v>
      </c>
      <c r="I522" s="15">
        <v>8</v>
      </c>
      <c r="J522" s="15">
        <v>5250</v>
      </c>
      <c r="K522" s="6"/>
      <c r="N522" s="5"/>
    </row>
    <row r="523" spans="1:14" ht="15.75" customHeight="1" x14ac:dyDescent="0.2">
      <c r="A523" s="5">
        <v>45352</v>
      </c>
      <c r="B523" s="5" t="s">
        <v>28</v>
      </c>
      <c r="C523" s="5" t="s">
        <v>48</v>
      </c>
      <c r="D523" s="5" t="s">
        <v>74</v>
      </c>
      <c r="E523" s="15" t="s">
        <v>120</v>
      </c>
      <c r="F523" s="15" t="s">
        <v>34</v>
      </c>
      <c r="G523" s="15" t="s">
        <v>56</v>
      </c>
      <c r="H523" s="15" t="s">
        <v>455</v>
      </c>
      <c r="I523" s="15">
        <v>1</v>
      </c>
      <c r="J523" s="15">
        <v>795</v>
      </c>
      <c r="K523" s="6"/>
      <c r="N523" s="5"/>
    </row>
    <row r="524" spans="1:14" ht="15.75" customHeight="1" x14ac:dyDescent="0.2">
      <c r="A524" s="5">
        <v>45352</v>
      </c>
      <c r="B524" s="5" t="s">
        <v>28</v>
      </c>
      <c r="C524" s="5" t="s">
        <v>48</v>
      </c>
      <c r="D524" s="5" t="s">
        <v>74</v>
      </c>
      <c r="E524" s="15" t="s">
        <v>121</v>
      </c>
      <c r="F524" s="15" t="s">
        <v>34</v>
      </c>
      <c r="G524" s="15" t="s">
        <v>49</v>
      </c>
      <c r="H524" s="15" t="s">
        <v>70</v>
      </c>
      <c r="I524" s="15">
        <v>2</v>
      </c>
      <c r="J524" s="15">
        <v>1485</v>
      </c>
      <c r="K524" s="6"/>
      <c r="N524" s="5"/>
    </row>
    <row r="525" spans="1:14" ht="15.75" customHeight="1" x14ac:dyDescent="0.2">
      <c r="A525" s="5">
        <v>45352</v>
      </c>
      <c r="B525" s="5" t="s">
        <v>28</v>
      </c>
      <c r="C525" s="5" t="s">
        <v>48</v>
      </c>
      <c r="D525" s="5" t="s">
        <v>74</v>
      </c>
      <c r="E525" s="15" t="s">
        <v>107</v>
      </c>
      <c r="F525" s="15" t="s">
        <v>34</v>
      </c>
      <c r="G525" s="15" t="s">
        <v>52</v>
      </c>
      <c r="H525" s="15" t="s">
        <v>455</v>
      </c>
      <c r="I525" s="15">
        <v>16</v>
      </c>
      <c r="J525" s="15">
        <v>16360</v>
      </c>
      <c r="K525" s="6"/>
      <c r="N525" s="5"/>
    </row>
    <row r="526" spans="1:14" ht="15.75" customHeight="1" x14ac:dyDescent="0.2">
      <c r="A526" s="5">
        <v>45352</v>
      </c>
      <c r="B526" s="5" t="s">
        <v>28</v>
      </c>
      <c r="C526" s="5" t="s">
        <v>48</v>
      </c>
      <c r="D526" s="5" t="s">
        <v>74</v>
      </c>
      <c r="E526" s="15" t="s">
        <v>110</v>
      </c>
      <c r="F526" s="15" t="s">
        <v>34</v>
      </c>
      <c r="G526" s="15" t="s">
        <v>52</v>
      </c>
      <c r="H526" s="15" t="s">
        <v>70</v>
      </c>
      <c r="I526" s="15">
        <v>1</v>
      </c>
      <c r="J526" s="15">
        <v>1375</v>
      </c>
      <c r="K526" s="6"/>
      <c r="N526" s="5"/>
    </row>
    <row r="527" spans="1:14" ht="15.75" customHeight="1" x14ac:dyDescent="0.2">
      <c r="A527" s="5">
        <v>45352</v>
      </c>
      <c r="B527" s="5" t="s">
        <v>28</v>
      </c>
      <c r="C527" s="5" t="s">
        <v>48</v>
      </c>
      <c r="D527" s="5" t="s">
        <v>74</v>
      </c>
      <c r="E527" s="15" t="s">
        <v>122</v>
      </c>
      <c r="F527" s="15" t="s">
        <v>34</v>
      </c>
      <c r="G527" s="15" t="s">
        <v>42</v>
      </c>
      <c r="H527" s="15" t="s">
        <v>455</v>
      </c>
      <c r="I527" s="15">
        <v>3</v>
      </c>
      <c r="J527" s="15">
        <v>750</v>
      </c>
      <c r="K527" s="6"/>
      <c r="N527" s="5"/>
    </row>
    <row r="528" spans="1:14" ht="15.75" customHeight="1" x14ac:dyDescent="0.2">
      <c r="A528" s="5">
        <v>45352</v>
      </c>
      <c r="B528" s="5" t="s">
        <v>28</v>
      </c>
      <c r="C528" s="5" t="s">
        <v>48</v>
      </c>
      <c r="D528" s="5" t="s">
        <v>74</v>
      </c>
      <c r="E528" s="5" t="s">
        <v>40</v>
      </c>
      <c r="F528" s="15" t="s">
        <v>40</v>
      </c>
      <c r="G528" t="s">
        <v>56</v>
      </c>
      <c r="H528" t="s">
        <v>455</v>
      </c>
      <c r="I528" s="15">
        <v>0</v>
      </c>
      <c r="J528" s="15">
        <v>0</v>
      </c>
      <c r="K528" s="6"/>
      <c r="N528" s="5"/>
    </row>
    <row r="529" spans="1:14" ht="15.75" customHeight="1" x14ac:dyDescent="0.2">
      <c r="A529" s="5">
        <v>45383</v>
      </c>
      <c r="B529" s="5" t="s">
        <v>28</v>
      </c>
      <c r="C529" s="5" t="s">
        <v>51</v>
      </c>
      <c r="D529" s="5" t="s">
        <v>74</v>
      </c>
      <c r="E529" s="15" t="s">
        <v>133</v>
      </c>
      <c r="F529" s="15" t="s">
        <v>43</v>
      </c>
      <c r="G529" t="s">
        <v>56</v>
      </c>
      <c r="H529" t="s">
        <v>455</v>
      </c>
      <c r="I529" s="15">
        <v>1</v>
      </c>
      <c r="J529" s="15">
        <v>140</v>
      </c>
      <c r="K529" s="6"/>
      <c r="N529" s="5"/>
    </row>
    <row r="530" spans="1:14" ht="15.75" customHeight="1" x14ac:dyDescent="0.2">
      <c r="A530" s="5">
        <v>45383</v>
      </c>
      <c r="B530" s="5" t="s">
        <v>28</v>
      </c>
      <c r="C530" s="5" t="s">
        <v>51</v>
      </c>
      <c r="D530" s="5" t="s">
        <v>74</v>
      </c>
      <c r="E530" s="15" t="s">
        <v>98</v>
      </c>
      <c r="F530" s="15" t="s">
        <v>43</v>
      </c>
      <c r="G530" t="s">
        <v>56</v>
      </c>
      <c r="H530" t="s">
        <v>455</v>
      </c>
      <c r="I530" s="15">
        <v>2</v>
      </c>
      <c r="J530" s="15">
        <v>1600</v>
      </c>
      <c r="K530" s="6"/>
      <c r="N530" s="5"/>
    </row>
    <row r="531" spans="1:14" ht="15.75" customHeight="1" x14ac:dyDescent="0.2">
      <c r="A531" s="5">
        <v>45383</v>
      </c>
      <c r="B531" s="5" t="s">
        <v>28</v>
      </c>
      <c r="C531" s="5" t="s">
        <v>51</v>
      </c>
      <c r="D531" s="5" t="s">
        <v>74</v>
      </c>
      <c r="E531" s="15" t="s">
        <v>125</v>
      </c>
      <c r="F531" s="15" t="s">
        <v>47</v>
      </c>
      <c r="G531" t="s">
        <v>56</v>
      </c>
      <c r="H531" t="s">
        <v>455</v>
      </c>
      <c r="I531" s="15">
        <v>1</v>
      </c>
      <c r="J531" s="15">
        <v>50</v>
      </c>
      <c r="K531" s="6"/>
      <c r="N531" s="5"/>
    </row>
    <row r="532" spans="1:14" ht="15.75" customHeight="1" x14ac:dyDescent="0.2">
      <c r="A532" s="5">
        <v>45383</v>
      </c>
      <c r="B532" s="5" t="s">
        <v>28</v>
      </c>
      <c r="C532" s="5" t="s">
        <v>51</v>
      </c>
      <c r="D532" s="5" t="s">
        <v>74</v>
      </c>
      <c r="E532" s="15" t="s">
        <v>147</v>
      </c>
      <c r="F532" s="15" t="s">
        <v>47</v>
      </c>
      <c r="G532" t="s">
        <v>56</v>
      </c>
      <c r="H532" s="15" t="s">
        <v>67</v>
      </c>
      <c r="I532" s="15">
        <v>4</v>
      </c>
      <c r="J532" s="15">
        <v>360</v>
      </c>
      <c r="K532" s="6"/>
      <c r="N532" s="5"/>
    </row>
    <row r="533" spans="1:14" ht="15.75" customHeight="1" x14ac:dyDescent="0.2">
      <c r="A533" s="5">
        <v>45383</v>
      </c>
      <c r="B533" s="5" t="s">
        <v>28</v>
      </c>
      <c r="C533" s="5" t="s">
        <v>51</v>
      </c>
      <c r="D533" s="5" t="s">
        <v>74</v>
      </c>
      <c r="E533" s="15" t="s">
        <v>113</v>
      </c>
      <c r="F533" s="15" t="s">
        <v>47</v>
      </c>
      <c r="G533" t="s">
        <v>56</v>
      </c>
      <c r="H533" t="s">
        <v>455</v>
      </c>
      <c r="I533" s="15">
        <v>3</v>
      </c>
      <c r="J533" s="15">
        <v>1050</v>
      </c>
      <c r="K533" s="6"/>
      <c r="N533" s="5"/>
    </row>
    <row r="534" spans="1:14" ht="15.75" customHeight="1" x14ac:dyDescent="0.2">
      <c r="A534" s="5">
        <v>45383</v>
      </c>
      <c r="B534" s="5" t="s">
        <v>28</v>
      </c>
      <c r="C534" s="5" t="s">
        <v>51</v>
      </c>
      <c r="D534" s="5" t="s">
        <v>74</v>
      </c>
      <c r="E534" s="15" t="s">
        <v>163</v>
      </c>
      <c r="F534" s="15" t="s">
        <v>60</v>
      </c>
      <c r="G534" t="s">
        <v>56</v>
      </c>
      <c r="H534" t="s">
        <v>455</v>
      </c>
      <c r="I534" s="15">
        <v>1</v>
      </c>
      <c r="J534" s="15">
        <v>0</v>
      </c>
      <c r="K534" s="6"/>
      <c r="N534" s="5"/>
    </row>
    <row r="535" spans="1:14" ht="15.75" customHeight="1" x14ac:dyDescent="0.2">
      <c r="A535" s="5">
        <v>45383</v>
      </c>
      <c r="B535" s="5" t="s">
        <v>28</v>
      </c>
      <c r="C535" s="5" t="s">
        <v>51</v>
      </c>
      <c r="D535" s="5" t="s">
        <v>74</v>
      </c>
      <c r="E535" s="15" t="s">
        <v>53</v>
      </c>
      <c r="F535" s="15" t="s">
        <v>53</v>
      </c>
      <c r="G535" t="s">
        <v>56</v>
      </c>
      <c r="H535" t="s">
        <v>455</v>
      </c>
      <c r="I535" s="15">
        <v>10</v>
      </c>
      <c r="J535" s="15">
        <v>300</v>
      </c>
      <c r="K535" s="6"/>
      <c r="N535" s="5"/>
    </row>
    <row r="536" spans="1:14" ht="15.75" customHeight="1" x14ac:dyDescent="0.2">
      <c r="A536" s="5">
        <v>45383</v>
      </c>
      <c r="B536" s="5" t="s">
        <v>28</v>
      </c>
      <c r="C536" s="5" t="s">
        <v>51</v>
      </c>
      <c r="D536" s="5" t="s">
        <v>74</v>
      </c>
      <c r="E536" s="15" t="s">
        <v>108</v>
      </c>
      <c r="F536" s="15" t="s">
        <v>50</v>
      </c>
      <c r="G536" t="s">
        <v>56</v>
      </c>
      <c r="H536" t="s">
        <v>455</v>
      </c>
      <c r="I536" s="15">
        <v>3</v>
      </c>
      <c r="J536" s="15">
        <v>150</v>
      </c>
      <c r="K536" s="6"/>
      <c r="N536" s="5"/>
    </row>
    <row r="537" spans="1:14" ht="15.75" customHeight="1" x14ac:dyDescent="0.2">
      <c r="A537" s="5">
        <v>45383</v>
      </c>
      <c r="B537" s="5" t="s">
        <v>28</v>
      </c>
      <c r="C537" s="5" t="s">
        <v>51</v>
      </c>
      <c r="D537" s="5" t="s">
        <v>74</v>
      </c>
      <c r="E537" s="15" t="s">
        <v>129</v>
      </c>
      <c r="F537" s="15" t="s">
        <v>50</v>
      </c>
      <c r="G537" t="s">
        <v>56</v>
      </c>
      <c r="H537" t="s">
        <v>455</v>
      </c>
      <c r="I537" s="15">
        <v>1</v>
      </c>
      <c r="J537" s="15">
        <v>150</v>
      </c>
      <c r="K537" s="6"/>
      <c r="N537" s="5"/>
    </row>
    <row r="538" spans="1:14" ht="15.75" customHeight="1" x14ac:dyDescent="0.2">
      <c r="A538" s="5">
        <v>45383</v>
      </c>
      <c r="B538" s="5" t="s">
        <v>28</v>
      </c>
      <c r="C538" s="5" t="s">
        <v>51</v>
      </c>
      <c r="D538" s="5" t="s">
        <v>74</v>
      </c>
      <c r="E538" s="15" t="s">
        <v>160</v>
      </c>
      <c r="F538" s="15" t="s">
        <v>37</v>
      </c>
      <c r="G538" t="s">
        <v>56</v>
      </c>
      <c r="H538" t="s">
        <v>455</v>
      </c>
      <c r="I538" s="15">
        <v>2</v>
      </c>
      <c r="J538" s="15">
        <v>460</v>
      </c>
      <c r="K538" s="6"/>
      <c r="N538" s="5"/>
    </row>
    <row r="539" spans="1:14" ht="15.75" customHeight="1" x14ac:dyDescent="0.2">
      <c r="A539" s="5">
        <v>45383</v>
      </c>
      <c r="B539" s="5" t="s">
        <v>28</v>
      </c>
      <c r="C539" s="5" t="s">
        <v>51</v>
      </c>
      <c r="D539" s="5" t="s">
        <v>74</v>
      </c>
      <c r="E539" s="15" t="s">
        <v>161</v>
      </c>
      <c r="F539" s="15" t="s">
        <v>37</v>
      </c>
      <c r="G539" t="s">
        <v>56</v>
      </c>
      <c r="H539" t="s">
        <v>455</v>
      </c>
      <c r="I539" s="15">
        <v>2</v>
      </c>
      <c r="J539" s="15">
        <v>100</v>
      </c>
      <c r="K539" s="6"/>
      <c r="N539" s="5"/>
    </row>
    <row r="540" spans="1:14" ht="15.75" customHeight="1" x14ac:dyDescent="0.2">
      <c r="A540" s="5">
        <v>45383</v>
      </c>
      <c r="B540" s="5" t="s">
        <v>28</v>
      </c>
      <c r="C540" s="5" t="s">
        <v>51</v>
      </c>
      <c r="D540" s="5" t="s">
        <v>74</v>
      </c>
      <c r="E540" s="15" t="s">
        <v>203</v>
      </c>
      <c r="F540" s="15" t="s">
        <v>37</v>
      </c>
      <c r="G540" t="s">
        <v>56</v>
      </c>
      <c r="H540" t="s">
        <v>455</v>
      </c>
      <c r="I540" s="15">
        <v>8</v>
      </c>
      <c r="J540" s="15">
        <v>4400</v>
      </c>
      <c r="K540" s="6"/>
      <c r="N540" s="5"/>
    </row>
    <row r="541" spans="1:14" ht="15.75" customHeight="1" x14ac:dyDescent="0.2">
      <c r="A541" s="5">
        <v>45383</v>
      </c>
      <c r="B541" s="5" t="s">
        <v>28</v>
      </c>
      <c r="C541" s="5" t="s">
        <v>51</v>
      </c>
      <c r="D541" s="5" t="s">
        <v>74</v>
      </c>
      <c r="E541" s="15" t="s">
        <v>116</v>
      </c>
      <c r="F541" s="15" t="s">
        <v>34</v>
      </c>
      <c r="G541" s="15" t="s">
        <v>49</v>
      </c>
      <c r="H541" s="15" t="s">
        <v>455</v>
      </c>
      <c r="I541" s="15">
        <v>13</v>
      </c>
      <c r="J541" s="15">
        <v>13635</v>
      </c>
      <c r="K541" s="6"/>
      <c r="N541" s="5"/>
    </row>
    <row r="542" spans="1:14" ht="15.75" customHeight="1" x14ac:dyDescent="0.2">
      <c r="A542" s="5">
        <v>45383</v>
      </c>
      <c r="B542" s="5" t="s">
        <v>28</v>
      </c>
      <c r="C542" s="5" t="s">
        <v>51</v>
      </c>
      <c r="D542" s="5" t="s">
        <v>74</v>
      </c>
      <c r="E542" s="15" t="s">
        <v>173</v>
      </c>
      <c r="F542" s="15" t="s">
        <v>34</v>
      </c>
      <c r="G542" s="15" t="s">
        <v>52</v>
      </c>
      <c r="H542" s="15" t="s">
        <v>71</v>
      </c>
      <c r="I542" s="15">
        <v>8</v>
      </c>
      <c r="J542" s="15">
        <v>3750</v>
      </c>
      <c r="K542" s="6"/>
      <c r="N542" s="5"/>
    </row>
    <row r="543" spans="1:14" ht="15.75" customHeight="1" x14ac:dyDescent="0.2">
      <c r="A543" s="5">
        <v>45383</v>
      </c>
      <c r="B543" s="5" t="s">
        <v>28</v>
      </c>
      <c r="C543" s="5" t="s">
        <v>51</v>
      </c>
      <c r="D543" s="5" t="s">
        <v>74</v>
      </c>
      <c r="E543" s="15" t="s">
        <v>109</v>
      </c>
      <c r="F543" s="15" t="s">
        <v>34</v>
      </c>
      <c r="G543" s="15" t="s">
        <v>42</v>
      </c>
      <c r="H543" s="15" t="s">
        <v>67</v>
      </c>
      <c r="I543" s="15">
        <v>26</v>
      </c>
      <c r="J543" s="15">
        <v>2600</v>
      </c>
      <c r="K543" s="6"/>
      <c r="N543" s="5"/>
    </row>
    <row r="544" spans="1:14" ht="15.75" customHeight="1" x14ac:dyDescent="0.2">
      <c r="A544" s="5">
        <v>45383</v>
      </c>
      <c r="B544" s="5" t="s">
        <v>28</v>
      </c>
      <c r="C544" s="5" t="s">
        <v>51</v>
      </c>
      <c r="D544" s="5" t="s">
        <v>74</v>
      </c>
      <c r="E544" s="15" t="s">
        <v>106</v>
      </c>
      <c r="F544" s="15" t="s">
        <v>34</v>
      </c>
      <c r="G544" s="15" t="s">
        <v>49</v>
      </c>
      <c r="H544" s="15" t="s">
        <v>69</v>
      </c>
      <c r="I544" s="15">
        <v>11</v>
      </c>
      <c r="J544" s="15">
        <v>6825</v>
      </c>
      <c r="K544" s="6"/>
      <c r="N544" s="5"/>
    </row>
    <row r="545" spans="1:14" ht="15.75" customHeight="1" x14ac:dyDescent="0.2">
      <c r="A545" s="5">
        <v>45383</v>
      </c>
      <c r="B545" s="5" t="s">
        <v>28</v>
      </c>
      <c r="C545" s="5" t="s">
        <v>51</v>
      </c>
      <c r="D545" s="5" t="s">
        <v>74</v>
      </c>
      <c r="E545" s="15" t="s">
        <v>118</v>
      </c>
      <c r="F545" s="15" t="s">
        <v>34</v>
      </c>
      <c r="G545" s="15" t="s">
        <v>39</v>
      </c>
      <c r="H545" s="15" t="s">
        <v>455</v>
      </c>
      <c r="I545" s="15">
        <v>3</v>
      </c>
      <c r="J545" s="15">
        <v>525</v>
      </c>
      <c r="K545" s="6"/>
      <c r="N545" s="5"/>
    </row>
    <row r="546" spans="1:14" ht="15.75" customHeight="1" x14ac:dyDescent="0.2">
      <c r="A546" s="5">
        <v>45383</v>
      </c>
      <c r="B546" s="5" t="s">
        <v>28</v>
      </c>
      <c r="C546" s="5" t="s">
        <v>51</v>
      </c>
      <c r="D546" s="5" t="s">
        <v>74</v>
      </c>
      <c r="E546" s="15" t="s">
        <v>119</v>
      </c>
      <c r="F546" s="15" t="s">
        <v>34</v>
      </c>
      <c r="G546" s="15" t="s">
        <v>36</v>
      </c>
      <c r="H546" s="15" t="s">
        <v>455</v>
      </c>
      <c r="I546" s="15">
        <v>1</v>
      </c>
      <c r="J546" s="15">
        <v>0</v>
      </c>
      <c r="K546" s="6"/>
      <c r="N546" s="5"/>
    </row>
    <row r="547" spans="1:14" ht="15.75" customHeight="1" x14ac:dyDescent="0.2">
      <c r="A547" s="5">
        <v>45383</v>
      </c>
      <c r="B547" s="5" t="s">
        <v>28</v>
      </c>
      <c r="C547" s="5" t="s">
        <v>51</v>
      </c>
      <c r="D547" s="5" t="s">
        <v>74</v>
      </c>
      <c r="E547" s="15" t="s">
        <v>121</v>
      </c>
      <c r="F547" s="15" t="s">
        <v>34</v>
      </c>
      <c r="G547" s="15" t="s">
        <v>49</v>
      </c>
      <c r="H547" s="15" t="s">
        <v>70</v>
      </c>
      <c r="I547" s="15">
        <v>5</v>
      </c>
      <c r="J547" s="15">
        <v>3291</v>
      </c>
      <c r="K547" s="6"/>
      <c r="N547" s="5"/>
    </row>
    <row r="548" spans="1:14" ht="15.75" customHeight="1" x14ac:dyDescent="0.2">
      <c r="A548" s="5">
        <v>45383</v>
      </c>
      <c r="B548" s="5" t="s">
        <v>28</v>
      </c>
      <c r="C548" s="5" t="s">
        <v>51</v>
      </c>
      <c r="D548" s="5" t="s">
        <v>74</v>
      </c>
      <c r="E548" s="15" t="s">
        <v>107</v>
      </c>
      <c r="F548" s="15" t="s">
        <v>34</v>
      </c>
      <c r="G548" s="15" t="s">
        <v>52</v>
      </c>
      <c r="H548" s="15" t="s">
        <v>455</v>
      </c>
      <c r="I548" s="15">
        <v>15</v>
      </c>
      <c r="J548" s="15">
        <v>14105</v>
      </c>
      <c r="K548" s="6"/>
      <c r="N548" s="5"/>
    </row>
    <row r="549" spans="1:14" ht="15.75" customHeight="1" x14ac:dyDescent="0.2">
      <c r="A549" s="5">
        <v>45383</v>
      </c>
      <c r="B549" s="5" t="s">
        <v>28</v>
      </c>
      <c r="C549" s="5" t="s">
        <v>51</v>
      </c>
      <c r="D549" s="5" t="s">
        <v>74</v>
      </c>
      <c r="E549" s="15" t="s">
        <v>110</v>
      </c>
      <c r="F549" s="15" t="s">
        <v>34</v>
      </c>
      <c r="G549" s="15" t="s">
        <v>52</v>
      </c>
      <c r="H549" s="15" t="s">
        <v>70</v>
      </c>
      <c r="I549" s="15">
        <v>3</v>
      </c>
      <c r="J549" s="15">
        <v>2875</v>
      </c>
      <c r="K549" s="6"/>
      <c r="N549" s="5"/>
    </row>
    <row r="550" spans="1:14" ht="15.75" customHeight="1" x14ac:dyDescent="0.2">
      <c r="A550" s="5">
        <v>45383</v>
      </c>
      <c r="B550" s="5" t="s">
        <v>28</v>
      </c>
      <c r="C550" s="5" t="s">
        <v>51</v>
      </c>
      <c r="D550" s="5" t="s">
        <v>74</v>
      </c>
      <c r="E550" s="15" t="s">
        <v>122</v>
      </c>
      <c r="F550" s="15" t="s">
        <v>34</v>
      </c>
      <c r="G550" s="15" t="s">
        <v>42</v>
      </c>
      <c r="H550" s="15" t="s">
        <v>455</v>
      </c>
      <c r="I550" s="15">
        <v>6</v>
      </c>
      <c r="J550" s="15">
        <v>1500</v>
      </c>
      <c r="K550" s="6"/>
      <c r="N550" s="5"/>
    </row>
    <row r="551" spans="1:14" ht="15.75" customHeight="1" x14ac:dyDescent="0.2">
      <c r="A551" s="5">
        <v>45383</v>
      </c>
      <c r="B551" s="5" t="s">
        <v>28</v>
      </c>
      <c r="C551" s="5" t="s">
        <v>51</v>
      </c>
      <c r="D551" s="5" t="s">
        <v>74</v>
      </c>
      <c r="E551" s="15" t="s">
        <v>146</v>
      </c>
      <c r="F551" s="15" t="s">
        <v>34</v>
      </c>
      <c r="G551" s="15" t="s">
        <v>46</v>
      </c>
      <c r="H551" s="15" t="s">
        <v>455</v>
      </c>
      <c r="I551" s="15">
        <v>2</v>
      </c>
      <c r="J551" s="15">
        <v>1100</v>
      </c>
      <c r="K551" s="6"/>
      <c r="N551" s="5"/>
    </row>
    <row r="552" spans="1:14" ht="15.75" customHeight="1" x14ac:dyDescent="0.2">
      <c r="A552" s="5">
        <v>45383</v>
      </c>
      <c r="B552" s="5" t="s">
        <v>28</v>
      </c>
      <c r="C552" s="5" t="s">
        <v>51</v>
      </c>
      <c r="D552" s="5" t="s">
        <v>74</v>
      </c>
      <c r="E552" s="5" t="s">
        <v>40</v>
      </c>
      <c r="F552" s="15" t="s">
        <v>40</v>
      </c>
      <c r="G552" t="s">
        <v>56</v>
      </c>
      <c r="H552" t="s">
        <v>455</v>
      </c>
      <c r="I552" s="15">
        <v>0</v>
      </c>
      <c r="J552" s="15">
        <v>0</v>
      </c>
      <c r="K552" s="6"/>
      <c r="N552" s="5"/>
    </row>
    <row r="553" spans="1:14" ht="15.75" hidden="1" customHeight="1" x14ac:dyDescent="0.2">
      <c r="A553" s="5">
        <v>45413</v>
      </c>
      <c r="B553" s="5" t="s">
        <v>28</v>
      </c>
      <c r="C553" s="5" t="s">
        <v>55</v>
      </c>
      <c r="D553" s="5" t="s">
        <v>75</v>
      </c>
      <c r="E553" s="15" t="s">
        <v>125</v>
      </c>
      <c r="F553" s="15" t="s">
        <v>47</v>
      </c>
      <c r="G553" t="s">
        <v>56</v>
      </c>
      <c r="H553" t="s">
        <v>455</v>
      </c>
      <c r="I553" s="15">
        <v>1</v>
      </c>
      <c r="J553" s="15">
        <v>50</v>
      </c>
      <c r="K553" s="6"/>
      <c r="N553" s="5"/>
    </row>
    <row r="554" spans="1:14" ht="15.75" hidden="1" customHeight="1" x14ac:dyDescent="0.2">
      <c r="A554" s="5">
        <v>45413</v>
      </c>
      <c r="B554" s="5" t="s">
        <v>28</v>
      </c>
      <c r="C554" s="5" t="s">
        <v>55</v>
      </c>
      <c r="D554" s="5" t="s">
        <v>75</v>
      </c>
      <c r="E554" s="15" t="s">
        <v>147</v>
      </c>
      <c r="F554" s="15" t="s">
        <v>47</v>
      </c>
      <c r="G554" t="s">
        <v>56</v>
      </c>
      <c r="H554" s="15" t="s">
        <v>67</v>
      </c>
      <c r="I554" s="15">
        <v>1</v>
      </c>
      <c r="J554" s="15">
        <v>90</v>
      </c>
      <c r="K554" s="6"/>
      <c r="N554" s="5"/>
    </row>
    <row r="555" spans="1:14" ht="15.75" hidden="1" customHeight="1" x14ac:dyDescent="0.2">
      <c r="A555" s="5">
        <v>45413</v>
      </c>
      <c r="B555" s="5" t="s">
        <v>28</v>
      </c>
      <c r="C555" s="5" t="s">
        <v>55</v>
      </c>
      <c r="D555" s="5" t="s">
        <v>75</v>
      </c>
      <c r="E555" s="15" t="s">
        <v>138</v>
      </c>
      <c r="F555" s="15" t="s">
        <v>57</v>
      </c>
      <c r="G555" t="s">
        <v>56</v>
      </c>
      <c r="H555" t="s">
        <v>455</v>
      </c>
      <c r="I555" s="15">
        <v>1</v>
      </c>
      <c r="J555" s="15">
        <v>35</v>
      </c>
      <c r="K555" s="6"/>
      <c r="N555" s="5"/>
    </row>
    <row r="556" spans="1:14" ht="15.75" hidden="1" customHeight="1" x14ac:dyDescent="0.2">
      <c r="A556" s="5">
        <v>45413</v>
      </c>
      <c r="B556" s="5" t="s">
        <v>28</v>
      </c>
      <c r="C556" s="5" t="s">
        <v>55</v>
      </c>
      <c r="D556" s="5" t="s">
        <v>75</v>
      </c>
      <c r="E556" s="15" t="s">
        <v>205</v>
      </c>
      <c r="F556" s="15" t="s">
        <v>60</v>
      </c>
      <c r="G556" t="s">
        <v>56</v>
      </c>
      <c r="H556" t="s">
        <v>455</v>
      </c>
      <c r="I556" s="15">
        <v>3</v>
      </c>
      <c r="J556" s="15">
        <v>90</v>
      </c>
      <c r="K556" s="6"/>
      <c r="N556" s="5"/>
    </row>
    <row r="557" spans="1:14" ht="15.75" hidden="1" customHeight="1" x14ac:dyDescent="0.2">
      <c r="A557" s="5">
        <v>45413</v>
      </c>
      <c r="B557" s="5" t="s">
        <v>28</v>
      </c>
      <c r="C557" s="5" t="s">
        <v>55</v>
      </c>
      <c r="D557" s="5" t="s">
        <v>75</v>
      </c>
      <c r="E557" s="15" t="s">
        <v>163</v>
      </c>
      <c r="F557" s="15" t="s">
        <v>60</v>
      </c>
      <c r="G557" t="s">
        <v>56</v>
      </c>
      <c r="H557" t="s">
        <v>455</v>
      </c>
      <c r="I557" s="15">
        <v>12</v>
      </c>
      <c r="J557" s="15">
        <v>0</v>
      </c>
      <c r="K557" s="6"/>
      <c r="N557" s="5"/>
    </row>
    <row r="558" spans="1:14" ht="15.75" hidden="1" customHeight="1" x14ac:dyDescent="0.2">
      <c r="A558" s="5">
        <v>45413</v>
      </c>
      <c r="B558" s="5" t="s">
        <v>28</v>
      </c>
      <c r="C558" s="5" t="s">
        <v>55</v>
      </c>
      <c r="D558" s="5" t="s">
        <v>75</v>
      </c>
      <c r="E558" s="15" t="s">
        <v>53</v>
      </c>
      <c r="F558" s="15" t="s">
        <v>53</v>
      </c>
      <c r="G558" t="s">
        <v>56</v>
      </c>
      <c r="H558" t="s">
        <v>455</v>
      </c>
      <c r="I558" s="15">
        <v>9</v>
      </c>
      <c r="J558" s="15">
        <v>270</v>
      </c>
      <c r="K558" s="6"/>
      <c r="N558" s="5"/>
    </row>
    <row r="559" spans="1:14" ht="15.75" hidden="1" customHeight="1" x14ac:dyDescent="0.2">
      <c r="A559" s="5">
        <v>45413</v>
      </c>
      <c r="B559" s="5" t="s">
        <v>28</v>
      </c>
      <c r="C559" s="5" t="s">
        <v>55</v>
      </c>
      <c r="D559" s="5" t="s">
        <v>75</v>
      </c>
      <c r="E559" s="15" t="s">
        <v>129</v>
      </c>
      <c r="F559" s="15" t="s">
        <v>50</v>
      </c>
      <c r="G559" t="s">
        <v>56</v>
      </c>
      <c r="H559" t="s">
        <v>455</v>
      </c>
      <c r="I559" s="15">
        <v>1</v>
      </c>
      <c r="J559" s="15">
        <v>150</v>
      </c>
      <c r="K559" s="6"/>
      <c r="N559" s="5"/>
    </row>
    <row r="560" spans="1:14" ht="15.75" hidden="1" customHeight="1" x14ac:dyDescent="0.2">
      <c r="A560" s="5">
        <v>45413</v>
      </c>
      <c r="B560" s="5" t="s">
        <v>28</v>
      </c>
      <c r="C560" s="5" t="s">
        <v>55</v>
      </c>
      <c r="D560" s="5" t="s">
        <v>75</v>
      </c>
      <c r="E560" s="15" t="s">
        <v>160</v>
      </c>
      <c r="F560" s="15" t="s">
        <v>37</v>
      </c>
      <c r="G560" t="s">
        <v>56</v>
      </c>
      <c r="H560" t="s">
        <v>455</v>
      </c>
      <c r="I560" s="15">
        <v>1</v>
      </c>
      <c r="J560" s="15">
        <v>230</v>
      </c>
      <c r="K560" s="6"/>
      <c r="N560" s="5"/>
    </row>
    <row r="561" spans="1:14" ht="15.75" hidden="1" customHeight="1" x14ac:dyDescent="0.2">
      <c r="A561" s="5">
        <v>45413</v>
      </c>
      <c r="B561" s="5" t="s">
        <v>28</v>
      </c>
      <c r="C561" s="5" t="s">
        <v>55</v>
      </c>
      <c r="D561" s="5" t="s">
        <v>75</v>
      </c>
      <c r="E561" s="15" t="s">
        <v>161</v>
      </c>
      <c r="F561" s="15" t="s">
        <v>37</v>
      </c>
      <c r="G561" t="s">
        <v>56</v>
      </c>
      <c r="H561" t="s">
        <v>455</v>
      </c>
      <c r="I561" s="15">
        <v>14</v>
      </c>
      <c r="J561" s="15">
        <v>700</v>
      </c>
      <c r="K561" s="6"/>
      <c r="N561" s="5"/>
    </row>
    <row r="562" spans="1:14" ht="15.75" hidden="1" customHeight="1" x14ac:dyDescent="0.2">
      <c r="A562" s="5">
        <v>45413</v>
      </c>
      <c r="B562" s="5" t="s">
        <v>28</v>
      </c>
      <c r="C562" s="5" t="s">
        <v>55</v>
      </c>
      <c r="D562" s="5" t="s">
        <v>75</v>
      </c>
      <c r="E562" s="15" t="s">
        <v>162</v>
      </c>
      <c r="F562" s="15" t="s">
        <v>37</v>
      </c>
      <c r="G562" t="s">
        <v>56</v>
      </c>
      <c r="H562" t="s">
        <v>455</v>
      </c>
      <c r="I562" s="15">
        <v>1</v>
      </c>
      <c r="J562" s="15">
        <v>0</v>
      </c>
      <c r="K562" s="6"/>
      <c r="N562" s="5"/>
    </row>
    <row r="563" spans="1:14" ht="15.75" hidden="1" customHeight="1" x14ac:dyDescent="0.2">
      <c r="A563" s="5">
        <v>45413</v>
      </c>
      <c r="B563" s="5" t="s">
        <v>28</v>
      </c>
      <c r="C563" s="5" t="s">
        <v>55</v>
      </c>
      <c r="D563" s="5" t="s">
        <v>75</v>
      </c>
      <c r="E563" s="15" t="s">
        <v>137</v>
      </c>
      <c r="F563" s="15" t="s">
        <v>37</v>
      </c>
      <c r="G563" t="s">
        <v>56</v>
      </c>
      <c r="H563" t="s">
        <v>455</v>
      </c>
      <c r="I563" s="15">
        <v>7</v>
      </c>
      <c r="J563" s="15">
        <v>1210</v>
      </c>
      <c r="K563" s="6"/>
      <c r="N563" s="5"/>
    </row>
    <row r="564" spans="1:14" ht="15.75" hidden="1" customHeight="1" x14ac:dyDescent="0.2">
      <c r="A564" s="5">
        <v>45413</v>
      </c>
      <c r="B564" s="5" t="s">
        <v>28</v>
      </c>
      <c r="C564" s="5" t="s">
        <v>55</v>
      </c>
      <c r="D564" s="5" t="s">
        <v>75</v>
      </c>
      <c r="E564" s="15" t="s">
        <v>135</v>
      </c>
      <c r="F564" s="15" t="s">
        <v>37</v>
      </c>
      <c r="G564" t="s">
        <v>56</v>
      </c>
      <c r="H564" t="s">
        <v>455</v>
      </c>
      <c r="I564" s="15">
        <v>4</v>
      </c>
      <c r="J564" s="15">
        <v>276</v>
      </c>
      <c r="K564" s="6"/>
      <c r="N564" s="5"/>
    </row>
    <row r="565" spans="1:14" ht="15.75" hidden="1" customHeight="1" x14ac:dyDescent="0.2">
      <c r="A565" s="5">
        <v>45413</v>
      </c>
      <c r="B565" s="5" t="s">
        <v>28</v>
      </c>
      <c r="C565" s="5" t="s">
        <v>55</v>
      </c>
      <c r="D565" s="5" t="s">
        <v>75</v>
      </c>
      <c r="E565" s="15" t="s">
        <v>203</v>
      </c>
      <c r="F565" s="15" t="s">
        <v>37</v>
      </c>
      <c r="G565" t="s">
        <v>56</v>
      </c>
      <c r="H565" t="s">
        <v>455</v>
      </c>
      <c r="I565" s="15">
        <v>2</v>
      </c>
      <c r="J565" s="15">
        <v>1108.7</v>
      </c>
      <c r="K565" s="6"/>
      <c r="N565" s="5"/>
    </row>
    <row r="566" spans="1:14" ht="15.75" hidden="1" customHeight="1" x14ac:dyDescent="0.2">
      <c r="A566" s="5">
        <v>45413</v>
      </c>
      <c r="B566" s="5" t="s">
        <v>28</v>
      </c>
      <c r="C566" s="5" t="s">
        <v>55</v>
      </c>
      <c r="D566" s="5" t="s">
        <v>75</v>
      </c>
      <c r="E566" s="15" t="s">
        <v>105</v>
      </c>
      <c r="F566" s="15" t="s">
        <v>54</v>
      </c>
      <c r="G566" t="s">
        <v>56</v>
      </c>
      <c r="H566" t="s">
        <v>455</v>
      </c>
      <c r="I566" s="15">
        <v>3</v>
      </c>
      <c r="J566" s="15">
        <v>385</v>
      </c>
      <c r="K566" s="6"/>
      <c r="N566" s="5"/>
    </row>
    <row r="567" spans="1:14" ht="15.75" hidden="1" customHeight="1" x14ac:dyDescent="0.2">
      <c r="A567" s="5">
        <v>45413</v>
      </c>
      <c r="B567" s="5" t="s">
        <v>28</v>
      </c>
      <c r="C567" s="5" t="s">
        <v>55</v>
      </c>
      <c r="D567" s="5" t="s">
        <v>75</v>
      </c>
      <c r="E567" s="15" t="s">
        <v>173</v>
      </c>
      <c r="F567" s="15" t="s">
        <v>34</v>
      </c>
      <c r="G567" s="15" t="s">
        <v>52</v>
      </c>
      <c r="H567" s="15" t="s">
        <v>71</v>
      </c>
      <c r="I567" s="15">
        <v>2</v>
      </c>
      <c r="J567" s="15">
        <v>750</v>
      </c>
      <c r="K567" s="6"/>
      <c r="N567" s="5"/>
    </row>
    <row r="568" spans="1:14" ht="15.75" hidden="1" customHeight="1" x14ac:dyDescent="0.2">
      <c r="A568" s="5">
        <v>45413</v>
      </c>
      <c r="B568" s="5" t="s">
        <v>28</v>
      </c>
      <c r="C568" s="5" t="s">
        <v>55</v>
      </c>
      <c r="D568" s="5" t="s">
        <v>75</v>
      </c>
      <c r="E568" s="15" t="s">
        <v>106</v>
      </c>
      <c r="F568" s="15" t="s">
        <v>34</v>
      </c>
      <c r="G568" s="15" t="s">
        <v>49</v>
      </c>
      <c r="H568" s="15" t="s">
        <v>69</v>
      </c>
      <c r="I568" s="15">
        <v>8</v>
      </c>
      <c r="J568" s="15">
        <v>5250</v>
      </c>
      <c r="K568" s="6"/>
      <c r="N568" s="5"/>
    </row>
    <row r="569" spans="1:14" ht="15.75" hidden="1" customHeight="1" x14ac:dyDescent="0.2">
      <c r="A569" s="5">
        <v>45413</v>
      </c>
      <c r="B569" s="5" t="s">
        <v>28</v>
      </c>
      <c r="C569" s="5" t="s">
        <v>55</v>
      </c>
      <c r="D569" s="5" t="s">
        <v>75</v>
      </c>
      <c r="E569" s="15" t="s">
        <v>118</v>
      </c>
      <c r="F569" s="15" t="s">
        <v>34</v>
      </c>
      <c r="G569" s="15" t="s">
        <v>39</v>
      </c>
      <c r="H569" s="15" t="s">
        <v>455</v>
      </c>
      <c r="I569" s="15">
        <v>3</v>
      </c>
      <c r="J569" s="15">
        <v>525</v>
      </c>
      <c r="K569" s="6"/>
      <c r="N569" s="5"/>
    </row>
    <row r="570" spans="1:14" ht="15.75" hidden="1" customHeight="1" x14ac:dyDescent="0.2">
      <c r="A570" s="5">
        <v>45413</v>
      </c>
      <c r="B570" s="5" t="s">
        <v>28</v>
      </c>
      <c r="C570" s="5" t="s">
        <v>55</v>
      </c>
      <c r="D570" s="5" t="s">
        <v>75</v>
      </c>
      <c r="E570" s="15" t="s">
        <v>120</v>
      </c>
      <c r="F570" s="15" t="s">
        <v>34</v>
      </c>
      <c r="G570" s="15" t="s">
        <v>56</v>
      </c>
      <c r="H570" s="15" t="s">
        <v>455</v>
      </c>
      <c r="I570" s="15">
        <v>1</v>
      </c>
      <c r="J570" s="15">
        <v>795</v>
      </c>
      <c r="K570" s="6"/>
      <c r="N570" s="5"/>
    </row>
    <row r="571" spans="1:14" ht="15.75" hidden="1" customHeight="1" x14ac:dyDescent="0.2">
      <c r="A571" s="5">
        <v>45413</v>
      </c>
      <c r="B571" s="5" t="s">
        <v>28</v>
      </c>
      <c r="C571" s="5" t="s">
        <v>55</v>
      </c>
      <c r="D571" s="5" t="s">
        <v>75</v>
      </c>
      <c r="E571" s="15" t="s">
        <v>121</v>
      </c>
      <c r="F571" s="15" t="s">
        <v>34</v>
      </c>
      <c r="G571" s="15" t="s">
        <v>49</v>
      </c>
      <c r="H571" s="15" t="s">
        <v>70</v>
      </c>
      <c r="I571" s="15">
        <v>2</v>
      </c>
      <c r="J571" s="15">
        <v>1485</v>
      </c>
      <c r="K571" s="6"/>
      <c r="N571" s="5"/>
    </row>
    <row r="572" spans="1:14" ht="15.75" hidden="1" customHeight="1" x14ac:dyDescent="0.2">
      <c r="A572" s="5">
        <v>45413</v>
      </c>
      <c r="B572" s="5" t="s">
        <v>28</v>
      </c>
      <c r="C572" s="5" t="s">
        <v>55</v>
      </c>
      <c r="D572" s="5" t="s">
        <v>75</v>
      </c>
      <c r="E572" s="15" t="s">
        <v>107</v>
      </c>
      <c r="F572" s="15" t="s">
        <v>34</v>
      </c>
      <c r="G572" s="15" t="s">
        <v>52</v>
      </c>
      <c r="H572" s="15" t="s">
        <v>455</v>
      </c>
      <c r="I572" s="15">
        <v>1</v>
      </c>
      <c r="J572" s="15">
        <v>1575</v>
      </c>
      <c r="K572" s="6"/>
      <c r="N572" s="5"/>
    </row>
    <row r="573" spans="1:14" ht="15.75" hidden="1" customHeight="1" x14ac:dyDescent="0.2">
      <c r="A573" s="5">
        <v>45413</v>
      </c>
      <c r="B573" s="5" t="s">
        <v>28</v>
      </c>
      <c r="C573" s="5" t="s">
        <v>55</v>
      </c>
      <c r="D573" s="5" t="s">
        <v>75</v>
      </c>
      <c r="E573" s="15" t="s">
        <v>110</v>
      </c>
      <c r="F573" s="15" t="s">
        <v>34</v>
      </c>
      <c r="G573" s="15" t="s">
        <v>52</v>
      </c>
      <c r="H573" s="15" t="s">
        <v>70</v>
      </c>
      <c r="I573" s="15">
        <v>1</v>
      </c>
      <c r="J573" s="15">
        <v>750</v>
      </c>
      <c r="K573" s="6"/>
      <c r="N573" s="5"/>
    </row>
    <row r="574" spans="1:14" ht="15.75" hidden="1" customHeight="1" x14ac:dyDescent="0.2">
      <c r="A574" s="5">
        <v>45413</v>
      </c>
      <c r="B574" s="5" t="s">
        <v>28</v>
      </c>
      <c r="C574" s="5" t="s">
        <v>55</v>
      </c>
      <c r="D574" s="5" t="s">
        <v>75</v>
      </c>
      <c r="E574" s="15" t="s">
        <v>122</v>
      </c>
      <c r="F574" s="15" t="s">
        <v>34</v>
      </c>
      <c r="G574" s="15" t="s">
        <v>42</v>
      </c>
      <c r="H574" s="15" t="s">
        <v>455</v>
      </c>
      <c r="I574" s="15">
        <v>5</v>
      </c>
      <c r="J574" s="15">
        <v>1250</v>
      </c>
      <c r="K574" s="6"/>
      <c r="N574" s="5"/>
    </row>
    <row r="575" spans="1:14" ht="15.75" hidden="1" customHeight="1" x14ac:dyDescent="0.2">
      <c r="A575" s="5">
        <v>45413</v>
      </c>
      <c r="B575" s="5" t="s">
        <v>28</v>
      </c>
      <c r="C575" s="5" t="s">
        <v>55</v>
      </c>
      <c r="D575" s="5" t="s">
        <v>75</v>
      </c>
      <c r="E575" s="5" t="s">
        <v>40</v>
      </c>
      <c r="F575" s="15" t="s">
        <v>40</v>
      </c>
      <c r="G575" t="s">
        <v>56</v>
      </c>
      <c r="H575" t="s">
        <v>455</v>
      </c>
      <c r="I575" s="15">
        <v>1</v>
      </c>
      <c r="J575" s="15">
        <v>200</v>
      </c>
      <c r="K575" s="6"/>
      <c r="N575" s="5"/>
    </row>
    <row r="576" spans="1:14" ht="15.75" hidden="1" customHeight="1" x14ac:dyDescent="0.2">
      <c r="A576" s="5">
        <v>45444</v>
      </c>
      <c r="B576" s="5" t="s">
        <v>28</v>
      </c>
      <c r="C576" s="5" t="s">
        <v>58</v>
      </c>
      <c r="D576" s="5" t="s">
        <v>75</v>
      </c>
      <c r="E576" s="15" t="s">
        <v>180</v>
      </c>
      <c r="F576" s="15" t="s">
        <v>62</v>
      </c>
      <c r="G576" t="s">
        <v>56</v>
      </c>
      <c r="H576" t="s">
        <v>455</v>
      </c>
      <c r="I576" s="15">
        <v>1</v>
      </c>
      <c r="J576" s="15">
        <v>26</v>
      </c>
      <c r="K576" s="6"/>
      <c r="N576" s="5"/>
    </row>
    <row r="577" spans="1:14" ht="15.75" hidden="1" customHeight="1" x14ac:dyDescent="0.2">
      <c r="A577" s="5">
        <v>45444</v>
      </c>
      <c r="B577" s="5" t="s">
        <v>28</v>
      </c>
      <c r="C577" s="5" t="s">
        <v>58</v>
      </c>
      <c r="D577" s="5" t="s">
        <v>75</v>
      </c>
      <c r="E577" s="15" t="s">
        <v>147</v>
      </c>
      <c r="F577" s="15" t="s">
        <v>47</v>
      </c>
      <c r="G577" t="s">
        <v>56</v>
      </c>
      <c r="H577" s="15" t="s">
        <v>67</v>
      </c>
      <c r="I577" s="15">
        <v>1</v>
      </c>
      <c r="J577" s="15">
        <v>90</v>
      </c>
      <c r="K577" s="6"/>
      <c r="N577" s="5"/>
    </row>
    <row r="578" spans="1:14" ht="15.75" hidden="1" customHeight="1" x14ac:dyDescent="0.2">
      <c r="A578" s="5">
        <v>45444</v>
      </c>
      <c r="B578" s="5" t="s">
        <v>28</v>
      </c>
      <c r="C578" s="5" t="s">
        <v>58</v>
      </c>
      <c r="D578" s="5" t="s">
        <v>75</v>
      </c>
      <c r="E578" s="15" t="s">
        <v>138</v>
      </c>
      <c r="F578" s="15" t="s">
        <v>57</v>
      </c>
      <c r="G578" t="s">
        <v>56</v>
      </c>
      <c r="H578" t="s">
        <v>455</v>
      </c>
      <c r="I578" s="15">
        <v>1</v>
      </c>
      <c r="J578" s="15">
        <v>40</v>
      </c>
      <c r="K578" s="6"/>
      <c r="N578" s="5"/>
    </row>
    <row r="579" spans="1:14" ht="15.75" hidden="1" customHeight="1" x14ac:dyDescent="0.2">
      <c r="A579" s="5">
        <v>45444</v>
      </c>
      <c r="B579" s="5" t="s">
        <v>28</v>
      </c>
      <c r="C579" s="5" t="s">
        <v>58</v>
      </c>
      <c r="D579" s="5" t="s">
        <v>75</v>
      </c>
      <c r="E579" s="15" t="s">
        <v>207</v>
      </c>
      <c r="F579" s="15" t="s">
        <v>60</v>
      </c>
      <c r="G579" t="s">
        <v>56</v>
      </c>
      <c r="H579" t="s">
        <v>455</v>
      </c>
      <c r="I579" s="15">
        <v>2</v>
      </c>
      <c r="J579" s="15">
        <v>60</v>
      </c>
      <c r="K579" s="6"/>
      <c r="N579" s="5"/>
    </row>
    <row r="580" spans="1:14" ht="15.75" hidden="1" customHeight="1" x14ac:dyDescent="0.2">
      <c r="A580" s="5">
        <v>45444</v>
      </c>
      <c r="B580" s="5" t="s">
        <v>28</v>
      </c>
      <c r="C580" s="5" t="s">
        <v>58</v>
      </c>
      <c r="D580" s="5" t="s">
        <v>75</v>
      </c>
      <c r="E580" s="15" t="s">
        <v>208</v>
      </c>
      <c r="F580" s="15" t="s">
        <v>60</v>
      </c>
      <c r="G580" t="s">
        <v>56</v>
      </c>
      <c r="H580" t="s">
        <v>455</v>
      </c>
      <c r="I580" s="15">
        <v>9</v>
      </c>
      <c r="J580" s="15">
        <v>270</v>
      </c>
      <c r="K580" s="6"/>
      <c r="N580" s="5"/>
    </row>
    <row r="581" spans="1:14" ht="15.75" hidden="1" customHeight="1" x14ac:dyDescent="0.2">
      <c r="A581" s="5">
        <v>45444</v>
      </c>
      <c r="B581" s="5" t="s">
        <v>28</v>
      </c>
      <c r="C581" s="5" t="s">
        <v>58</v>
      </c>
      <c r="D581" s="5" t="s">
        <v>75</v>
      </c>
      <c r="E581" s="15" t="s">
        <v>205</v>
      </c>
      <c r="F581" s="15" t="s">
        <v>60</v>
      </c>
      <c r="G581" t="s">
        <v>56</v>
      </c>
      <c r="H581" t="s">
        <v>455</v>
      </c>
      <c r="I581" s="15">
        <v>7</v>
      </c>
      <c r="J581" s="15">
        <v>210</v>
      </c>
      <c r="K581" s="6"/>
      <c r="N581" s="5"/>
    </row>
    <row r="582" spans="1:14" ht="15.75" hidden="1" customHeight="1" x14ac:dyDescent="0.2">
      <c r="A582" s="5">
        <v>45444</v>
      </c>
      <c r="B582" s="5" t="s">
        <v>28</v>
      </c>
      <c r="C582" s="5" t="s">
        <v>58</v>
      </c>
      <c r="D582" s="5" t="s">
        <v>75</v>
      </c>
      <c r="E582" s="15" t="s">
        <v>53</v>
      </c>
      <c r="F582" s="15" t="s">
        <v>53</v>
      </c>
      <c r="G582" t="s">
        <v>56</v>
      </c>
      <c r="H582" t="s">
        <v>455</v>
      </c>
      <c r="I582" s="15">
        <v>2</v>
      </c>
      <c r="J582" s="15">
        <v>60</v>
      </c>
      <c r="K582" s="6"/>
      <c r="N582" s="5"/>
    </row>
    <row r="583" spans="1:14" ht="15.75" hidden="1" customHeight="1" x14ac:dyDescent="0.2">
      <c r="A583" s="5">
        <v>45444</v>
      </c>
      <c r="B583" s="5" t="s">
        <v>28</v>
      </c>
      <c r="C583" s="5" t="s">
        <v>58</v>
      </c>
      <c r="D583" s="5" t="s">
        <v>75</v>
      </c>
      <c r="E583" s="15" t="s">
        <v>104</v>
      </c>
      <c r="F583" s="15" t="s">
        <v>50</v>
      </c>
      <c r="G583" t="s">
        <v>56</v>
      </c>
      <c r="H583" t="s">
        <v>455</v>
      </c>
      <c r="I583" s="15">
        <v>1</v>
      </c>
      <c r="J583" s="15">
        <v>100</v>
      </c>
      <c r="K583" s="6"/>
      <c r="N583" s="5"/>
    </row>
    <row r="584" spans="1:14" ht="15.75" hidden="1" customHeight="1" x14ac:dyDescent="0.2">
      <c r="A584" s="5">
        <v>45444</v>
      </c>
      <c r="B584" s="5" t="s">
        <v>28</v>
      </c>
      <c r="C584" s="5" t="s">
        <v>58</v>
      </c>
      <c r="D584" s="5" t="s">
        <v>75</v>
      </c>
      <c r="E584" s="15" t="s">
        <v>129</v>
      </c>
      <c r="F584" s="15" t="s">
        <v>50</v>
      </c>
      <c r="G584" t="s">
        <v>56</v>
      </c>
      <c r="H584" t="s">
        <v>455</v>
      </c>
      <c r="I584" s="15">
        <v>2</v>
      </c>
      <c r="J584" s="15">
        <v>300</v>
      </c>
      <c r="K584" s="6"/>
      <c r="N584" s="5"/>
    </row>
    <row r="585" spans="1:14" ht="15.75" hidden="1" customHeight="1" x14ac:dyDescent="0.2">
      <c r="A585" s="5">
        <v>45444</v>
      </c>
      <c r="B585" s="5" t="s">
        <v>28</v>
      </c>
      <c r="C585" s="5" t="s">
        <v>58</v>
      </c>
      <c r="D585" s="5" t="s">
        <v>75</v>
      </c>
      <c r="E585" s="15" t="s">
        <v>130</v>
      </c>
      <c r="F585" s="15" t="s">
        <v>50</v>
      </c>
      <c r="G585" t="s">
        <v>56</v>
      </c>
      <c r="H585" t="s">
        <v>455</v>
      </c>
      <c r="I585" s="15">
        <v>1</v>
      </c>
      <c r="J585" s="15">
        <v>200</v>
      </c>
      <c r="K585" s="6"/>
      <c r="N585" s="5"/>
    </row>
    <row r="586" spans="1:14" ht="15.75" hidden="1" customHeight="1" x14ac:dyDescent="0.2">
      <c r="A586" s="5">
        <v>45444</v>
      </c>
      <c r="B586" s="5" t="s">
        <v>28</v>
      </c>
      <c r="C586" s="5" t="s">
        <v>58</v>
      </c>
      <c r="D586" s="5" t="s">
        <v>75</v>
      </c>
      <c r="E586" s="15" t="s">
        <v>162</v>
      </c>
      <c r="F586" s="15" t="s">
        <v>37</v>
      </c>
      <c r="G586" t="s">
        <v>56</v>
      </c>
      <c r="H586" t="s">
        <v>455</v>
      </c>
      <c r="I586" s="15">
        <v>1</v>
      </c>
      <c r="J586" s="15">
        <v>0</v>
      </c>
      <c r="K586" s="6"/>
      <c r="N586" s="5"/>
    </row>
    <row r="587" spans="1:14" ht="15.75" hidden="1" customHeight="1" x14ac:dyDescent="0.2">
      <c r="A587" s="5">
        <v>45444</v>
      </c>
      <c r="B587" s="5" t="s">
        <v>28</v>
      </c>
      <c r="C587" s="5" t="s">
        <v>58</v>
      </c>
      <c r="D587" s="5" t="s">
        <v>75</v>
      </c>
      <c r="E587" s="15" t="s">
        <v>137</v>
      </c>
      <c r="F587" s="15" t="s">
        <v>37</v>
      </c>
      <c r="G587" t="s">
        <v>56</v>
      </c>
      <c r="H587" t="s">
        <v>455</v>
      </c>
      <c r="I587" s="15">
        <v>9</v>
      </c>
      <c r="J587" s="15">
        <v>1490</v>
      </c>
      <c r="K587" s="6"/>
      <c r="N587" s="5"/>
    </row>
    <row r="588" spans="1:14" ht="15.75" hidden="1" customHeight="1" x14ac:dyDescent="0.2">
      <c r="A588" s="5">
        <v>45444</v>
      </c>
      <c r="B588" s="5" t="s">
        <v>28</v>
      </c>
      <c r="C588" s="5" t="s">
        <v>58</v>
      </c>
      <c r="D588" s="5" t="s">
        <v>75</v>
      </c>
      <c r="E588" s="15" t="s">
        <v>135</v>
      </c>
      <c r="F588" s="15" t="s">
        <v>37</v>
      </c>
      <c r="G588" t="s">
        <v>56</v>
      </c>
      <c r="H588" t="s">
        <v>455</v>
      </c>
      <c r="I588" s="15">
        <v>20</v>
      </c>
      <c r="J588" s="15">
        <v>1684</v>
      </c>
      <c r="K588" s="6"/>
      <c r="N588" s="5"/>
    </row>
    <row r="589" spans="1:14" ht="15.75" hidden="1" customHeight="1" x14ac:dyDescent="0.2">
      <c r="A589" s="5">
        <v>45444</v>
      </c>
      <c r="B589" s="5" t="s">
        <v>28</v>
      </c>
      <c r="C589" s="5" t="s">
        <v>58</v>
      </c>
      <c r="D589" s="5" t="s">
        <v>75</v>
      </c>
      <c r="E589" s="15" t="s">
        <v>203</v>
      </c>
      <c r="F589" s="15" t="s">
        <v>37</v>
      </c>
      <c r="G589" t="s">
        <v>56</v>
      </c>
      <c r="H589" t="s">
        <v>455</v>
      </c>
      <c r="I589" s="15">
        <v>1</v>
      </c>
      <c r="J589" s="15">
        <v>550</v>
      </c>
      <c r="K589" s="6"/>
      <c r="N589" s="5"/>
    </row>
    <row r="590" spans="1:14" ht="15.75" hidden="1" customHeight="1" x14ac:dyDescent="0.2">
      <c r="A590" s="5">
        <v>45444</v>
      </c>
      <c r="B590" s="5" t="s">
        <v>28</v>
      </c>
      <c r="C590" s="5" t="s">
        <v>58</v>
      </c>
      <c r="D590" s="5" t="s">
        <v>75</v>
      </c>
      <c r="E590" s="15" t="s">
        <v>142</v>
      </c>
      <c r="F590" s="15" t="s">
        <v>37</v>
      </c>
      <c r="G590" t="s">
        <v>56</v>
      </c>
      <c r="H590" t="s">
        <v>455</v>
      </c>
      <c r="I590" s="15">
        <v>3</v>
      </c>
      <c r="J590" s="15">
        <v>780</v>
      </c>
      <c r="K590" s="6"/>
      <c r="N590" s="5"/>
    </row>
    <row r="591" spans="1:14" ht="15.75" hidden="1" customHeight="1" x14ac:dyDescent="0.2">
      <c r="A591" s="5">
        <v>45444</v>
      </c>
      <c r="B591" s="5" t="s">
        <v>28</v>
      </c>
      <c r="C591" s="5" t="s">
        <v>58</v>
      </c>
      <c r="D591" s="5" t="s">
        <v>75</v>
      </c>
      <c r="E591" s="15" t="s">
        <v>131</v>
      </c>
      <c r="F591" s="15" t="s">
        <v>37</v>
      </c>
      <c r="G591" t="s">
        <v>56</v>
      </c>
      <c r="H591" t="s">
        <v>455</v>
      </c>
      <c r="I591" s="15">
        <v>23</v>
      </c>
      <c r="J591" s="15">
        <v>0</v>
      </c>
      <c r="K591" s="6"/>
      <c r="N591" s="5"/>
    </row>
    <row r="592" spans="1:14" ht="15.75" hidden="1" customHeight="1" x14ac:dyDescent="0.2">
      <c r="A592" s="5">
        <v>45444</v>
      </c>
      <c r="B592" s="5" t="s">
        <v>28</v>
      </c>
      <c r="C592" s="5" t="s">
        <v>58</v>
      </c>
      <c r="D592" s="5" t="s">
        <v>75</v>
      </c>
      <c r="E592" s="15" t="s">
        <v>105</v>
      </c>
      <c r="F592" s="15" t="s">
        <v>54</v>
      </c>
      <c r="G592" t="s">
        <v>56</v>
      </c>
      <c r="H592" t="s">
        <v>455</v>
      </c>
      <c r="I592" s="15">
        <v>2</v>
      </c>
      <c r="J592" s="15">
        <v>260</v>
      </c>
      <c r="K592" s="6"/>
      <c r="N592" s="5"/>
    </row>
    <row r="593" spans="1:14" ht="15.75" hidden="1" customHeight="1" x14ac:dyDescent="0.2">
      <c r="A593" s="5">
        <v>45444</v>
      </c>
      <c r="B593" s="5" t="s">
        <v>28</v>
      </c>
      <c r="C593" s="5" t="s">
        <v>58</v>
      </c>
      <c r="D593" s="5" t="s">
        <v>75</v>
      </c>
      <c r="E593" s="15" t="s">
        <v>116</v>
      </c>
      <c r="F593" s="15" t="s">
        <v>34</v>
      </c>
      <c r="G593" s="15" t="s">
        <v>49</v>
      </c>
      <c r="H593" s="15" t="s">
        <v>455</v>
      </c>
      <c r="I593" s="15">
        <v>1</v>
      </c>
      <c r="J593" s="15">
        <v>995</v>
      </c>
      <c r="K593" s="6"/>
      <c r="N593" s="5"/>
    </row>
    <row r="594" spans="1:14" ht="15.75" hidden="1" customHeight="1" x14ac:dyDescent="0.2">
      <c r="A594" s="5">
        <v>45444</v>
      </c>
      <c r="B594" s="5" t="s">
        <v>28</v>
      </c>
      <c r="C594" s="5" t="s">
        <v>58</v>
      </c>
      <c r="D594" s="5" t="s">
        <v>75</v>
      </c>
      <c r="E594" s="15" t="s">
        <v>109</v>
      </c>
      <c r="F594" s="15" t="s">
        <v>34</v>
      </c>
      <c r="G594" s="15" t="s">
        <v>42</v>
      </c>
      <c r="H594" s="15" t="s">
        <v>67</v>
      </c>
      <c r="I594" s="15">
        <v>5</v>
      </c>
      <c r="J594" s="15">
        <v>500</v>
      </c>
      <c r="K594" s="6"/>
      <c r="N594" s="5"/>
    </row>
    <row r="595" spans="1:14" ht="15.75" hidden="1" customHeight="1" x14ac:dyDescent="0.2">
      <c r="A595" s="5">
        <v>45444</v>
      </c>
      <c r="B595" s="5" t="s">
        <v>28</v>
      </c>
      <c r="C595" s="5" t="s">
        <v>58</v>
      </c>
      <c r="D595" s="5" t="s">
        <v>75</v>
      </c>
      <c r="E595" s="15" t="s">
        <v>106</v>
      </c>
      <c r="F595" s="15" t="s">
        <v>34</v>
      </c>
      <c r="G595" s="15" t="s">
        <v>49</v>
      </c>
      <c r="H595" s="15" t="s">
        <v>69</v>
      </c>
      <c r="I595" s="15">
        <v>4</v>
      </c>
      <c r="J595" s="15">
        <v>2100</v>
      </c>
      <c r="K595" s="6"/>
      <c r="N595" s="5"/>
    </row>
    <row r="596" spans="1:14" ht="15.75" hidden="1" customHeight="1" x14ac:dyDescent="0.2">
      <c r="A596" s="5">
        <v>45444</v>
      </c>
      <c r="B596" s="5" t="s">
        <v>28</v>
      </c>
      <c r="C596" s="5" t="s">
        <v>58</v>
      </c>
      <c r="D596" s="5" t="s">
        <v>75</v>
      </c>
      <c r="E596" s="15" t="s">
        <v>118</v>
      </c>
      <c r="F596" s="15" t="s">
        <v>34</v>
      </c>
      <c r="G596" s="15" t="s">
        <v>39</v>
      </c>
      <c r="H596" s="15" t="s">
        <v>455</v>
      </c>
      <c r="I596" s="15">
        <v>1</v>
      </c>
      <c r="J596" s="15">
        <v>175</v>
      </c>
      <c r="K596" s="6"/>
      <c r="N596" s="5"/>
    </row>
    <row r="597" spans="1:14" ht="15.75" hidden="1" customHeight="1" x14ac:dyDescent="0.2">
      <c r="A597" s="5">
        <v>45444</v>
      </c>
      <c r="B597" s="5" t="s">
        <v>28</v>
      </c>
      <c r="C597" s="5" t="s">
        <v>58</v>
      </c>
      <c r="D597" s="5" t="s">
        <v>75</v>
      </c>
      <c r="E597" s="15" t="s">
        <v>119</v>
      </c>
      <c r="F597" s="15" t="s">
        <v>34</v>
      </c>
      <c r="G597" s="15" t="s">
        <v>36</v>
      </c>
      <c r="H597" s="15" t="s">
        <v>455</v>
      </c>
      <c r="I597" s="15">
        <v>1</v>
      </c>
      <c r="J597" s="15">
        <v>0</v>
      </c>
      <c r="K597" s="6"/>
      <c r="N597" s="5"/>
    </row>
    <row r="598" spans="1:14" ht="15.75" hidden="1" customHeight="1" x14ac:dyDescent="0.2">
      <c r="A598" s="5">
        <v>45444</v>
      </c>
      <c r="B598" s="5" t="s">
        <v>28</v>
      </c>
      <c r="C598" s="5" t="s">
        <v>58</v>
      </c>
      <c r="D598" s="5" t="s">
        <v>75</v>
      </c>
      <c r="E598" s="15" t="s">
        <v>122</v>
      </c>
      <c r="F598" s="15" t="s">
        <v>34</v>
      </c>
      <c r="G598" s="15" t="s">
        <v>42</v>
      </c>
      <c r="H598" s="15" t="s">
        <v>455</v>
      </c>
      <c r="I598" s="15">
        <v>2</v>
      </c>
      <c r="J598" s="15">
        <v>500</v>
      </c>
      <c r="K598" s="6"/>
      <c r="N598" s="5"/>
    </row>
    <row r="599" spans="1:14" ht="15.75" hidden="1" customHeight="1" x14ac:dyDescent="0.2">
      <c r="A599" s="5">
        <v>45444</v>
      </c>
      <c r="B599" s="5" t="s">
        <v>28</v>
      </c>
      <c r="C599" s="5" t="s">
        <v>58</v>
      </c>
      <c r="D599" s="5" t="s">
        <v>75</v>
      </c>
      <c r="E599" s="5" t="s">
        <v>40</v>
      </c>
      <c r="F599" s="15" t="s">
        <v>40</v>
      </c>
      <c r="G599" t="s">
        <v>56</v>
      </c>
      <c r="H599" t="s">
        <v>455</v>
      </c>
      <c r="I599" s="15">
        <v>2</v>
      </c>
      <c r="J599" s="15">
        <v>182</v>
      </c>
      <c r="K599" s="6"/>
      <c r="N599" s="5"/>
    </row>
    <row r="600" spans="1:14" ht="15.75" hidden="1" customHeight="1" x14ac:dyDescent="0.2">
      <c r="A600" s="5">
        <v>45474</v>
      </c>
      <c r="B600" s="5" t="s">
        <v>28</v>
      </c>
      <c r="C600" s="5" t="s">
        <v>61</v>
      </c>
      <c r="D600" s="5" t="s">
        <v>75</v>
      </c>
      <c r="E600" s="15" t="s">
        <v>147</v>
      </c>
      <c r="F600" s="15" t="s">
        <v>47</v>
      </c>
      <c r="G600" t="s">
        <v>56</v>
      </c>
      <c r="H600" s="15" t="s">
        <v>67</v>
      </c>
      <c r="I600" s="15">
        <v>1</v>
      </c>
      <c r="J600" s="15">
        <v>90</v>
      </c>
      <c r="K600" s="6"/>
      <c r="N600" s="5"/>
    </row>
    <row r="601" spans="1:14" ht="15.75" hidden="1" customHeight="1" x14ac:dyDescent="0.2">
      <c r="A601" s="5">
        <v>45474</v>
      </c>
      <c r="B601" s="5" t="s">
        <v>28</v>
      </c>
      <c r="C601" s="5" t="s">
        <v>61</v>
      </c>
      <c r="D601" s="5" t="s">
        <v>75</v>
      </c>
      <c r="E601" s="15" t="s">
        <v>138</v>
      </c>
      <c r="F601" s="15" t="s">
        <v>57</v>
      </c>
      <c r="G601" t="s">
        <v>56</v>
      </c>
      <c r="H601" t="s">
        <v>455</v>
      </c>
      <c r="I601" s="15">
        <v>1</v>
      </c>
      <c r="J601" s="15">
        <v>40</v>
      </c>
      <c r="K601" s="6"/>
      <c r="N601" s="5"/>
    </row>
    <row r="602" spans="1:14" ht="15.75" hidden="1" customHeight="1" x14ac:dyDescent="0.2">
      <c r="A602" s="5">
        <v>45474</v>
      </c>
      <c r="B602" s="5" t="s">
        <v>28</v>
      </c>
      <c r="C602" s="5" t="s">
        <v>61</v>
      </c>
      <c r="D602" s="5" t="s">
        <v>75</v>
      </c>
      <c r="E602" s="15" t="s">
        <v>207</v>
      </c>
      <c r="F602" s="15" t="s">
        <v>60</v>
      </c>
      <c r="G602" t="s">
        <v>56</v>
      </c>
      <c r="H602" t="s">
        <v>455</v>
      </c>
      <c r="I602" s="15">
        <v>1</v>
      </c>
      <c r="J602" s="15">
        <v>30</v>
      </c>
      <c r="K602" s="6"/>
      <c r="N602" s="5"/>
    </row>
    <row r="603" spans="1:14" ht="15.75" hidden="1" customHeight="1" x14ac:dyDescent="0.2">
      <c r="A603" s="5">
        <v>45474</v>
      </c>
      <c r="B603" s="5" t="s">
        <v>28</v>
      </c>
      <c r="C603" s="5" t="s">
        <v>61</v>
      </c>
      <c r="D603" s="5" t="s">
        <v>75</v>
      </c>
      <c r="E603" s="15" t="s">
        <v>209</v>
      </c>
      <c r="F603" s="15" t="s">
        <v>60</v>
      </c>
      <c r="G603" t="s">
        <v>56</v>
      </c>
      <c r="H603" t="s">
        <v>455</v>
      </c>
      <c r="I603" s="15">
        <v>6</v>
      </c>
      <c r="J603" s="15">
        <v>0</v>
      </c>
      <c r="K603" s="6"/>
      <c r="N603" s="5"/>
    </row>
    <row r="604" spans="1:14" ht="15.75" hidden="1" customHeight="1" x14ac:dyDescent="0.2">
      <c r="A604" s="5">
        <v>45474</v>
      </c>
      <c r="B604" s="5" t="s">
        <v>28</v>
      </c>
      <c r="C604" s="5" t="s">
        <v>61</v>
      </c>
      <c r="D604" s="5" t="s">
        <v>75</v>
      </c>
      <c r="E604" s="15" t="s">
        <v>104</v>
      </c>
      <c r="F604" s="15" t="s">
        <v>50</v>
      </c>
      <c r="G604" t="s">
        <v>56</v>
      </c>
      <c r="H604" t="s">
        <v>455</v>
      </c>
      <c r="I604" s="15">
        <v>3</v>
      </c>
      <c r="J604" s="15">
        <v>300</v>
      </c>
      <c r="K604" s="6"/>
      <c r="N604" s="5"/>
    </row>
    <row r="605" spans="1:14" ht="15.75" hidden="1" customHeight="1" x14ac:dyDescent="0.2">
      <c r="A605" s="5">
        <v>45474</v>
      </c>
      <c r="B605" s="5" t="s">
        <v>28</v>
      </c>
      <c r="C605" s="5" t="s">
        <v>61</v>
      </c>
      <c r="D605" s="5" t="s">
        <v>75</v>
      </c>
      <c r="E605" s="15" t="s">
        <v>141</v>
      </c>
      <c r="F605" s="15" t="s">
        <v>37</v>
      </c>
      <c r="G605" t="s">
        <v>56</v>
      </c>
      <c r="H605" t="s">
        <v>455</v>
      </c>
      <c r="I605" s="15">
        <v>4</v>
      </c>
      <c r="J605" s="15">
        <v>0</v>
      </c>
      <c r="K605" s="6"/>
      <c r="N605" s="5"/>
    </row>
    <row r="606" spans="1:14" ht="15.75" hidden="1" customHeight="1" x14ac:dyDescent="0.2">
      <c r="A606" s="5">
        <v>45474</v>
      </c>
      <c r="B606" s="5" t="s">
        <v>28</v>
      </c>
      <c r="C606" s="5" t="s">
        <v>61</v>
      </c>
      <c r="D606" s="5" t="s">
        <v>75</v>
      </c>
      <c r="E606" s="15" t="s">
        <v>203</v>
      </c>
      <c r="F606" s="15" t="s">
        <v>37</v>
      </c>
      <c r="G606" t="s">
        <v>56</v>
      </c>
      <c r="H606" t="s">
        <v>455</v>
      </c>
      <c r="I606" s="15">
        <v>-1</v>
      </c>
      <c r="J606" s="15">
        <v>-550</v>
      </c>
      <c r="K606" s="6"/>
      <c r="N606" s="5"/>
    </row>
    <row r="607" spans="1:14" ht="15.75" hidden="1" customHeight="1" x14ac:dyDescent="0.2">
      <c r="A607" s="5">
        <v>45474</v>
      </c>
      <c r="B607" s="5" t="s">
        <v>28</v>
      </c>
      <c r="C607" s="5" t="s">
        <v>61</v>
      </c>
      <c r="D607" s="5" t="s">
        <v>75</v>
      </c>
      <c r="E607" s="15" t="s">
        <v>142</v>
      </c>
      <c r="F607" s="15" t="s">
        <v>37</v>
      </c>
      <c r="G607" t="s">
        <v>56</v>
      </c>
      <c r="H607" t="s">
        <v>455</v>
      </c>
      <c r="I607" s="15">
        <v>16</v>
      </c>
      <c r="J607" s="15">
        <v>4900</v>
      </c>
      <c r="K607" s="6"/>
      <c r="N607" s="5"/>
    </row>
    <row r="608" spans="1:14" ht="15.75" hidden="1" customHeight="1" x14ac:dyDescent="0.2">
      <c r="A608" s="5">
        <v>45474</v>
      </c>
      <c r="B608" s="5" t="s">
        <v>28</v>
      </c>
      <c r="C608" s="5" t="s">
        <v>61</v>
      </c>
      <c r="D608" s="5" t="s">
        <v>75</v>
      </c>
      <c r="E608" s="15" t="s">
        <v>131</v>
      </c>
      <c r="F608" s="15" t="s">
        <v>37</v>
      </c>
      <c r="G608" t="s">
        <v>56</v>
      </c>
      <c r="H608" t="s">
        <v>455</v>
      </c>
      <c r="I608" s="15">
        <v>20</v>
      </c>
      <c r="J608" s="15">
        <v>0</v>
      </c>
      <c r="K608" s="6"/>
      <c r="N608" s="5"/>
    </row>
    <row r="609" spans="1:14" ht="15.75" hidden="1" customHeight="1" x14ac:dyDescent="0.2">
      <c r="A609" s="5">
        <v>45474</v>
      </c>
      <c r="B609" s="5" t="s">
        <v>28</v>
      </c>
      <c r="C609" s="5" t="s">
        <v>61</v>
      </c>
      <c r="D609" s="5" t="s">
        <v>75</v>
      </c>
      <c r="E609" s="15" t="s">
        <v>105</v>
      </c>
      <c r="F609" s="15" t="s">
        <v>54</v>
      </c>
      <c r="G609" t="s">
        <v>56</v>
      </c>
      <c r="H609" t="s">
        <v>455</v>
      </c>
      <c r="I609" s="15">
        <v>1</v>
      </c>
      <c r="J609" s="15">
        <v>130</v>
      </c>
      <c r="K609" s="6"/>
      <c r="N609" s="5"/>
    </row>
    <row r="610" spans="1:14" ht="15.75" hidden="1" customHeight="1" x14ac:dyDescent="0.2">
      <c r="A610" s="5">
        <v>45474</v>
      </c>
      <c r="B610" s="5" t="s">
        <v>28</v>
      </c>
      <c r="C610" s="5" t="s">
        <v>61</v>
      </c>
      <c r="D610" s="5" t="s">
        <v>75</v>
      </c>
      <c r="E610" s="15" t="s">
        <v>115</v>
      </c>
      <c r="F610" s="15" t="s">
        <v>54</v>
      </c>
      <c r="G610" t="s">
        <v>56</v>
      </c>
      <c r="H610" t="s">
        <v>455</v>
      </c>
      <c r="I610" s="15">
        <v>1</v>
      </c>
      <c r="J610" s="15">
        <v>100</v>
      </c>
      <c r="K610" s="6"/>
      <c r="N610" s="5"/>
    </row>
    <row r="611" spans="1:14" ht="15.75" hidden="1" customHeight="1" x14ac:dyDescent="0.2">
      <c r="A611" s="5">
        <v>45474</v>
      </c>
      <c r="B611" s="5" t="s">
        <v>28</v>
      </c>
      <c r="C611" s="5" t="s">
        <v>61</v>
      </c>
      <c r="D611" s="5" t="s">
        <v>75</v>
      </c>
      <c r="E611" s="15" t="s">
        <v>109</v>
      </c>
      <c r="F611" s="15" t="s">
        <v>34</v>
      </c>
      <c r="G611" s="15" t="s">
        <v>42</v>
      </c>
      <c r="H611" s="15" t="s">
        <v>67</v>
      </c>
      <c r="I611" s="15">
        <v>1</v>
      </c>
      <c r="J611" s="15">
        <v>100</v>
      </c>
      <c r="K611" s="6"/>
      <c r="N611" s="5"/>
    </row>
    <row r="612" spans="1:14" ht="15.75" hidden="1" customHeight="1" x14ac:dyDescent="0.2">
      <c r="A612" s="5">
        <v>45474</v>
      </c>
      <c r="B612" s="5" t="s">
        <v>28</v>
      </c>
      <c r="C612" s="5" t="s">
        <v>61</v>
      </c>
      <c r="D612" s="5" t="s">
        <v>75</v>
      </c>
      <c r="E612" s="5" t="s">
        <v>40</v>
      </c>
      <c r="F612" s="15" t="s">
        <v>40</v>
      </c>
      <c r="G612" t="s">
        <v>56</v>
      </c>
      <c r="H612" t="s">
        <v>455</v>
      </c>
      <c r="I612" s="15">
        <v>14</v>
      </c>
      <c r="J612" s="15">
        <v>1292</v>
      </c>
      <c r="K612" s="6"/>
      <c r="N612" s="5"/>
    </row>
    <row r="613" spans="1:14" ht="15.75" hidden="1" customHeight="1" x14ac:dyDescent="0.2">
      <c r="A613" s="5">
        <v>45505</v>
      </c>
      <c r="B613" s="5" t="s">
        <v>28</v>
      </c>
      <c r="C613" s="5" t="s">
        <v>63</v>
      </c>
      <c r="D613" s="5" t="s">
        <v>75</v>
      </c>
      <c r="E613" s="15" t="s">
        <v>207</v>
      </c>
      <c r="F613" s="15" t="s">
        <v>60</v>
      </c>
      <c r="G613" t="s">
        <v>56</v>
      </c>
      <c r="H613" t="s">
        <v>455</v>
      </c>
      <c r="I613" s="15">
        <v>1</v>
      </c>
      <c r="J613" s="15">
        <v>30</v>
      </c>
      <c r="K613" s="6"/>
      <c r="N613" s="5"/>
    </row>
    <row r="614" spans="1:14" ht="15.75" hidden="1" customHeight="1" x14ac:dyDescent="0.2">
      <c r="A614" s="5">
        <v>45505</v>
      </c>
      <c r="B614" s="5" t="s">
        <v>28</v>
      </c>
      <c r="C614" s="5" t="s">
        <v>63</v>
      </c>
      <c r="D614" s="5" t="s">
        <v>75</v>
      </c>
      <c r="E614" s="15" t="s">
        <v>141</v>
      </c>
      <c r="F614" s="15" t="s">
        <v>37</v>
      </c>
      <c r="G614" t="s">
        <v>56</v>
      </c>
      <c r="H614" t="s">
        <v>455</v>
      </c>
      <c r="I614" s="15">
        <v>49</v>
      </c>
      <c r="J614" s="15">
        <v>0</v>
      </c>
      <c r="K614" s="6"/>
      <c r="N614" s="5"/>
    </row>
    <row r="615" spans="1:14" ht="15.75" hidden="1" customHeight="1" x14ac:dyDescent="0.2">
      <c r="A615" s="5">
        <v>45505</v>
      </c>
      <c r="B615" s="5" t="s">
        <v>28</v>
      </c>
      <c r="C615" s="5" t="s">
        <v>63</v>
      </c>
      <c r="D615" s="5" t="s">
        <v>75</v>
      </c>
      <c r="E615" s="15" t="s">
        <v>142</v>
      </c>
      <c r="F615" s="15" t="s">
        <v>37</v>
      </c>
      <c r="G615" t="s">
        <v>56</v>
      </c>
      <c r="H615" t="s">
        <v>455</v>
      </c>
      <c r="I615" s="15">
        <v>2</v>
      </c>
      <c r="J615" s="15">
        <v>440</v>
      </c>
      <c r="K615" s="6"/>
      <c r="N615" s="5"/>
    </row>
    <row r="616" spans="1:14" ht="15.75" hidden="1" customHeight="1" x14ac:dyDescent="0.2">
      <c r="A616" s="5">
        <v>45505</v>
      </c>
      <c r="B616" s="5" t="s">
        <v>28</v>
      </c>
      <c r="C616" s="5" t="s">
        <v>63</v>
      </c>
      <c r="D616" s="5" t="s">
        <v>75</v>
      </c>
      <c r="E616" s="15" t="s">
        <v>105</v>
      </c>
      <c r="F616" s="15" t="s">
        <v>54</v>
      </c>
      <c r="G616" t="s">
        <v>56</v>
      </c>
      <c r="H616" t="s">
        <v>455</v>
      </c>
      <c r="I616" s="15">
        <v>1</v>
      </c>
      <c r="J616" s="15">
        <v>130</v>
      </c>
      <c r="K616" s="6"/>
      <c r="N616" s="5"/>
    </row>
    <row r="617" spans="1:14" ht="15.75" hidden="1" customHeight="1" x14ac:dyDescent="0.2">
      <c r="A617" s="5">
        <v>45505</v>
      </c>
      <c r="B617" s="5" t="s">
        <v>28</v>
      </c>
      <c r="C617" s="5" t="s">
        <v>63</v>
      </c>
      <c r="D617" s="5" t="s">
        <v>75</v>
      </c>
      <c r="E617" s="15" t="s">
        <v>118</v>
      </c>
      <c r="F617" s="15" t="s">
        <v>34</v>
      </c>
      <c r="G617" s="15" t="s">
        <v>39</v>
      </c>
      <c r="H617" s="15" t="s">
        <v>455</v>
      </c>
      <c r="I617" s="15">
        <v>1</v>
      </c>
      <c r="J617" s="15">
        <v>175</v>
      </c>
      <c r="K617" s="6"/>
      <c r="N617" s="5"/>
    </row>
    <row r="618" spans="1:14" ht="15.75" hidden="1" customHeight="1" x14ac:dyDescent="0.2">
      <c r="A618" s="5">
        <v>45505</v>
      </c>
      <c r="B618" s="5" t="s">
        <v>28</v>
      </c>
      <c r="C618" s="5" t="s">
        <v>63</v>
      </c>
      <c r="D618" s="5" t="s">
        <v>75</v>
      </c>
      <c r="E618" s="5" t="s">
        <v>40</v>
      </c>
      <c r="F618" s="15" t="s">
        <v>40</v>
      </c>
      <c r="G618" t="s">
        <v>56</v>
      </c>
      <c r="H618" t="s">
        <v>455</v>
      </c>
      <c r="I618" s="15">
        <v>0</v>
      </c>
      <c r="J618" s="15">
        <v>-12</v>
      </c>
      <c r="K618" s="6"/>
      <c r="N618" s="5"/>
    </row>
    <row r="619" spans="1:14" ht="15.75" hidden="1" customHeight="1" x14ac:dyDescent="0.2">
      <c r="A619" s="5">
        <v>45536</v>
      </c>
      <c r="B619" s="5" t="s">
        <v>28</v>
      </c>
      <c r="C619" s="5" t="s">
        <v>66</v>
      </c>
      <c r="D619" s="5" t="s">
        <v>77</v>
      </c>
      <c r="E619" s="15" t="s">
        <v>125</v>
      </c>
      <c r="F619" s="15" t="s">
        <v>47</v>
      </c>
      <c r="G619" t="s">
        <v>56</v>
      </c>
      <c r="H619" t="s">
        <v>455</v>
      </c>
      <c r="I619" s="15">
        <v>1</v>
      </c>
      <c r="J619" s="15">
        <v>50</v>
      </c>
      <c r="K619" s="6"/>
      <c r="N619" s="5"/>
    </row>
    <row r="620" spans="1:14" ht="15.75" hidden="1" customHeight="1" x14ac:dyDescent="0.2">
      <c r="A620" s="5">
        <v>45536</v>
      </c>
      <c r="B620" s="5" t="s">
        <v>28</v>
      </c>
      <c r="C620" s="5" t="s">
        <v>66</v>
      </c>
      <c r="D620" s="5" t="s">
        <v>77</v>
      </c>
      <c r="E620" s="15" t="s">
        <v>147</v>
      </c>
      <c r="F620" s="15" t="s">
        <v>47</v>
      </c>
      <c r="G620" t="s">
        <v>56</v>
      </c>
      <c r="H620" s="15" t="s">
        <v>67</v>
      </c>
      <c r="I620" s="15">
        <v>1</v>
      </c>
      <c r="J620" s="15">
        <v>90</v>
      </c>
      <c r="K620" s="6"/>
      <c r="N620" s="5"/>
    </row>
    <row r="621" spans="1:14" ht="15.75" hidden="1" customHeight="1" x14ac:dyDescent="0.2">
      <c r="A621" s="5">
        <v>45536</v>
      </c>
      <c r="B621" s="5" t="s">
        <v>28</v>
      </c>
      <c r="C621" s="5" t="s">
        <v>66</v>
      </c>
      <c r="D621" s="5" t="s">
        <v>77</v>
      </c>
      <c r="E621" s="15" t="s">
        <v>145</v>
      </c>
      <c r="F621" s="15" t="s">
        <v>37</v>
      </c>
      <c r="G621" t="s">
        <v>56</v>
      </c>
      <c r="H621" t="s">
        <v>455</v>
      </c>
      <c r="I621" s="15">
        <v>10</v>
      </c>
      <c r="J621" s="15">
        <v>680</v>
      </c>
      <c r="K621" s="6"/>
      <c r="N621" s="5"/>
    </row>
    <row r="622" spans="1:14" ht="15.75" hidden="1" customHeight="1" x14ac:dyDescent="0.2">
      <c r="A622" s="5">
        <v>45536</v>
      </c>
      <c r="B622" s="5" t="s">
        <v>28</v>
      </c>
      <c r="C622" s="5" t="s">
        <v>66</v>
      </c>
      <c r="D622" s="5" t="s">
        <v>77</v>
      </c>
      <c r="E622" s="15" t="s">
        <v>105</v>
      </c>
      <c r="F622" s="15" t="s">
        <v>54</v>
      </c>
      <c r="G622" t="s">
        <v>56</v>
      </c>
      <c r="H622" t="s">
        <v>455</v>
      </c>
      <c r="I622" s="15">
        <v>3</v>
      </c>
      <c r="J622" s="15">
        <v>390</v>
      </c>
      <c r="K622" s="6"/>
      <c r="N622" s="5"/>
    </row>
    <row r="623" spans="1:14" ht="15.75" hidden="1" customHeight="1" x14ac:dyDescent="0.2">
      <c r="A623" s="5">
        <v>45536</v>
      </c>
      <c r="B623" s="5" t="s">
        <v>28</v>
      </c>
      <c r="C623" s="5" t="s">
        <v>66</v>
      </c>
      <c r="D623" s="5" t="s">
        <v>77</v>
      </c>
      <c r="E623" s="15" t="s">
        <v>109</v>
      </c>
      <c r="F623" s="15" t="s">
        <v>34</v>
      </c>
      <c r="G623" s="15" t="s">
        <v>42</v>
      </c>
      <c r="H623" s="15" t="s">
        <v>67</v>
      </c>
      <c r="I623" s="15">
        <v>3</v>
      </c>
      <c r="J623" s="15">
        <v>300</v>
      </c>
      <c r="K623" s="6"/>
      <c r="N623" s="5"/>
    </row>
    <row r="624" spans="1:14" ht="15.75" hidden="1" customHeight="1" x14ac:dyDescent="0.2">
      <c r="A624" s="5">
        <v>45566</v>
      </c>
      <c r="B624" s="5" t="s">
        <v>28</v>
      </c>
      <c r="C624" s="5" t="s">
        <v>68</v>
      </c>
      <c r="D624" s="5" t="s">
        <v>77</v>
      </c>
      <c r="E624" s="15" t="s">
        <v>138</v>
      </c>
      <c r="F624" s="15" t="s">
        <v>57</v>
      </c>
      <c r="G624" t="s">
        <v>56</v>
      </c>
      <c r="H624" t="s">
        <v>455</v>
      </c>
      <c r="I624" s="15">
        <v>1</v>
      </c>
      <c r="J624" s="15">
        <v>40</v>
      </c>
      <c r="K624" s="6"/>
      <c r="N624" s="5"/>
    </row>
    <row r="625" spans="1:14" ht="15.75" hidden="1" customHeight="1" x14ac:dyDescent="0.2">
      <c r="A625" s="5">
        <v>45566</v>
      </c>
      <c r="B625" s="5" t="s">
        <v>28</v>
      </c>
      <c r="C625" s="5" t="s">
        <v>68</v>
      </c>
      <c r="D625" s="5" t="s">
        <v>77</v>
      </c>
      <c r="E625" s="15" t="s">
        <v>108</v>
      </c>
      <c r="F625" s="15" t="s">
        <v>50</v>
      </c>
      <c r="G625" t="s">
        <v>56</v>
      </c>
      <c r="H625" t="s">
        <v>455</v>
      </c>
      <c r="I625" s="15">
        <v>1</v>
      </c>
      <c r="J625" s="15">
        <v>50</v>
      </c>
      <c r="K625" s="6"/>
      <c r="N625" s="5"/>
    </row>
    <row r="626" spans="1:14" ht="15.75" hidden="1" customHeight="1" x14ac:dyDescent="0.2">
      <c r="A626" s="5">
        <v>45566</v>
      </c>
      <c r="B626" s="5" t="s">
        <v>28</v>
      </c>
      <c r="C626" s="5" t="s">
        <v>68</v>
      </c>
      <c r="D626" s="5" t="s">
        <v>77</v>
      </c>
      <c r="E626" s="15" t="s">
        <v>145</v>
      </c>
      <c r="F626" s="15" t="s">
        <v>37</v>
      </c>
      <c r="G626" t="s">
        <v>56</v>
      </c>
      <c r="H626" t="s">
        <v>455</v>
      </c>
      <c r="I626" s="15">
        <v>6</v>
      </c>
      <c r="J626" s="15">
        <v>480</v>
      </c>
      <c r="K626" s="6"/>
      <c r="N626" s="5"/>
    </row>
    <row r="627" spans="1:14" ht="15.75" hidden="1" customHeight="1" x14ac:dyDescent="0.2">
      <c r="A627" s="5">
        <v>45566</v>
      </c>
      <c r="B627" s="5" t="s">
        <v>28</v>
      </c>
      <c r="C627" s="5" t="s">
        <v>68</v>
      </c>
      <c r="D627" s="5" t="s">
        <v>77</v>
      </c>
      <c r="E627" s="15" t="s">
        <v>200</v>
      </c>
      <c r="F627" s="15" t="s">
        <v>37</v>
      </c>
      <c r="G627" t="s">
        <v>56</v>
      </c>
      <c r="H627" t="s">
        <v>455</v>
      </c>
      <c r="I627" s="15">
        <v>19</v>
      </c>
      <c r="J627" s="15">
        <v>1320</v>
      </c>
      <c r="K627" s="6"/>
      <c r="N627" s="5"/>
    </row>
    <row r="628" spans="1:14" ht="15.75" hidden="1" customHeight="1" x14ac:dyDescent="0.2">
      <c r="A628" s="5">
        <v>45566</v>
      </c>
      <c r="B628" s="5" t="s">
        <v>28</v>
      </c>
      <c r="C628" s="5" t="s">
        <v>68</v>
      </c>
      <c r="D628" s="5" t="s">
        <v>77</v>
      </c>
      <c r="E628" s="5" t="s">
        <v>40</v>
      </c>
      <c r="F628" s="15" t="s">
        <v>40</v>
      </c>
      <c r="G628" t="s">
        <v>56</v>
      </c>
      <c r="H628" t="s">
        <v>455</v>
      </c>
      <c r="I628" s="15">
        <v>11</v>
      </c>
      <c r="J628" s="15">
        <v>665</v>
      </c>
      <c r="K628" s="6"/>
      <c r="N628" s="5"/>
    </row>
    <row r="629" spans="1:14" ht="15.75" customHeight="1" x14ac:dyDescent="0.2">
      <c r="A629" s="5">
        <v>45597</v>
      </c>
      <c r="B629" s="5" t="s">
        <v>29</v>
      </c>
      <c r="C629" s="5" t="s">
        <v>35</v>
      </c>
      <c r="D629" s="5" t="s">
        <v>74</v>
      </c>
      <c r="E629" s="15" t="s">
        <v>125</v>
      </c>
      <c r="F629" s="15" t="s">
        <v>47</v>
      </c>
      <c r="G629" t="s">
        <v>56</v>
      </c>
      <c r="H629" t="s">
        <v>455</v>
      </c>
      <c r="I629" s="15">
        <v>1</v>
      </c>
      <c r="J629" s="15">
        <v>50</v>
      </c>
      <c r="K629" s="6"/>
      <c r="N629" s="5"/>
    </row>
    <row r="630" spans="1:14" ht="15.75" customHeight="1" x14ac:dyDescent="0.2">
      <c r="A630" s="5">
        <v>45597</v>
      </c>
      <c r="B630" s="5" t="s">
        <v>29</v>
      </c>
      <c r="C630" s="5" t="s">
        <v>35</v>
      </c>
      <c r="D630" s="5" t="s">
        <v>74</v>
      </c>
      <c r="E630" s="15" t="s">
        <v>127</v>
      </c>
      <c r="F630" s="15" t="s">
        <v>57</v>
      </c>
      <c r="G630" t="s">
        <v>56</v>
      </c>
      <c r="H630" t="s">
        <v>455</v>
      </c>
      <c r="I630" s="15">
        <v>3</v>
      </c>
      <c r="J630" s="15">
        <v>179.4</v>
      </c>
      <c r="K630" s="6"/>
      <c r="N630" s="5"/>
    </row>
    <row r="631" spans="1:14" ht="15.75" customHeight="1" x14ac:dyDescent="0.2">
      <c r="A631" s="5">
        <v>45597</v>
      </c>
      <c r="B631" s="5" t="s">
        <v>29</v>
      </c>
      <c r="C631" s="5" t="s">
        <v>35</v>
      </c>
      <c r="D631" s="5" t="s">
        <v>74</v>
      </c>
      <c r="E631" s="15" t="s">
        <v>138</v>
      </c>
      <c r="F631" s="15" t="s">
        <v>57</v>
      </c>
      <c r="G631" t="s">
        <v>56</v>
      </c>
      <c r="H631" t="s">
        <v>455</v>
      </c>
      <c r="I631" s="15">
        <v>4</v>
      </c>
      <c r="J631" s="15">
        <v>160</v>
      </c>
      <c r="K631" s="6"/>
      <c r="N631" s="5"/>
    </row>
    <row r="632" spans="1:14" ht="15.75" customHeight="1" x14ac:dyDescent="0.2">
      <c r="A632" s="5">
        <v>45597</v>
      </c>
      <c r="B632" s="5" t="s">
        <v>29</v>
      </c>
      <c r="C632" s="5" t="s">
        <v>35</v>
      </c>
      <c r="D632" s="5" t="s">
        <v>74</v>
      </c>
      <c r="E632" s="15" t="s">
        <v>153</v>
      </c>
      <c r="F632" s="15" t="s">
        <v>37</v>
      </c>
      <c r="G632" t="s">
        <v>56</v>
      </c>
      <c r="H632" t="s">
        <v>455</v>
      </c>
      <c r="I632" s="15">
        <v>19</v>
      </c>
      <c r="J632" s="15">
        <v>1615</v>
      </c>
      <c r="K632" s="6"/>
      <c r="N632" s="5"/>
    </row>
    <row r="633" spans="1:14" ht="15.75" customHeight="1" x14ac:dyDescent="0.2">
      <c r="A633" s="5">
        <v>45597</v>
      </c>
      <c r="B633" s="5" t="s">
        <v>29</v>
      </c>
      <c r="C633" s="5" t="s">
        <v>35</v>
      </c>
      <c r="D633" s="5" t="s">
        <v>74</v>
      </c>
      <c r="E633" s="15" t="s">
        <v>160</v>
      </c>
      <c r="F633" s="15" t="s">
        <v>37</v>
      </c>
      <c r="G633" t="s">
        <v>56</v>
      </c>
      <c r="H633" t="s">
        <v>455</v>
      </c>
      <c r="I633" s="15">
        <v>1</v>
      </c>
      <c r="J633" s="15">
        <v>230</v>
      </c>
      <c r="K633" s="6"/>
      <c r="N633" s="5"/>
    </row>
    <row r="634" spans="1:14" ht="15.75" customHeight="1" x14ac:dyDescent="0.2">
      <c r="A634" s="5">
        <v>45597</v>
      </c>
      <c r="B634" s="5" t="s">
        <v>29</v>
      </c>
      <c r="C634" s="5" t="s">
        <v>35</v>
      </c>
      <c r="D634" s="5" t="s">
        <v>74</v>
      </c>
      <c r="E634" s="15" t="s">
        <v>119</v>
      </c>
      <c r="F634" s="15" t="s">
        <v>34</v>
      </c>
      <c r="G634" s="15" t="s">
        <v>36</v>
      </c>
      <c r="H634" s="15" t="s">
        <v>455</v>
      </c>
      <c r="I634" s="15">
        <v>1</v>
      </c>
      <c r="J634" s="15">
        <v>0</v>
      </c>
      <c r="K634" s="6"/>
      <c r="N634" s="5"/>
    </row>
    <row r="635" spans="1:14" ht="15.75" customHeight="1" x14ac:dyDescent="0.2">
      <c r="A635" s="5">
        <v>45597</v>
      </c>
      <c r="B635" s="5" t="s">
        <v>29</v>
      </c>
      <c r="C635" s="5" t="s">
        <v>35</v>
      </c>
      <c r="D635" s="5" t="s">
        <v>74</v>
      </c>
      <c r="E635" s="5" t="s">
        <v>40</v>
      </c>
      <c r="F635" s="15" t="s">
        <v>40</v>
      </c>
      <c r="G635" t="s">
        <v>56</v>
      </c>
      <c r="H635" t="s">
        <v>455</v>
      </c>
      <c r="I635" s="15">
        <v>0</v>
      </c>
      <c r="J635" s="15">
        <v>0</v>
      </c>
      <c r="K635" s="6"/>
      <c r="N635" s="5"/>
    </row>
    <row r="636" spans="1:14" ht="15.75" customHeight="1" x14ac:dyDescent="0.2">
      <c r="A636" s="5">
        <v>45627</v>
      </c>
      <c r="B636" s="5" t="s">
        <v>29</v>
      </c>
      <c r="C636" s="5" t="s">
        <v>38</v>
      </c>
      <c r="D636" s="5" t="s">
        <v>74</v>
      </c>
      <c r="E636" s="15" t="s">
        <v>98</v>
      </c>
      <c r="F636" s="15" t="s">
        <v>43</v>
      </c>
      <c r="G636" t="s">
        <v>56</v>
      </c>
      <c r="H636" t="s">
        <v>455</v>
      </c>
      <c r="I636" s="15">
        <v>3</v>
      </c>
      <c r="J636" s="15">
        <v>2880</v>
      </c>
      <c r="K636" s="6"/>
      <c r="N636" s="5"/>
    </row>
    <row r="637" spans="1:14" ht="15.75" customHeight="1" x14ac:dyDescent="0.2">
      <c r="A637" s="5">
        <v>45627</v>
      </c>
      <c r="B637" s="5" t="s">
        <v>29</v>
      </c>
      <c r="C637" s="5" t="s">
        <v>38</v>
      </c>
      <c r="D637" s="5" t="s">
        <v>74</v>
      </c>
      <c r="E637" s="15" t="s">
        <v>210</v>
      </c>
      <c r="F637" s="15" t="s">
        <v>62</v>
      </c>
      <c r="G637" t="s">
        <v>56</v>
      </c>
      <c r="H637" t="s">
        <v>455</v>
      </c>
      <c r="I637" s="15">
        <v>1</v>
      </c>
      <c r="J637" s="15">
        <v>38</v>
      </c>
      <c r="K637" s="6"/>
      <c r="N637" s="5"/>
    </row>
    <row r="638" spans="1:14" ht="15.75" customHeight="1" x14ac:dyDescent="0.2">
      <c r="A638" s="5">
        <v>45627</v>
      </c>
      <c r="B638" s="5" t="s">
        <v>29</v>
      </c>
      <c r="C638" s="5" t="s">
        <v>38</v>
      </c>
      <c r="D638" s="5" t="s">
        <v>74</v>
      </c>
      <c r="E638" s="15" t="s">
        <v>159</v>
      </c>
      <c r="F638" s="15" t="s">
        <v>62</v>
      </c>
      <c r="G638" t="s">
        <v>56</v>
      </c>
      <c r="H638" t="s">
        <v>455</v>
      </c>
      <c r="I638" s="15">
        <v>1</v>
      </c>
      <c r="J638" s="15">
        <v>90</v>
      </c>
      <c r="K638" s="6"/>
      <c r="N638" s="5"/>
    </row>
    <row r="639" spans="1:14" ht="15.75" customHeight="1" x14ac:dyDescent="0.2">
      <c r="A639" s="5">
        <v>45627</v>
      </c>
      <c r="B639" s="5" t="s">
        <v>29</v>
      </c>
      <c r="C639" s="5" t="s">
        <v>38</v>
      </c>
      <c r="D639" s="5" t="s">
        <v>74</v>
      </c>
      <c r="E639" s="15" t="s">
        <v>127</v>
      </c>
      <c r="F639" s="15" t="s">
        <v>57</v>
      </c>
      <c r="G639" t="s">
        <v>56</v>
      </c>
      <c r="H639" t="s">
        <v>455</v>
      </c>
      <c r="I639" s="15">
        <v>3</v>
      </c>
      <c r="J639" s="15">
        <v>177.6</v>
      </c>
      <c r="K639" s="6"/>
      <c r="N639" s="5"/>
    </row>
    <row r="640" spans="1:14" ht="15.75" customHeight="1" x14ac:dyDescent="0.2">
      <c r="A640" s="5">
        <v>45627</v>
      </c>
      <c r="B640" s="5" t="s">
        <v>29</v>
      </c>
      <c r="C640" s="5" t="s">
        <v>38</v>
      </c>
      <c r="D640" s="5" t="s">
        <v>74</v>
      </c>
      <c r="E640" s="15" t="s">
        <v>53</v>
      </c>
      <c r="F640" s="15" t="s">
        <v>53</v>
      </c>
      <c r="G640" t="s">
        <v>56</v>
      </c>
      <c r="H640" t="s">
        <v>455</v>
      </c>
      <c r="I640" s="15">
        <v>5</v>
      </c>
      <c r="J640" s="15">
        <v>200</v>
      </c>
      <c r="K640" s="6"/>
      <c r="N640" s="5"/>
    </row>
    <row r="641" spans="1:14" ht="15.75" customHeight="1" x14ac:dyDescent="0.2">
      <c r="A641" s="5">
        <v>45627</v>
      </c>
      <c r="B641" s="5" t="s">
        <v>29</v>
      </c>
      <c r="C641" s="5" t="s">
        <v>38</v>
      </c>
      <c r="D641" s="5" t="s">
        <v>74</v>
      </c>
      <c r="E641" s="15" t="s">
        <v>152</v>
      </c>
      <c r="F641" s="15" t="s">
        <v>53</v>
      </c>
      <c r="G641" t="s">
        <v>56</v>
      </c>
      <c r="H641" t="s">
        <v>455</v>
      </c>
      <c r="I641" s="15">
        <v>2</v>
      </c>
      <c r="J641" s="15">
        <v>0</v>
      </c>
      <c r="K641" s="6"/>
      <c r="N641" s="5"/>
    </row>
    <row r="642" spans="1:14" ht="15.75" customHeight="1" x14ac:dyDescent="0.2">
      <c r="A642" s="5">
        <v>45627</v>
      </c>
      <c r="B642" s="5" t="s">
        <v>29</v>
      </c>
      <c r="C642" s="5" t="s">
        <v>38</v>
      </c>
      <c r="D642" s="5" t="s">
        <v>74</v>
      </c>
      <c r="E642" s="15" t="s">
        <v>108</v>
      </c>
      <c r="F642" s="15" t="s">
        <v>50</v>
      </c>
      <c r="G642" t="s">
        <v>56</v>
      </c>
      <c r="H642" t="s">
        <v>455</v>
      </c>
      <c r="I642" s="15">
        <v>3</v>
      </c>
      <c r="J642" s="15">
        <v>150</v>
      </c>
      <c r="K642" s="6"/>
      <c r="N642" s="5"/>
    </row>
    <row r="643" spans="1:14" ht="15.75" customHeight="1" x14ac:dyDescent="0.2">
      <c r="A643" s="5">
        <v>45627</v>
      </c>
      <c r="B643" s="5" t="s">
        <v>29</v>
      </c>
      <c r="C643" s="5" t="s">
        <v>38</v>
      </c>
      <c r="D643" s="5" t="s">
        <v>74</v>
      </c>
      <c r="E643" s="15" t="s">
        <v>104</v>
      </c>
      <c r="F643" s="15" t="s">
        <v>50</v>
      </c>
      <c r="G643" t="s">
        <v>56</v>
      </c>
      <c r="H643" t="s">
        <v>455</v>
      </c>
      <c r="I643" s="15">
        <v>4</v>
      </c>
      <c r="J643" s="15">
        <v>400</v>
      </c>
      <c r="K643" s="6"/>
      <c r="N643" s="5"/>
    </row>
    <row r="644" spans="1:14" ht="15.75" customHeight="1" x14ac:dyDescent="0.2">
      <c r="A644" s="5">
        <v>45627</v>
      </c>
      <c r="B644" s="5" t="s">
        <v>29</v>
      </c>
      <c r="C644" s="5" t="s">
        <v>38</v>
      </c>
      <c r="D644" s="5" t="s">
        <v>74</v>
      </c>
      <c r="E644" s="15" t="s">
        <v>130</v>
      </c>
      <c r="F644" s="15" t="s">
        <v>50</v>
      </c>
      <c r="G644" t="s">
        <v>56</v>
      </c>
      <c r="H644" t="s">
        <v>455</v>
      </c>
      <c r="I644" s="15">
        <v>1</v>
      </c>
      <c r="J644" s="15">
        <v>200</v>
      </c>
      <c r="K644" s="6"/>
      <c r="N644" s="5"/>
    </row>
    <row r="645" spans="1:14" ht="15.75" customHeight="1" x14ac:dyDescent="0.2">
      <c r="A645" s="5">
        <v>45627</v>
      </c>
      <c r="B645" s="5" t="s">
        <v>29</v>
      </c>
      <c r="C645" s="5" t="s">
        <v>38</v>
      </c>
      <c r="D645" s="5" t="s">
        <v>74</v>
      </c>
      <c r="E645" s="15" t="s">
        <v>153</v>
      </c>
      <c r="F645" s="15" t="s">
        <v>37</v>
      </c>
      <c r="G645" t="s">
        <v>56</v>
      </c>
      <c r="H645" t="s">
        <v>455</v>
      </c>
      <c r="I645" s="15">
        <v>114</v>
      </c>
      <c r="J645" s="15">
        <v>9693.84</v>
      </c>
      <c r="K645" s="6"/>
      <c r="N645" s="5"/>
    </row>
    <row r="646" spans="1:14" ht="15.75" customHeight="1" x14ac:dyDescent="0.2">
      <c r="A646" s="5">
        <v>45627</v>
      </c>
      <c r="B646" s="5" t="s">
        <v>29</v>
      </c>
      <c r="C646" s="5" t="s">
        <v>38</v>
      </c>
      <c r="D646" s="5" t="s">
        <v>74</v>
      </c>
      <c r="E646" s="15" t="s">
        <v>105</v>
      </c>
      <c r="F646" s="15" t="s">
        <v>54</v>
      </c>
      <c r="G646" t="s">
        <v>56</v>
      </c>
      <c r="H646" t="s">
        <v>455</v>
      </c>
      <c r="I646" s="15">
        <v>2</v>
      </c>
      <c r="J646" s="15">
        <v>260</v>
      </c>
      <c r="K646" s="6"/>
      <c r="N646" s="5"/>
    </row>
    <row r="647" spans="1:14" ht="15.75" customHeight="1" x14ac:dyDescent="0.2">
      <c r="A647" s="5">
        <v>45627</v>
      </c>
      <c r="B647" s="5" t="s">
        <v>29</v>
      </c>
      <c r="C647" s="5" t="s">
        <v>38</v>
      </c>
      <c r="D647" s="5" t="s">
        <v>74</v>
      </c>
      <c r="E647" s="15" t="s">
        <v>115</v>
      </c>
      <c r="F647" s="15" t="s">
        <v>54</v>
      </c>
      <c r="G647" t="s">
        <v>56</v>
      </c>
      <c r="H647" t="s">
        <v>455</v>
      </c>
      <c r="I647" s="15">
        <v>2</v>
      </c>
      <c r="J647" s="15">
        <v>200</v>
      </c>
      <c r="K647" s="6"/>
      <c r="N647" s="5"/>
    </row>
    <row r="648" spans="1:14" ht="15.75" customHeight="1" x14ac:dyDescent="0.2">
      <c r="A648" s="5">
        <v>45627</v>
      </c>
      <c r="B648" s="5" t="s">
        <v>29</v>
      </c>
      <c r="C648" s="5" t="s">
        <v>38</v>
      </c>
      <c r="D648" s="5" t="s">
        <v>74</v>
      </c>
      <c r="E648" s="15" t="s">
        <v>116</v>
      </c>
      <c r="F648" s="15" t="s">
        <v>34</v>
      </c>
      <c r="G648" s="15" t="s">
        <v>49</v>
      </c>
      <c r="H648" s="15" t="s">
        <v>455</v>
      </c>
      <c r="I648" s="15">
        <v>4</v>
      </c>
      <c r="J648" s="15">
        <v>4776</v>
      </c>
      <c r="K648" s="6"/>
      <c r="N648" s="5"/>
    </row>
    <row r="649" spans="1:14" ht="15.75" customHeight="1" x14ac:dyDescent="0.2">
      <c r="A649" s="5">
        <v>45627</v>
      </c>
      <c r="B649" s="5" t="s">
        <v>29</v>
      </c>
      <c r="C649" s="5" t="s">
        <v>38</v>
      </c>
      <c r="D649" s="5" t="s">
        <v>74</v>
      </c>
      <c r="E649" s="15" t="s">
        <v>117</v>
      </c>
      <c r="F649" s="15" t="s">
        <v>34</v>
      </c>
      <c r="G649" s="15" t="s">
        <v>49</v>
      </c>
      <c r="H649" s="15" t="s">
        <v>70</v>
      </c>
      <c r="I649" s="15">
        <v>2</v>
      </c>
      <c r="J649" s="15">
        <v>2500</v>
      </c>
      <c r="K649" s="6"/>
      <c r="N649" s="5"/>
    </row>
    <row r="650" spans="1:14" ht="15.75" customHeight="1" x14ac:dyDescent="0.2">
      <c r="A650" s="5">
        <v>45627</v>
      </c>
      <c r="B650" s="5" t="s">
        <v>29</v>
      </c>
      <c r="C650" s="5" t="s">
        <v>38</v>
      </c>
      <c r="D650" s="5" t="s">
        <v>74</v>
      </c>
      <c r="E650" s="15" t="s">
        <v>173</v>
      </c>
      <c r="F650" s="15" t="s">
        <v>34</v>
      </c>
      <c r="G650" s="15" t="s">
        <v>52</v>
      </c>
      <c r="H650" s="15" t="s">
        <v>71</v>
      </c>
      <c r="I650" s="15">
        <v>3</v>
      </c>
      <c r="J650" s="15">
        <v>1800</v>
      </c>
      <c r="K650" s="6"/>
      <c r="N650" s="5"/>
    </row>
    <row r="651" spans="1:14" ht="15.75" customHeight="1" x14ac:dyDescent="0.2">
      <c r="A651" s="5">
        <v>45627</v>
      </c>
      <c r="B651" s="5" t="s">
        <v>29</v>
      </c>
      <c r="C651" s="5" t="s">
        <v>38</v>
      </c>
      <c r="D651" s="5" t="s">
        <v>74</v>
      </c>
      <c r="E651" s="15" t="s">
        <v>109</v>
      </c>
      <c r="F651" s="15" t="s">
        <v>34</v>
      </c>
      <c r="G651" s="15" t="s">
        <v>42</v>
      </c>
      <c r="H651" s="15" t="s">
        <v>67</v>
      </c>
      <c r="I651" s="15">
        <v>1</v>
      </c>
      <c r="J651" s="15">
        <v>120</v>
      </c>
      <c r="K651" s="6"/>
      <c r="N651" s="5"/>
    </row>
    <row r="652" spans="1:14" ht="15.75" customHeight="1" x14ac:dyDescent="0.2">
      <c r="A652" s="5">
        <v>45627</v>
      </c>
      <c r="B652" s="5" t="s">
        <v>29</v>
      </c>
      <c r="C652" s="5" t="s">
        <v>38</v>
      </c>
      <c r="D652" s="5" t="s">
        <v>74</v>
      </c>
      <c r="E652" s="15" t="s">
        <v>106</v>
      </c>
      <c r="F652" s="15" t="s">
        <v>34</v>
      </c>
      <c r="G652" s="15" t="s">
        <v>49</v>
      </c>
      <c r="H652" s="15" t="s">
        <v>69</v>
      </c>
      <c r="I652" s="15">
        <v>4</v>
      </c>
      <c r="J652" s="15">
        <v>2495</v>
      </c>
      <c r="K652" s="6"/>
      <c r="N652" s="5"/>
    </row>
    <row r="653" spans="1:14" ht="15.75" customHeight="1" x14ac:dyDescent="0.2">
      <c r="A653" s="5">
        <v>45627</v>
      </c>
      <c r="B653" s="5" t="s">
        <v>29</v>
      </c>
      <c r="C653" s="5" t="s">
        <v>38</v>
      </c>
      <c r="D653" s="5" t="s">
        <v>74</v>
      </c>
      <c r="E653" s="15" t="s">
        <v>119</v>
      </c>
      <c r="F653" s="15" t="s">
        <v>34</v>
      </c>
      <c r="G653" s="15" t="s">
        <v>36</v>
      </c>
      <c r="H653" s="15" t="s">
        <v>455</v>
      </c>
      <c r="I653" s="15">
        <v>2</v>
      </c>
      <c r="J653" s="15">
        <v>0</v>
      </c>
      <c r="K653" s="6"/>
      <c r="N653" s="5"/>
    </row>
    <row r="654" spans="1:14" ht="15.75" customHeight="1" x14ac:dyDescent="0.2">
      <c r="A654" s="5">
        <v>45627</v>
      </c>
      <c r="B654" s="5" t="s">
        <v>29</v>
      </c>
      <c r="C654" s="5" t="s">
        <v>38</v>
      </c>
      <c r="D654" s="5" t="s">
        <v>74</v>
      </c>
      <c r="E654" s="15" t="s">
        <v>107</v>
      </c>
      <c r="F654" s="15" t="s">
        <v>34</v>
      </c>
      <c r="G654" s="15" t="s">
        <v>52</v>
      </c>
      <c r="H654" s="15" t="s">
        <v>455</v>
      </c>
      <c r="I654" s="15">
        <v>4</v>
      </c>
      <c r="J654" s="15">
        <v>4296</v>
      </c>
      <c r="K654" s="6"/>
      <c r="N654" s="5"/>
    </row>
    <row r="655" spans="1:14" ht="15.75" customHeight="1" x14ac:dyDescent="0.2">
      <c r="A655" s="5">
        <v>45627</v>
      </c>
      <c r="B655" s="5" t="s">
        <v>29</v>
      </c>
      <c r="C655" s="5" t="s">
        <v>38</v>
      </c>
      <c r="D655" s="5" t="s">
        <v>74</v>
      </c>
      <c r="E655" s="15" t="s">
        <v>122</v>
      </c>
      <c r="F655" s="15" t="s">
        <v>34</v>
      </c>
      <c r="G655" s="15" t="s">
        <v>42</v>
      </c>
      <c r="H655" s="15" t="s">
        <v>455</v>
      </c>
      <c r="I655" s="15">
        <v>3</v>
      </c>
      <c r="J655" s="15">
        <v>900</v>
      </c>
      <c r="K655" s="6"/>
      <c r="N655" s="5"/>
    </row>
    <row r="656" spans="1:14" ht="15.75" customHeight="1" x14ac:dyDescent="0.2">
      <c r="A656" s="5">
        <v>45627</v>
      </c>
      <c r="B656" s="5" t="s">
        <v>29</v>
      </c>
      <c r="C656" s="5" t="s">
        <v>38</v>
      </c>
      <c r="D656" s="5" t="s">
        <v>74</v>
      </c>
      <c r="E656" s="15" t="s">
        <v>211</v>
      </c>
      <c r="F656" s="15" t="s">
        <v>65</v>
      </c>
      <c r="G656" t="s">
        <v>56</v>
      </c>
      <c r="H656" t="s">
        <v>455</v>
      </c>
      <c r="I656" s="15">
        <v>2</v>
      </c>
      <c r="J656" s="15">
        <v>80</v>
      </c>
      <c r="K656" s="6"/>
      <c r="N656" s="5"/>
    </row>
    <row r="657" spans="1:14" ht="15.75" customHeight="1" x14ac:dyDescent="0.2">
      <c r="A657" s="5">
        <v>45627</v>
      </c>
      <c r="B657" s="5" t="s">
        <v>29</v>
      </c>
      <c r="C657" s="5" t="s">
        <v>38</v>
      </c>
      <c r="D657" s="5" t="s">
        <v>74</v>
      </c>
      <c r="E657" s="5" t="s">
        <v>40</v>
      </c>
      <c r="F657" s="15" t="s">
        <v>40</v>
      </c>
      <c r="G657" t="s">
        <v>56</v>
      </c>
      <c r="H657" t="s">
        <v>455</v>
      </c>
      <c r="I657" s="15">
        <v>0</v>
      </c>
      <c r="J657" s="15">
        <v>0</v>
      </c>
      <c r="K657" s="6"/>
      <c r="N657" s="5"/>
    </row>
    <row r="658" spans="1:14" ht="15.75" customHeight="1" x14ac:dyDescent="0.2">
      <c r="A658" s="5">
        <v>45658</v>
      </c>
      <c r="B658" s="5" t="s">
        <v>29</v>
      </c>
      <c r="C658" s="5" t="s">
        <v>41</v>
      </c>
      <c r="D658" s="5" t="s">
        <v>74</v>
      </c>
      <c r="E658" s="15" t="s">
        <v>98</v>
      </c>
      <c r="F658" s="15" t="s">
        <v>43</v>
      </c>
      <c r="G658" t="s">
        <v>56</v>
      </c>
      <c r="H658" t="s">
        <v>455</v>
      </c>
      <c r="I658" s="15">
        <v>2</v>
      </c>
      <c r="J658" s="15">
        <v>1920</v>
      </c>
      <c r="K658" s="6"/>
      <c r="N658" s="5"/>
    </row>
    <row r="659" spans="1:14" ht="15.75" customHeight="1" x14ac:dyDescent="0.2">
      <c r="A659" s="5">
        <v>45658</v>
      </c>
      <c r="B659" s="5" t="s">
        <v>29</v>
      </c>
      <c r="C659" s="5" t="s">
        <v>41</v>
      </c>
      <c r="D659" s="5" t="s">
        <v>74</v>
      </c>
      <c r="E659" s="15" t="s">
        <v>53</v>
      </c>
      <c r="F659" s="15" t="s">
        <v>53</v>
      </c>
      <c r="G659" t="s">
        <v>56</v>
      </c>
      <c r="H659" t="s">
        <v>455</v>
      </c>
      <c r="I659" s="15">
        <v>3</v>
      </c>
      <c r="J659" s="15">
        <v>120.94</v>
      </c>
      <c r="K659" s="6"/>
      <c r="N659" s="5"/>
    </row>
    <row r="660" spans="1:14" ht="15.75" customHeight="1" x14ac:dyDescent="0.2">
      <c r="A660" s="5">
        <v>45658</v>
      </c>
      <c r="B660" s="5" t="s">
        <v>29</v>
      </c>
      <c r="C660" s="5" t="s">
        <v>41</v>
      </c>
      <c r="D660" s="5" t="s">
        <v>74</v>
      </c>
      <c r="E660" s="15" t="s">
        <v>152</v>
      </c>
      <c r="F660" s="15" t="s">
        <v>53</v>
      </c>
      <c r="G660" t="s">
        <v>56</v>
      </c>
      <c r="H660" t="s">
        <v>455</v>
      </c>
      <c r="I660" s="15">
        <v>1</v>
      </c>
      <c r="J660" s="15">
        <v>0</v>
      </c>
      <c r="K660" s="6"/>
      <c r="N660" s="5"/>
    </row>
    <row r="661" spans="1:14" ht="15.75" customHeight="1" x14ac:dyDescent="0.2">
      <c r="A661" s="5">
        <v>45658</v>
      </c>
      <c r="B661" s="5" t="s">
        <v>29</v>
      </c>
      <c r="C661" s="5" t="s">
        <v>41</v>
      </c>
      <c r="D661" s="5" t="s">
        <v>74</v>
      </c>
      <c r="E661" s="15" t="s">
        <v>104</v>
      </c>
      <c r="F661" s="15" t="s">
        <v>50</v>
      </c>
      <c r="G661" t="s">
        <v>56</v>
      </c>
      <c r="H661" t="s">
        <v>455</v>
      </c>
      <c r="I661" s="15">
        <v>1</v>
      </c>
      <c r="J661" s="15">
        <v>100</v>
      </c>
      <c r="K661" s="6"/>
      <c r="N661" s="5"/>
    </row>
    <row r="662" spans="1:14" ht="15.75" customHeight="1" x14ac:dyDescent="0.2">
      <c r="A662" s="5">
        <v>45658</v>
      </c>
      <c r="B662" s="5" t="s">
        <v>29</v>
      </c>
      <c r="C662" s="5" t="s">
        <v>41</v>
      </c>
      <c r="D662" s="5" t="s">
        <v>74</v>
      </c>
      <c r="E662" s="15" t="s">
        <v>116</v>
      </c>
      <c r="F662" s="15" t="s">
        <v>34</v>
      </c>
      <c r="G662" s="15" t="s">
        <v>49</v>
      </c>
      <c r="H662" s="15" t="s">
        <v>455</v>
      </c>
      <c r="I662" s="15">
        <v>6</v>
      </c>
      <c r="J662" s="15">
        <v>7182.08</v>
      </c>
      <c r="K662" s="6"/>
      <c r="N662" s="5"/>
    </row>
    <row r="663" spans="1:14" ht="15.75" customHeight="1" x14ac:dyDescent="0.2">
      <c r="A663" s="5">
        <v>45658</v>
      </c>
      <c r="B663" s="5" t="s">
        <v>29</v>
      </c>
      <c r="C663" s="5" t="s">
        <v>41</v>
      </c>
      <c r="D663" s="5" t="s">
        <v>74</v>
      </c>
      <c r="E663" s="15" t="s">
        <v>106</v>
      </c>
      <c r="F663" s="15" t="s">
        <v>34</v>
      </c>
      <c r="G663" s="15" t="s">
        <v>49</v>
      </c>
      <c r="H663" s="15" t="s">
        <v>69</v>
      </c>
      <c r="I663" s="15">
        <v>1</v>
      </c>
      <c r="J663" s="15">
        <v>499</v>
      </c>
      <c r="K663" s="6"/>
      <c r="N663" s="5"/>
    </row>
    <row r="664" spans="1:14" ht="15.75" customHeight="1" x14ac:dyDescent="0.2">
      <c r="A664" s="5">
        <v>45658</v>
      </c>
      <c r="B664" s="5" t="s">
        <v>29</v>
      </c>
      <c r="C664" s="5" t="s">
        <v>41</v>
      </c>
      <c r="D664" s="5" t="s">
        <v>74</v>
      </c>
      <c r="E664" s="15" t="s">
        <v>119</v>
      </c>
      <c r="F664" s="15" t="s">
        <v>34</v>
      </c>
      <c r="G664" s="15" t="s">
        <v>36</v>
      </c>
      <c r="H664" s="15" t="s">
        <v>455</v>
      </c>
      <c r="I664" s="15">
        <v>2</v>
      </c>
      <c r="J664" s="15">
        <v>0</v>
      </c>
      <c r="K664" s="6"/>
      <c r="N664" s="5"/>
    </row>
    <row r="665" spans="1:14" ht="15.75" customHeight="1" x14ac:dyDescent="0.2">
      <c r="A665" s="5">
        <v>45658</v>
      </c>
      <c r="B665" s="5" t="s">
        <v>29</v>
      </c>
      <c r="C665" s="5" t="s">
        <v>41</v>
      </c>
      <c r="D665" s="5" t="s">
        <v>74</v>
      </c>
      <c r="E665" s="15" t="s">
        <v>107</v>
      </c>
      <c r="F665" s="15" t="s">
        <v>34</v>
      </c>
      <c r="G665" s="15" t="s">
        <v>52</v>
      </c>
      <c r="H665" s="15" t="s">
        <v>455</v>
      </c>
      <c r="I665" s="15">
        <v>7</v>
      </c>
      <c r="J665" s="15">
        <v>9150</v>
      </c>
      <c r="K665" s="6"/>
      <c r="N665" s="5"/>
    </row>
    <row r="666" spans="1:14" ht="15.75" customHeight="1" x14ac:dyDescent="0.2">
      <c r="A666" s="5">
        <v>45689</v>
      </c>
      <c r="B666" s="5" t="s">
        <v>29</v>
      </c>
      <c r="C666" s="5" t="s">
        <v>45</v>
      </c>
      <c r="D666" s="5" t="s">
        <v>74</v>
      </c>
      <c r="E666" s="15" t="s">
        <v>113</v>
      </c>
      <c r="F666" s="15" t="s">
        <v>47</v>
      </c>
      <c r="G666" t="s">
        <v>56</v>
      </c>
      <c r="H666" t="s">
        <v>455</v>
      </c>
      <c r="I666" s="15">
        <v>1</v>
      </c>
      <c r="J666" s="15">
        <v>420</v>
      </c>
      <c r="K666" s="6"/>
      <c r="N666" s="5"/>
    </row>
    <row r="667" spans="1:14" ht="15.75" customHeight="1" x14ac:dyDescent="0.2">
      <c r="A667" s="5">
        <v>45689</v>
      </c>
      <c r="B667" s="5" t="s">
        <v>29</v>
      </c>
      <c r="C667" s="5" t="s">
        <v>45</v>
      </c>
      <c r="D667" s="5" t="s">
        <v>74</v>
      </c>
      <c r="E667" s="15" t="s">
        <v>127</v>
      </c>
      <c r="F667" s="15" t="s">
        <v>57</v>
      </c>
      <c r="G667" t="s">
        <v>56</v>
      </c>
      <c r="H667" t="s">
        <v>455</v>
      </c>
      <c r="I667" s="15">
        <v>1</v>
      </c>
      <c r="J667" s="15">
        <v>58</v>
      </c>
      <c r="K667" s="6"/>
      <c r="N667" s="5"/>
    </row>
    <row r="668" spans="1:14" ht="15.75" customHeight="1" x14ac:dyDescent="0.2">
      <c r="A668" s="5">
        <v>45689</v>
      </c>
      <c r="B668" s="5" t="s">
        <v>29</v>
      </c>
      <c r="C668" s="5" t="s">
        <v>45</v>
      </c>
      <c r="D668" s="5" t="s">
        <v>74</v>
      </c>
      <c r="E668" s="15" t="s">
        <v>138</v>
      </c>
      <c r="F668" s="15" t="s">
        <v>57</v>
      </c>
      <c r="G668" t="s">
        <v>56</v>
      </c>
      <c r="H668" t="s">
        <v>455</v>
      </c>
      <c r="I668" s="15">
        <v>3</v>
      </c>
      <c r="J668" s="15">
        <v>125</v>
      </c>
      <c r="K668" s="6"/>
      <c r="N668" s="5"/>
    </row>
    <row r="669" spans="1:14" ht="15.75" customHeight="1" x14ac:dyDescent="0.2">
      <c r="A669" s="5">
        <v>45689</v>
      </c>
      <c r="B669" s="5" t="s">
        <v>29</v>
      </c>
      <c r="C669" s="5" t="s">
        <v>45</v>
      </c>
      <c r="D669" s="5" t="s">
        <v>74</v>
      </c>
      <c r="E669" s="15" t="s">
        <v>53</v>
      </c>
      <c r="F669" s="15" t="s">
        <v>53</v>
      </c>
      <c r="G669" t="s">
        <v>56</v>
      </c>
      <c r="H669" t="s">
        <v>455</v>
      </c>
      <c r="I669" s="15">
        <v>3</v>
      </c>
      <c r="J669" s="15">
        <v>120</v>
      </c>
      <c r="K669" s="6"/>
      <c r="N669" s="5"/>
    </row>
    <row r="670" spans="1:14" ht="15.75" customHeight="1" x14ac:dyDescent="0.2">
      <c r="A670" s="5">
        <v>45689</v>
      </c>
      <c r="B670" s="5" t="s">
        <v>29</v>
      </c>
      <c r="C670" s="5" t="s">
        <v>45</v>
      </c>
      <c r="D670" s="5" t="s">
        <v>74</v>
      </c>
      <c r="E670" s="15" t="s">
        <v>152</v>
      </c>
      <c r="F670" s="15" t="s">
        <v>53</v>
      </c>
      <c r="G670" t="s">
        <v>56</v>
      </c>
      <c r="H670" t="s">
        <v>455</v>
      </c>
      <c r="I670" s="15">
        <v>1</v>
      </c>
      <c r="J670" s="15">
        <v>0</v>
      </c>
      <c r="K670" s="6"/>
      <c r="N670" s="5"/>
    </row>
    <row r="671" spans="1:14" ht="15.75" customHeight="1" x14ac:dyDescent="0.2">
      <c r="A671" s="5">
        <v>45689</v>
      </c>
      <c r="B671" s="5" t="s">
        <v>29</v>
      </c>
      <c r="C671" s="5" t="s">
        <v>45</v>
      </c>
      <c r="D671" s="5" t="s">
        <v>74</v>
      </c>
      <c r="E671" s="15" t="s">
        <v>108</v>
      </c>
      <c r="F671" s="15" t="s">
        <v>50</v>
      </c>
      <c r="G671" t="s">
        <v>56</v>
      </c>
      <c r="H671" t="s">
        <v>455</v>
      </c>
      <c r="I671" s="15">
        <v>1</v>
      </c>
      <c r="J671" s="15">
        <v>50</v>
      </c>
      <c r="K671" s="6"/>
      <c r="N671" s="5"/>
    </row>
    <row r="672" spans="1:14" ht="15.75" customHeight="1" x14ac:dyDescent="0.2">
      <c r="A672" s="5">
        <v>45689</v>
      </c>
      <c r="B672" s="5" t="s">
        <v>29</v>
      </c>
      <c r="C672" s="5" t="s">
        <v>45</v>
      </c>
      <c r="D672" s="5" t="s">
        <v>74</v>
      </c>
      <c r="E672" s="15" t="s">
        <v>104</v>
      </c>
      <c r="F672" s="15" t="s">
        <v>50</v>
      </c>
      <c r="G672" t="s">
        <v>56</v>
      </c>
      <c r="H672" t="s">
        <v>455</v>
      </c>
      <c r="I672" s="15">
        <v>1</v>
      </c>
      <c r="J672" s="15">
        <v>100</v>
      </c>
      <c r="K672" s="6"/>
      <c r="N672" s="5"/>
    </row>
    <row r="673" spans="1:14" ht="15.75" customHeight="1" x14ac:dyDescent="0.2">
      <c r="A673" s="5">
        <v>45689</v>
      </c>
      <c r="B673" s="5" t="s">
        <v>29</v>
      </c>
      <c r="C673" s="5" t="s">
        <v>45</v>
      </c>
      <c r="D673" s="5" t="s">
        <v>74</v>
      </c>
      <c r="E673" s="15" t="s">
        <v>116</v>
      </c>
      <c r="F673" s="15" t="s">
        <v>34</v>
      </c>
      <c r="G673" s="15" t="s">
        <v>49</v>
      </c>
      <c r="H673" s="15" t="s">
        <v>455</v>
      </c>
      <c r="I673" s="15">
        <v>2</v>
      </c>
      <c r="J673" s="15">
        <v>3228</v>
      </c>
      <c r="K673" s="6"/>
      <c r="N673" s="5"/>
    </row>
    <row r="674" spans="1:14" ht="15.75" customHeight="1" x14ac:dyDescent="0.2">
      <c r="A674" s="5">
        <v>45689</v>
      </c>
      <c r="B674" s="5" t="s">
        <v>29</v>
      </c>
      <c r="C674" s="5" t="s">
        <v>45</v>
      </c>
      <c r="D674" s="5" t="s">
        <v>74</v>
      </c>
      <c r="E674" s="15" t="s">
        <v>117</v>
      </c>
      <c r="F674" s="15" t="s">
        <v>34</v>
      </c>
      <c r="G674" s="15" t="s">
        <v>49</v>
      </c>
      <c r="H674" s="15" t="s">
        <v>70</v>
      </c>
      <c r="I674" s="15">
        <v>2</v>
      </c>
      <c r="J674" s="15">
        <v>1700</v>
      </c>
      <c r="K674" s="6"/>
      <c r="N674" s="5"/>
    </row>
    <row r="675" spans="1:14" ht="15.75" customHeight="1" x14ac:dyDescent="0.2">
      <c r="A675" s="5">
        <v>45689</v>
      </c>
      <c r="B675" s="5" t="s">
        <v>29</v>
      </c>
      <c r="C675" s="5" t="s">
        <v>45</v>
      </c>
      <c r="D675" s="5" t="s">
        <v>74</v>
      </c>
      <c r="E675" s="15" t="s">
        <v>173</v>
      </c>
      <c r="F675" s="15" t="s">
        <v>34</v>
      </c>
      <c r="G675" s="15" t="s">
        <v>52</v>
      </c>
      <c r="H675" s="15" t="s">
        <v>71</v>
      </c>
      <c r="I675" s="15">
        <v>3</v>
      </c>
      <c r="J675" s="15">
        <v>1350</v>
      </c>
      <c r="K675" s="6"/>
      <c r="N675" s="5"/>
    </row>
    <row r="676" spans="1:14" ht="15.75" customHeight="1" x14ac:dyDescent="0.2">
      <c r="A676" s="5">
        <v>45689</v>
      </c>
      <c r="B676" s="5" t="s">
        <v>29</v>
      </c>
      <c r="C676" s="5" t="s">
        <v>45</v>
      </c>
      <c r="D676" s="5" t="s">
        <v>74</v>
      </c>
      <c r="E676" s="15" t="s">
        <v>109</v>
      </c>
      <c r="F676" s="15" t="s">
        <v>34</v>
      </c>
      <c r="G676" s="15" t="s">
        <v>42</v>
      </c>
      <c r="H676" s="15" t="s">
        <v>67</v>
      </c>
      <c r="I676" s="15">
        <v>1</v>
      </c>
      <c r="J676" s="15">
        <v>121.93</v>
      </c>
      <c r="K676" s="6"/>
      <c r="N676" s="5"/>
    </row>
    <row r="677" spans="1:14" ht="15.75" customHeight="1" x14ac:dyDescent="0.2">
      <c r="A677" s="5">
        <v>45689</v>
      </c>
      <c r="B677" s="5" t="s">
        <v>29</v>
      </c>
      <c r="C677" s="5" t="s">
        <v>45</v>
      </c>
      <c r="D677" s="5" t="s">
        <v>74</v>
      </c>
      <c r="E677" s="15" t="s">
        <v>106</v>
      </c>
      <c r="F677" s="15" t="s">
        <v>34</v>
      </c>
      <c r="G677" s="15" t="s">
        <v>49</v>
      </c>
      <c r="H677" s="15" t="s">
        <v>69</v>
      </c>
      <c r="I677" s="15">
        <v>1</v>
      </c>
      <c r="J677" s="15">
        <v>499</v>
      </c>
      <c r="K677" s="6"/>
      <c r="N677" s="5"/>
    </row>
    <row r="678" spans="1:14" ht="15.75" customHeight="1" x14ac:dyDescent="0.2">
      <c r="A678" s="5">
        <v>45689</v>
      </c>
      <c r="B678" s="5" t="s">
        <v>29</v>
      </c>
      <c r="C678" s="5" t="s">
        <v>45</v>
      </c>
      <c r="D678" s="5" t="s">
        <v>74</v>
      </c>
      <c r="E678" s="15" t="s">
        <v>119</v>
      </c>
      <c r="F678" s="15" t="s">
        <v>34</v>
      </c>
      <c r="G678" s="15" t="s">
        <v>36</v>
      </c>
      <c r="H678" s="15" t="s">
        <v>455</v>
      </c>
      <c r="I678" s="15">
        <v>2</v>
      </c>
      <c r="J678" s="15">
        <v>0</v>
      </c>
      <c r="K678" s="6"/>
      <c r="N678" s="5"/>
    </row>
    <row r="679" spans="1:14" ht="15.75" customHeight="1" x14ac:dyDescent="0.2">
      <c r="A679" s="5">
        <v>45689</v>
      </c>
      <c r="B679" s="5" t="s">
        <v>29</v>
      </c>
      <c r="C679" s="5" t="s">
        <v>45</v>
      </c>
      <c r="D679" s="5" t="s">
        <v>74</v>
      </c>
      <c r="E679" s="15" t="s">
        <v>107</v>
      </c>
      <c r="F679" s="15" t="s">
        <v>34</v>
      </c>
      <c r="G679" s="15" t="s">
        <v>52</v>
      </c>
      <c r="H679" s="15" t="s">
        <v>455</v>
      </c>
      <c r="I679" s="15">
        <v>3</v>
      </c>
      <c r="J679" s="15">
        <v>4038</v>
      </c>
      <c r="K679" s="6"/>
      <c r="N679" s="5"/>
    </row>
    <row r="680" spans="1:14" ht="15.75" customHeight="1" x14ac:dyDescent="0.2">
      <c r="A680" s="5">
        <v>45689</v>
      </c>
      <c r="B680" s="5" t="s">
        <v>29</v>
      </c>
      <c r="C680" s="5" t="s">
        <v>45</v>
      </c>
      <c r="D680" s="5" t="s">
        <v>74</v>
      </c>
      <c r="E680" s="5" t="s">
        <v>40</v>
      </c>
      <c r="F680" s="15" t="s">
        <v>40</v>
      </c>
      <c r="G680" t="s">
        <v>56</v>
      </c>
      <c r="H680" t="s">
        <v>455</v>
      </c>
      <c r="I680" s="15">
        <v>0</v>
      </c>
      <c r="J680" s="15">
        <v>0</v>
      </c>
      <c r="K680" s="6"/>
      <c r="N680" s="5"/>
    </row>
    <row r="681" spans="1:14" ht="15.75" customHeight="1" x14ac:dyDescent="0.2">
      <c r="A681" s="5">
        <v>45717</v>
      </c>
      <c r="B681" s="5" t="s">
        <v>29</v>
      </c>
      <c r="C681" s="5" t="s">
        <v>48</v>
      </c>
      <c r="D681" s="5" t="s">
        <v>74</v>
      </c>
      <c r="E681" s="15" t="s">
        <v>98</v>
      </c>
      <c r="F681" s="15" t="s">
        <v>43</v>
      </c>
      <c r="G681" t="s">
        <v>56</v>
      </c>
      <c r="H681" t="s">
        <v>455</v>
      </c>
      <c r="I681" s="15">
        <v>4</v>
      </c>
      <c r="J681" s="15">
        <v>3840</v>
      </c>
      <c r="K681" s="6"/>
      <c r="N681" s="5"/>
    </row>
    <row r="682" spans="1:14" ht="15.75" customHeight="1" x14ac:dyDescent="0.2">
      <c r="A682" s="5">
        <v>45717</v>
      </c>
      <c r="B682" s="5" t="s">
        <v>29</v>
      </c>
      <c r="C682" s="5" t="s">
        <v>48</v>
      </c>
      <c r="D682" s="5" t="s">
        <v>74</v>
      </c>
      <c r="E682" s="15" t="s">
        <v>179</v>
      </c>
      <c r="F682" s="15" t="s">
        <v>62</v>
      </c>
      <c r="G682" t="s">
        <v>56</v>
      </c>
      <c r="H682" t="s">
        <v>455</v>
      </c>
      <c r="I682" s="15">
        <v>1</v>
      </c>
      <c r="J682" s="15">
        <v>38</v>
      </c>
      <c r="K682" s="6"/>
      <c r="N682" s="5"/>
    </row>
    <row r="683" spans="1:14" ht="15.75" customHeight="1" x14ac:dyDescent="0.2">
      <c r="A683" s="5">
        <v>45717</v>
      </c>
      <c r="B683" s="5" t="s">
        <v>29</v>
      </c>
      <c r="C683" s="5" t="s">
        <v>48</v>
      </c>
      <c r="D683" s="5" t="s">
        <v>74</v>
      </c>
      <c r="E683" s="15" t="s">
        <v>147</v>
      </c>
      <c r="F683" s="15" t="s">
        <v>47</v>
      </c>
      <c r="G683" t="s">
        <v>56</v>
      </c>
      <c r="H683" s="15" t="s">
        <v>67</v>
      </c>
      <c r="I683" s="15">
        <v>7</v>
      </c>
      <c r="J683" s="15">
        <v>665</v>
      </c>
      <c r="K683" s="6"/>
      <c r="N683" s="5"/>
    </row>
    <row r="684" spans="1:14" ht="15.75" customHeight="1" x14ac:dyDescent="0.2">
      <c r="A684" s="5">
        <v>45717</v>
      </c>
      <c r="B684" s="5" t="s">
        <v>29</v>
      </c>
      <c r="C684" s="5" t="s">
        <v>48</v>
      </c>
      <c r="D684" s="5" t="s">
        <v>74</v>
      </c>
      <c r="E684" s="15" t="s">
        <v>138</v>
      </c>
      <c r="F684" s="15" t="s">
        <v>57</v>
      </c>
      <c r="G684" t="s">
        <v>56</v>
      </c>
      <c r="H684" t="s">
        <v>455</v>
      </c>
      <c r="I684" s="15">
        <v>1</v>
      </c>
      <c r="J684" s="15">
        <v>45</v>
      </c>
      <c r="K684" s="6"/>
      <c r="N684" s="5"/>
    </row>
    <row r="685" spans="1:14" ht="15.75" customHeight="1" x14ac:dyDescent="0.2">
      <c r="A685" s="5">
        <v>45717</v>
      </c>
      <c r="B685" s="5" t="s">
        <v>29</v>
      </c>
      <c r="C685" s="5" t="s">
        <v>48</v>
      </c>
      <c r="D685" s="5" t="s">
        <v>74</v>
      </c>
      <c r="E685" s="15" t="s">
        <v>53</v>
      </c>
      <c r="F685" s="15" t="s">
        <v>53</v>
      </c>
      <c r="G685" t="s">
        <v>56</v>
      </c>
      <c r="H685" t="s">
        <v>455</v>
      </c>
      <c r="I685" s="15">
        <v>18</v>
      </c>
      <c r="J685" s="15">
        <v>720</v>
      </c>
      <c r="K685" s="6"/>
      <c r="N685" s="5"/>
    </row>
    <row r="686" spans="1:14" ht="15.75" customHeight="1" x14ac:dyDescent="0.2">
      <c r="A686" s="5">
        <v>45717</v>
      </c>
      <c r="B686" s="5" t="s">
        <v>29</v>
      </c>
      <c r="C686" s="5" t="s">
        <v>48</v>
      </c>
      <c r="D686" s="5" t="s">
        <v>74</v>
      </c>
      <c r="E686" s="15" t="s">
        <v>152</v>
      </c>
      <c r="F686" s="15" t="s">
        <v>53</v>
      </c>
      <c r="G686" t="s">
        <v>56</v>
      </c>
      <c r="H686" t="s">
        <v>455</v>
      </c>
      <c r="I686" s="15">
        <v>2</v>
      </c>
      <c r="J686" s="15">
        <v>0</v>
      </c>
      <c r="K686" s="6"/>
      <c r="N686" s="5"/>
    </row>
    <row r="687" spans="1:14" ht="15.75" customHeight="1" x14ac:dyDescent="0.2">
      <c r="A687" s="5">
        <v>45717</v>
      </c>
      <c r="B687" s="5" t="s">
        <v>29</v>
      </c>
      <c r="C687" s="5" t="s">
        <v>48</v>
      </c>
      <c r="D687" s="5" t="s">
        <v>74</v>
      </c>
      <c r="E687" s="15" t="s">
        <v>104</v>
      </c>
      <c r="F687" s="15" t="s">
        <v>50</v>
      </c>
      <c r="G687" t="s">
        <v>56</v>
      </c>
      <c r="H687" t="s">
        <v>455</v>
      </c>
      <c r="I687" s="15">
        <v>1</v>
      </c>
      <c r="J687" s="15">
        <v>100</v>
      </c>
      <c r="K687" s="6"/>
      <c r="N687" s="5"/>
    </row>
    <row r="688" spans="1:14" ht="15.75" customHeight="1" x14ac:dyDescent="0.2">
      <c r="A688" s="5">
        <v>45717</v>
      </c>
      <c r="B688" s="5" t="s">
        <v>29</v>
      </c>
      <c r="C688" s="5" t="s">
        <v>48</v>
      </c>
      <c r="D688" s="5" t="s">
        <v>74</v>
      </c>
      <c r="E688" s="15" t="s">
        <v>161</v>
      </c>
      <c r="F688" s="15" t="s">
        <v>37</v>
      </c>
      <c r="G688" t="s">
        <v>56</v>
      </c>
      <c r="H688" t="s">
        <v>455</v>
      </c>
      <c r="I688" s="15">
        <v>1</v>
      </c>
      <c r="J688" s="15">
        <v>50</v>
      </c>
      <c r="K688" s="6"/>
      <c r="N688" s="5"/>
    </row>
    <row r="689" spans="1:14" ht="15.75" customHeight="1" x14ac:dyDescent="0.2">
      <c r="A689" s="5">
        <v>45717</v>
      </c>
      <c r="B689" s="5" t="s">
        <v>29</v>
      </c>
      <c r="C689" s="5" t="s">
        <v>48</v>
      </c>
      <c r="D689" s="5" t="s">
        <v>74</v>
      </c>
      <c r="E689" s="15" t="s">
        <v>203</v>
      </c>
      <c r="F689" s="15" t="s">
        <v>37</v>
      </c>
      <c r="G689" t="s">
        <v>56</v>
      </c>
      <c r="H689" t="s">
        <v>455</v>
      </c>
      <c r="I689" s="15">
        <v>1</v>
      </c>
      <c r="J689" s="15">
        <v>575</v>
      </c>
      <c r="K689" s="6"/>
      <c r="N689" s="5"/>
    </row>
    <row r="690" spans="1:14" ht="15.75" customHeight="1" x14ac:dyDescent="0.2">
      <c r="A690" s="5">
        <v>45717</v>
      </c>
      <c r="B690" s="5" t="s">
        <v>29</v>
      </c>
      <c r="C690" s="5" t="s">
        <v>48</v>
      </c>
      <c r="D690" s="5" t="s">
        <v>74</v>
      </c>
      <c r="E690" s="15" t="s">
        <v>105</v>
      </c>
      <c r="F690" s="15" t="s">
        <v>54</v>
      </c>
      <c r="G690" t="s">
        <v>56</v>
      </c>
      <c r="H690" t="s">
        <v>455</v>
      </c>
      <c r="I690" s="15">
        <v>1</v>
      </c>
      <c r="J690" s="15">
        <v>130</v>
      </c>
      <c r="K690" s="6"/>
      <c r="N690" s="5"/>
    </row>
    <row r="691" spans="1:14" ht="15.75" customHeight="1" x14ac:dyDescent="0.2">
      <c r="A691" s="5">
        <v>45717</v>
      </c>
      <c r="B691" s="5" t="s">
        <v>29</v>
      </c>
      <c r="C691" s="5" t="s">
        <v>48</v>
      </c>
      <c r="D691" s="5" t="s">
        <v>74</v>
      </c>
      <c r="E691" s="15" t="s">
        <v>116</v>
      </c>
      <c r="F691" s="15" t="s">
        <v>34</v>
      </c>
      <c r="G691" s="15" t="s">
        <v>49</v>
      </c>
      <c r="H691" s="15" t="s">
        <v>455</v>
      </c>
      <c r="I691" s="15">
        <v>28</v>
      </c>
      <c r="J691" s="15">
        <v>35112</v>
      </c>
      <c r="K691" s="6"/>
      <c r="N691" s="5"/>
    </row>
    <row r="692" spans="1:14" ht="15.75" customHeight="1" x14ac:dyDescent="0.2">
      <c r="A692" s="5">
        <v>45717</v>
      </c>
      <c r="B692" s="5" t="s">
        <v>29</v>
      </c>
      <c r="C692" s="5" t="s">
        <v>48</v>
      </c>
      <c r="D692" s="5" t="s">
        <v>74</v>
      </c>
      <c r="E692" s="15" t="s">
        <v>117</v>
      </c>
      <c r="F692" s="15" t="s">
        <v>34</v>
      </c>
      <c r="G692" s="15" t="s">
        <v>49</v>
      </c>
      <c r="H692" s="15" t="s">
        <v>70</v>
      </c>
      <c r="I692" s="15">
        <v>6</v>
      </c>
      <c r="J692" s="15">
        <v>5900</v>
      </c>
      <c r="K692" s="6"/>
      <c r="N692" s="5"/>
    </row>
    <row r="693" spans="1:14" ht="15.75" customHeight="1" x14ac:dyDescent="0.2">
      <c r="A693" s="5">
        <v>45717</v>
      </c>
      <c r="B693" s="5" t="s">
        <v>29</v>
      </c>
      <c r="C693" s="5" t="s">
        <v>48</v>
      </c>
      <c r="D693" s="5" t="s">
        <v>74</v>
      </c>
      <c r="E693" s="15" t="s">
        <v>173</v>
      </c>
      <c r="F693" s="15" t="s">
        <v>34</v>
      </c>
      <c r="G693" s="15" t="s">
        <v>52</v>
      </c>
      <c r="H693" s="15" t="s">
        <v>71</v>
      </c>
      <c r="I693" s="15">
        <v>16</v>
      </c>
      <c r="J693" s="15">
        <v>9000</v>
      </c>
      <c r="K693" s="6"/>
      <c r="N693" s="5"/>
    </row>
    <row r="694" spans="1:14" ht="15.75" customHeight="1" x14ac:dyDescent="0.2">
      <c r="A694" s="5">
        <v>45717</v>
      </c>
      <c r="B694" s="5" t="s">
        <v>29</v>
      </c>
      <c r="C694" s="5" t="s">
        <v>48</v>
      </c>
      <c r="D694" s="5" t="s">
        <v>74</v>
      </c>
      <c r="E694" s="15" t="s">
        <v>109</v>
      </c>
      <c r="F694" s="15" t="s">
        <v>34</v>
      </c>
      <c r="G694" s="15" t="s">
        <v>42</v>
      </c>
      <c r="H694" s="15" t="s">
        <v>67</v>
      </c>
      <c r="I694" s="15">
        <v>24</v>
      </c>
      <c r="J694" s="15">
        <v>2884.42</v>
      </c>
      <c r="K694" s="6"/>
      <c r="N694" s="5"/>
    </row>
    <row r="695" spans="1:14" ht="15.75" customHeight="1" x14ac:dyDescent="0.2">
      <c r="A695" s="5">
        <v>45717</v>
      </c>
      <c r="B695" s="5" t="s">
        <v>29</v>
      </c>
      <c r="C695" s="5" t="s">
        <v>48</v>
      </c>
      <c r="D695" s="5" t="s">
        <v>74</v>
      </c>
      <c r="E695" s="15" t="s">
        <v>106</v>
      </c>
      <c r="F695" s="15" t="s">
        <v>34</v>
      </c>
      <c r="G695" s="15" t="s">
        <v>49</v>
      </c>
      <c r="H695" s="15" t="s">
        <v>69</v>
      </c>
      <c r="I695" s="15">
        <v>20</v>
      </c>
      <c r="J695" s="15">
        <v>12475</v>
      </c>
      <c r="K695" s="6"/>
      <c r="N695" s="5"/>
    </row>
    <row r="696" spans="1:14" ht="15.75" customHeight="1" x14ac:dyDescent="0.2">
      <c r="A696" s="5">
        <v>45717</v>
      </c>
      <c r="B696" s="5" t="s">
        <v>29</v>
      </c>
      <c r="C696" s="5" t="s">
        <v>48</v>
      </c>
      <c r="D696" s="5" t="s">
        <v>74</v>
      </c>
      <c r="E696" s="15" t="s">
        <v>118</v>
      </c>
      <c r="F696" s="15" t="s">
        <v>34</v>
      </c>
      <c r="G696" s="15" t="s">
        <v>39</v>
      </c>
      <c r="H696" s="15" t="s">
        <v>455</v>
      </c>
      <c r="I696" s="15">
        <v>2</v>
      </c>
      <c r="J696" s="15">
        <v>420</v>
      </c>
      <c r="K696" s="6"/>
      <c r="N696" s="5"/>
    </row>
    <row r="697" spans="1:14" ht="15.75" customHeight="1" x14ac:dyDescent="0.2">
      <c r="A697" s="5">
        <v>45717</v>
      </c>
      <c r="B697" s="5" t="s">
        <v>29</v>
      </c>
      <c r="C697" s="5" t="s">
        <v>48</v>
      </c>
      <c r="D697" s="5" t="s">
        <v>74</v>
      </c>
      <c r="E697" s="15" t="s">
        <v>119</v>
      </c>
      <c r="F697" s="15" t="s">
        <v>34</v>
      </c>
      <c r="G697" s="15" t="s">
        <v>36</v>
      </c>
      <c r="H697" s="15" t="s">
        <v>455</v>
      </c>
      <c r="I697" s="15">
        <v>7</v>
      </c>
      <c r="J697" s="15">
        <v>0</v>
      </c>
      <c r="K697" s="6"/>
      <c r="N697" s="5"/>
    </row>
    <row r="698" spans="1:14" ht="15.75" customHeight="1" x14ac:dyDescent="0.2">
      <c r="A698" s="5">
        <v>45717</v>
      </c>
      <c r="B698" s="5" t="s">
        <v>29</v>
      </c>
      <c r="C698" s="5" t="s">
        <v>48</v>
      </c>
      <c r="D698" s="5" t="s">
        <v>74</v>
      </c>
      <c r="E698" s="15" t="s">
        <v>121</v>
      </c>
      <c r="F698" s="15" t="s">
        <v>34</v>
      </c>
      <c r="G698" s="15" t="s">
        <v>49</v>
      </c>
      <c r="H698" s="15" t="s">
        <v>70</v>
      </c>
      <c r="I698" s="15">
        <v>5</v>
      </c>
      <c r="J698" s="15">
        <v>3570</v>
      </c>
      <c r="K698" s="6"/>
      <c r="N698" s="5"/>
    </row>
    <row r="699" spans="1:14" ht="15.75" customHeight="1" x14ac:dyDescent="0.2">
      <c r="A699" s="5">
        <v>45717</v>
      </c>
      <c r="B699" s="5" t="s">
        <v>29</v>
      </c>
      <c r="C699" s="5" t="s">
        <v>48</v>
      </c>
      <c r="D699" s="5" t="s">
        <v>74</v>
      </c>
      <c r="E699" s="15" t="s">
        <v>107</v>
      </c>
      <c r="F699" s="15" t="s">
        <v>34</v>
      </c>
      <c r="G699" s="15" t="s">
        <v>52</v>
      </c>
      <c r="H699" s="15" t="s">
        <v>455</v>
      </c>
      <c r="I699" s="15">
        <v>25</v>
      </c>
      <c r="J699" s="15">
        <v>30114</v>
      </c>
      <c r="K699" s="6"/>
      <c r="N699" s="5"/>
    </row>
    <row r="700" spans="1:14" ht="15.75" customHeight="1" x14ac:dyDescent="0.2">
      <c r="A700" s="5">
        <v>45717</v>
      </c>
      <c r="B700" s="5" t="s">
        <v>29</v>
      </c>
      <c r="C700" s="5" t="s">
        <v>48</v>
      </c>
      <c r="D700" s="5" t="s">
        <v>74</v>
      </c>
      <c r="E700" s="15" t="s">
        <v>122</v>
      </c>
      <c r="F700" s="15" t="s">
        <v>34</v>
      </c>
      <c r="G700" s="15" t="s">
        <v>42</v>
      </c>
      <c r="H700" s="15" t="s">
        <v>455</v>
      </c>
      <c r="I700" s="15">
        <v>7</v>
      </c>
      <c r="J700" s="15">
        <v>2100</v>
      </c>
      <c r="K700" s="6"/>
      <c r="N700" s="5"/>
    </row>
    <row r="701" spans="1:14" ht="15.75" customHeight="1" x14ac:dyDescent="0.2">
      <c r="A701" s="5">
        <v>45717</v>
      </c>
      <c r="B701" s="5" t="s">
        <v>29</v>
      </c>
      <c r="C701" s="5" t="s">
        <v>48</v>
      </c>
      <c r="D701" s="5" t="s">
        <v>74</v>
      </c>
      <c r="E701" s="15" t="s">
        <v>146</v>
      </c>
      <c r="F701" s="15" t="s">
        <v>34</v>
      </c>
      <c r="G701" s="15" t="s">
        <v>46</v>
      </c>
      <c r="H701" s="15" t="s">
        <v>455</v>
      </c>
      <c r="I701" s="15">
        <v>2</v>
      </c>
      <c r="J701" s="15">
        <v>1320</v>
      </c>
      <c r="K701" s="6"/>
      <c r="N701" s="5"/>
    </row>
    <row r="702" spans="1:14" ht="15.75" customHeight="1" x14ac:dyDescent="0.2">
      <c r="A702" s="5">
        <v>45717</v>
      </c>
      <c r="B702" s="5" t="s">
        <v>29</v>
      </c>
      <c r="C702" s="5" t="s">
        <v>48</v>
      </c>
      <c r="D702" s="5" t="s">
        <v>74</v>
      </c>
      <c r="E702" s="5" t="s">
        <v>40</v>
      </c>
      <c r="F702" s="15" t="s">
        <v>40</v>
      </c>
      <c r="G702" t="s">
        <v>56</v>
      </c>
      <c r="H702" t="s">
        <v>455</v>
      </c>
      <c r="I702" s="15">
        <v>0</v>
      </c>
      <c r="J702" s="15">
        <v>0</v>
      </c>
      <c r="K702" s="6"/>
      <c r="N702" s="5"/>
    </row>
    <row r="703" spans="1:14" ht="15.75" customHeight="1" x14ac:dyDescent="0.2">
      <c r="A703" s="5">
        <v>45748</v>
      </c>
      <c r="B703" s="5" t="s">
        <v>29</v>
      </c>
      <c r="C703" s="5" t="s">
        <v>51</v>
      </c>
      <c r="D703" s="5" t="s">
        <v>74</v>
      </c>
      <c r="E703" s="15" t="s">
        <v>109</v>
      </c>
      <c r="F703" s="15" t="s">
        <v>34</v>
      </c>
      <c r="G703" s="15" t="s">
        <v>42</v>
      </c>
      <c r="H703" s="15" t="s">
        <v>67</v>
      </c>
      <c r="I703" s="15">
        <v>2</v>
      </c>
      <c r="J703" s="15">
        <v>240</v>
      </c>
      <c r="K703" s="6"/>
      <c r="N703" s="5"/>
    </row>
    <row r="704" spans="1:14" ht="15.75" customHeight="1" x14ac:dyDescent="0.2">
      <c r="K704" s="6"/>
      <c r="N704" s="5"/>
    </row>
    <row r="705" spans="11:14" ht="15.75" customHeight="1" x14ac:dyDescent="0.2">
      <c r="K705" s="6"/>
      <c r="N705" s="5"/>
    </row>
    <row r="706" spans="11:14" ht="15.75" customHeight="1" x14ac:dyDescent="0.2">
      <c r="K706" s="6"/>
      <c r="N706" s="5"/>
    </row>
    <row r="707" spans="11:14" ht="15.75" customHeight="1" x14ac:dyDescent="0.2">
      <c r="K707" s="6"/>
      <c r="N707" s="5"/>
    </row>
    <row r="708" spans="11:14" ht="15.75" customHeight="1" x14ac:dyDescent="0.2">
      <c r="K708" s="6"/>
      <c r="N708" s="5"/>
    </row>
    <row r="709" spans="11:14" ht="15.75" customHeight="1" x14ac:dyDescent="0.2">
      <c r="K709" s="6"/>
      <c r="N709" s="5"/>
    </row>
    <row r="710" spans="11:14" ht="15.75" customHeight="1" x14ac:dyDescent="0.2">
      <c r="K710" s="6"/>
      <c r="N710" s="5"/>
    </row>
    <row r="711" spans="11:14" ht="15.75" customHeight="1" x14ac:dyDescent="0.2">
      <c r="K711" s="6"/>
      <c r="N711" s="5"/>
    </row>
    <row r="712" spans="11:14" ht="15.75" customHeight="1" x14ac:dyDescent="0.2">
      <c r="K712" s="6"/>
      <c r="N712" s="5"/>
    </row>
    <row r="713" spans="11:14" ht="15.75" customHeight="1" x14ac:dyDescent="0.2">
      <c r="K713" s="6"/>
      <c r="N713" s="5"/>
    </row>
    <row r="714" spans="11:14" ht="15.75" customHeight="1" x14ac:dyDescent="0.2">
      <c r="K714" s="6"/>
      <c r="N714" s="5"/>
    </row>
    <row r="715" spans="11:14" ht="15.75" customHeight="1" x14ac:dyDescent="0.2">
      <c r="K715" s="6"/>
      <c r="N715" s="5"/>
    </row>
    <row r="716" spans="11:14" ht="15.75" customHeight="1" x14ac:dyDescent="0.2">
      <c r="K716" s="6"/>
      <c r="N716" s="5"/>
    </row>
    <row r="717" spans="11:14" ht="15.75" customHeight="1" x14ac:dyDescent="0.2">
      <c r="K717" s="6"/>
      <c r="N717" s="5"/>
    </row>
    <row r="718" spans="11:14" ht="15.75" customHeight="1" x14ac:dyDescent="0.2">
      <c r="K718" s="6"/>
      <c r="N718" s="5"/>
    </row>
    <row r="719" spans="11:14" ht="15.75" customHeight="1" x14ac:dyDescent="0.2">
      <c r="K719" s="6"/>
      <c r="N719" s="5"/>
    </row>
    <row r="720" spans="11:14" ht="15.75" customHeight="1" x14ac:dyDescent="0.2">
      <c r="K720" s="6"/>
      <c r="N720" s="5"/>
    </row>
    <row r="721" spans="7:14" ht="15.75" customHeight="1" x14ac:dyDescent="0.2">
      <c r="K721" s="6"/>
      <c r="N721" s="5"/>
    </row>
    <row r="722" spans="7:14" ht="15.75" customHeight="1" x14ac:dyDescent="0.2">
      <c r="K722" s="6"/>
      <c r="N722" s="5"/>
    </row>
    <row r="723" spans="7:14" ht="15.75" customHeight="1" x14ac:dyDescent="0.2">
      <c r="K723" s="6"/>
      <c r="N723" s="5"/>
    </row>
    <row r="724" spans="7:14" ht="15.75" customHeight="1" x14ac:dyDescent="0.2">
      <c r="K724" s="6"/>
      <c r="N724" s="5"/>
    </row>
    <row r="725" spans="7:14" ht="15.75" customHeight="1" x14ac:dyDescent="0.2">
      <c r="K725" s="6"/>
      <c r="N725" s="5"/>
    </row>
    <row r="726" spans="7:14" ht="15.75" customHeight="1" x14ac:dyDescent="0.2">
      <c r="G726" s="15"/>
      <c r="H726" s="15"/>
      <c r="K726" s="6"/>
    </row>
    <row r="727" spans="7:14" ht="15.75" customHeight="1" x14ac:dyDescent="0.2">
      <c r="K727" s="6"/>
    </row>
    <row r="728" spans="7:14" ht="15.75" customHeight="1" x14ac:dyDescent="0.2">
      <c r="K728" s="6"/>
    </row>
    <row r="729" spans="7:14" ht="15.75" customHeight="1" x14ac:dyDescent="0.2">
      <c r="K729" s="6"/>
    </row>
    <row r="730" spans="7:14" ht="15.75" customHeight="1" x14ac:dyDescent="0.2">
      <c r="K730" s="6"/>
    </row>
    <row r="731" spans="7:14" ht="15.75" customHeight="1" x14ac:dyDescent="0.2">
      <c r="K731" s="6"/>
    </row>
    <row r="732" spans="7:14" ht="15.75" customHeight="1" x14ac:dyDescent="0.2">
      <c r="K732" s="6"/>
    </row>
    <row r="733" spans="7:14" ht="15.75" customHeight="1" x14ac:dyDescent="0.2">
      <c r="K733" s="6"/>
    </row>
    <row r="734" spans="7:14" ht="15.75" customHeight="1" x14ac:dyDescent="0.2">
      <c r="K734" s="6"/>
    </row>
    <row r="735" spans="7:14" ht="15.75" customHeight="1" x14ac:dyDescent="0.2">
      <c r="K735" s="6"/>
    </row>
    <row r="736" spans="7:14" ht="15.75" customHeight="1" x14ac:dyDescent="0.2">
      <c r="K736" s="6"/>
    </row>
    <row r="737" spans="11:11" ht="15.75" customHeight="1" x14ac:dyDescent="0.2">
      <c r="K737" s="6"/>
    </row>
    <row r="738" spans="11:11" ht="15.75" customHeight="1" x14ac:dyDescent="0.2">
      <c r="K738" s="6"/>
    </row>
    <row r="739" spans="11:11" ht="15.75" customHeight="1" x14ac:dyDescent="0.2">
      <c r="K739" s="6"/>
    </row>
    <row r="740" spans="11:11" ht="15.75" customHeight="1" x14ac:dyDescent="0.2">
      <c r="K740" s="6"/>
    </row>
    <row r="741" spans="11:11" ht="15.75" customHeight="1" x14ac:dyDescent="0.2">
      <c r="K741" s="6"/>
    </row>
    <row r="742" spans="11:11" ht="15.75" customHeight="1" x14ac:dyDescent="0.2">
      <c r="K742" s="6"/>
    </row>
    <row r="743" spans="11:11" ht="15.75" customHeight="1" x14ac:dyDescent="0.2">
      <c r="K743" s="6"/>
    </row>
    <row r="744" spans="11:11" ht="15.75" customHeight="1" x14ac:dyDescent="0.2">
      <c r="K744" s="6"/>
    </row>
    <row r="745" spans="11:11" ht="15.75" customHeight="1" x14ac:dyDescent="0.2">
      <c r="K745" s="6"/>
    </row>
    <row r="746" spans="11:11" ht="15.75" customHeight="1" x14ac:dyDescent="0.2">
      <c r="K746" s="6"/>
    </row>
    <row r="747" spans="11:11" ht="15.75" customHeight="1" x14ac:dyDescent="0.2">
      <c r="K747" s="6"/>
    </row>
    <row r="748" spans="11:11" ht="15.75" customHeight="1" x14ac:dyDescent="0.2">
      <c r="K748" s="6"/>
    </row>
    <row r="749" spans="11:11" ht="15.75" customHeight="1" x14ac:dyDescent="0.2">
      <c r="K749" s="6"/>
    </row>
    <row r="750" spans="11:11" ht="15.75" customHeight="1" x14ac:dyDescent="0.2">
      <c r="K750" s="6"/>
    </row>
    <row r="751" spans="11:11" ht="15.75" customHeight="1" x14ac:dyDescent="0.2">
      <c r="K751" s="6"/>
    </row>
    <row r="752" spans="11:11" ht="15.75" customHeight="1" x14ac:dyDescent="0.2">
      <c r="K752" s="6"/>
    </row>
    <row r="753" spans="11:11" ht="15.75" customHeight="1" x14ac:dyDescent="0.2">
      <c r="K753" s="6"/>
    </row>
    <row r="754" spans="11:11" ht="15.75" customHeight="1" x14ac:dyDescent="0.2">
      <c r="K754" s="6"/>
    </row>
    <row r="755" spans="11:11" ht="15.75" customHeight="1" x14ac:dyDescent="0.2">
      <c r="K755" s="6"/>
    </row>
    <row r="756" spans="11:11" ht="15.75" customHeight="1" x14ac:dyDescent="0.2">
      <c r="K756" s="6"/>
    </row>
    <row r="757" spans="11:11" ht="15.75" customHeight="1" x14ac:dyDescent="0.2">
      <c r="K757" s="6"/>
    </row>
    <row r="758" spans="11:11" ht="15.75" customHeight="1" x14ac:dyDescent="0.2">
      <c r="K758" s="6"/>
    </row>
    <row r="759" spans="11:11" ht="15.75" customHeight="1" x14ac:dyDescent="0.2">
      <c r="K759" s="6"/>
    </row>
    <row r="760" spans="11:11" ht="15.75" customHeight="1" x14ac:dyDescent="0.2">
      <c r="K760" s="6"/>
    </row>
    <row r="761" spans="11:11" ht="15.75" customHeight="1" x14ac:dyDescent="0.2">
      <c r="K761" s="6"/>
    </row>
    <row r="762" spans="11:11" ht="15.75" customHeight="1" x14ac:dyDescent="0.2">
      <c r="K762" s="6"/>
    </row>
    <row r="763" spans="11:11" ht="15.75" customHeight="1" x14ac:dyDescent="0.2">
      <c r="K763" s="6"/>
    </row>
    <row r="764" spans="11:11" ht="15.75" customHeight="1" x14ac:dyDescent="0.2">
      <c r="K764" s="6"/>
    </row>
    <row r="765" spans="11:11" ht="15.75" customHeight="1" x14ac:dyDescent="0.2">
      <c r="K765" s="6"/>
    </row>
    <row r="766" spans="11:11" ht="15.75" customHeight="1" x14ac:dyDescent="0.2">
      <c r="K766" s="6"/>
    </row>
    <row r="767" spans="11:11" ht="15.75" customHeight="1" x14ac:dyDescent="0.2">
      <c r="K767" s="6"/>
    </row>
    <row r="768" spans="11:11" ht="15.75" customHeight="1" x14ac:dyDescent="0.2">
      <c r="K768" s="6"/>
    </row>
    <row r="769" spans="11:11" ht="15.75" customHeight="1" x14ac:dyDescent="0.2">
      <c r="K769" s="6"/>
    </row>
    <row r="770" spans="11:11" ht="15.75" customHeight="1" x14ac:dyDescent="0.2">
      <c r="K770" s="6"/>
    </row>
    <row r="771" spans="11:11" ht="15.75" customHeight="1" x14ac:dyDescent="0.2">
      <c r="K771" s="6"/>
    </row>
    <row r="772" spans="11:11" ht="15.75" customHeight="1" x14ac:dyDescent="0.2">
      <c r="K772" s="6"/>
    </row>
    <row r="773" spans="11:11" ht="15.75" customHeight="1" x14ac:dyDescent="0.2">
      <c r="K773" s="6"/>
    </row>
    <row r="774" spans="11:11" ht="15.75" customHeight="1" x14ac:dyDescent="0.2">
      <c r="K774" s="6"/>
    </row>
    <row r="775" spans="11:11" ht="15.75" customHeight="1" x14ac:dyDescent="0.2">
      <c r="K775" s="6"/>
    </row>
    <row r="776" spans="11:11" ht="15.75" customHeight="1" x14ac:dyDescent="0.2">
      <c r="K776" s="6"/>
    </row>
    <row r="777" spans="11:11" ht="15.75" customHeight="1" x14ac:dyDescent="0.2">
      <c r="K777" s="6"/>
    </row>
    <row r="778" spans="11:11" ht="15.75" customHeight="1" x14ac:dyDescent="0.2">
      <c r="K778" s="6"/>
    </row>
    <row r="779" spans="11:11" ht="15.75" customHeight="1" x14ac:dyDescent="0.2">
      <c r="K779" s="6"/>
    </row>
    <row r="780" spans="11:11" ht="15.75" customHeight="1" x14ac:dyDescent="0.2">
      <c r="K780" s="6"/>
    </row>
    <row r="781" spans="11:11" ht="15.75" customHeight="1" x14ac:dyDescent="0.2">
      <c r="K781" s="6"/>
    </row>
    <row r="782" spans="11:11" ht="15.75" customHeight="1" x14ac:dyDescent="0.2">
      <c r="K782" s="6"/>
    </row>
    <row r="783" spans="11:11" ht="15.75" customHeight="1" x14ac:dyDescent="0.2">
      <c r="K783" s="6"/>
    </row>
    <row r="784" spans="11:11" ht="15.75" customHeight="1" x14ac:dyDescent="0.2">
      <c r="K784" s="6"/>
    </row>
    <row r="785" spans="11:11" ht="15.75" customHeight="1" x14ac:dyDescent="0.2">
      <c r="K785" s="6"/>
    </row>
    <row r="786" spans="11:11" ht="15.75" customHeight="1" x14ac:dyDescent="0.2">
      <c r="K786" s="6"/>
    </row>
    <row r="787" spans="11:11" ht="15.75" customHeight="1" x14ac:dyDescent="0.2">
      <c r="K787" s="6"/>
    </row>
    <row r="788" spans="11:11" ht="15.75" customHeight="1" x14ac:dyDescent="0.2">
      <c r="K788" s="6"/>
    </row>
    <row r="789" spans="11:11" ht="15.75" customHeight="1" x14ac:dyDescent="0.2">
      <c r="K789" s="6"/>
    </row>
    <row r="790" spans="11:11" ht="15.75" customHeight="1" x14ac:dyDescent="0.2">
      <c r="K790" s="6"/>
    </row>
    <row r="791" spans="11:11" ht="15.75" customHeight="1" x14ac:dyDescent="0.2">
      <c r="K791" s="6"/>
    </row>
    <row r="792" spans="11:11" ht="15.75" customHeight="1" x14ac:dyDescent="0.2">
      <c r="K792" s="6"/>
    </row>
    <row r="793" spans="11:11" ht="15.75" customHeight="1" x14ac:dyDescent="0.2">
      <c r="K793" s="6"/>
    </row>
    <row r="794" spans="11:11" ht="15.75" customHeight="1" x14ac:dyDescent="0.2">
      <c r="K794" s="6"/>
    </row>
    <row r="795" spans="11:11" ht="15.75" customHeight="1" x14ac:dyDescent="0.2">
      <c r="K795" s="6"/>
    </row>
    <row r="796" spans="11:11" ht="15.75" customHeight="1" x14ac:dyDescent="0.2">
      <c r="K796" s="6"/>
    </row>
    <row r="797" spans="11:11" ht="15.75" customHeight="1" x14ac:dyDescent="0.2">
      <c r="K797" s="6"/>
    </row>
    <row r="798" spans="11:11" ht="15.75" customHeight="1" x14ac:dyDescent="0.2">
      <c r="K798" s="6"/>
    </row>
    <row r="799" spans="11:11" ht="15.75" customHeight="1" x14ac:dyDescent="0.2">
      <c r="K799" s="6"/>
    </row>
    <row r="800" spans="11:11" ht="15.75" customHeight="1" x14ac:dyDescent="0.2">
      <c r="K800" s="6"/>
    </row>
    <row r="801" spans="11:11" ht="15.75" customHeight="1" x14ac:dyDescent="0.2">
      <c r="K801" s="6"/>
    </row>
    <row r="802" spans="11:11" ht="15.75" customHeight="1" x14ac:dyDescent="0.2">
      <c r="K802" s="6"/>
    </row>
    <row r="803" spans="11:11" ht="15.75" customHeight="1" x14ac:dyDescent="0.2">
      <c r="K803" s="6"/>
    </row>
    <row r="804" spans="11:11" ht="15.75" customHeight="1" x14ac:dyDescent="0.2">
      <c r="K804" s="6"/>
    </row>
    <row r="805" spans="11:11" ht="15.75" customHeight="1" x14ac:dyDescent="0.2">
      <c r="K805" s="6"/>
    </row>
    <row r="806" spans="11:11" ht="15.75" customHeight="1" x14ac:dyDescent="0.2">
      <c r="K806" s="6"/>
    </row>
    <row r="807" spans="11:11" ht="15.75" customHeight="1" x14ac:dyDescent="0.2">
      <c r="K807" s="6"/>
    </row>
    <row r="808" spans="11:11" ht="15.75" customHeight="1" x14ac:dyDescent="0.2">
      <c r="K808" s="6"/>
    </row>
    <row r="809" spans="11:11" ht="15.75" customHeight="1" x14ac:dyDescent="0.2">
      <c r="K809" s="6"/>
    </row>
    <row r="810" spans="11:11" ht="15.75" customHeight="1" x14ac:dyDescent="0.2">
      <c r="K810" s="6"/>
    </row>
    <row r="811" spans="11:11" ht="15.75" customHeight="1" x14ac:dyDescent="0.2">
      <c r="K811" s="6"/>
    </row>
    <row r="812" spans="11:11" ht="15.75" customHeight="1" x14ac:dyDescent="0.2">
      <c r="K812" s="6"/>
    </row>
    <row r="813" spans="11:11" ht="15.75" customHeight="1" x14ac:dyDescent="0.2">
      <c r="K813" s="6"/>
    </row>
    <row r="814" spans="11:11" ht="15.75" customHeight="1" x14ac:dyDescent="0.2">
      <c r="K814" s="6"/>
    </row>
    <row r="815" spans="11:11" ht="15.75" customHeight="1" x14ac:dyDescent="0.2">
      <c r="K815" s="6"/>
    </row>
    <row r="816" spans="11:11" ht="15.75" customHeight="1" x14ac:dyDescent="0.2">
      <c r="K816" s="6"/>
    </row>
    <row r="817" spans="11:11" ht="15.75" customHeight="1" x14ac:dyDescent="0.2">
      <c r="K817" s="6"/>
    </row>
    <row r="818" spans="11:11" ht="15.75" customHeight="1" x14ac:dyDescent="0.2">
      <c r="K818" s="6"/>
    </row>
    <row r="819" spans="11:11" ht="15.75" customHeight="1" x14ac:dyDescent="0.2">
      <c r="K819" s="6"/>
    </row>
    <row r="820" spans="11:11" ht="15.75" customHeight="1" x14ac:dyDescent="0.2">
      <c r="K820" s="6"/>
    </row>
    <row r="821" spans="11:11" ht="15.75" customHeight="1" x14ac:dyDescent="0.2">
      <c r="K821" s="6"/>
    </row>
    <row r="822" spans="11:11" ht="15.75" customHeight="1" x14ac:dyDescent="0.2">
      <c r="K822" s="6"/>
    </row>
    <row r="823" spans="11:11" ht="15.75" customHeight="1" x14ac:dyDescent="0.2">
      <c r="K823" s="6"/>
    </row>
    <row r="824" spans="11:11" ht="15.75" customHeight="1" x14ac:dyDescent="0.2">
      <c r="K824" s="6"/>
    </row>
    <row r="825" spans="11:11" ht="15.75" customHeight="1" x14ac:dyDescent="0.2">
      <c r="K825" s="6"/>
    </row>
    <row r="826" spans="11:11" ht="15.75" customHeight="1" x14ac:dyDescent="0.2">
      <c r="K826" s="6"/>
    </row>
    <row r="827" spans="11:11" ht="15.75" customHeight="1" x14ac:dyDescent="0.2">
      <c r="K827" s="6"/>
    </row>
    <row r="828" spans="11:11" ht="15.75" customHeight="1" x14ac:dyDescent="0.2">
      <c r="K828" s="6"/>
    </row>
    <row r="829" spans="11:11" ht="15.75" customHeight="1" x14ac:dyDescent="0.2">
      <c r="K829" s="6"/>
    </row>
    <row r="830" spans="11:11" ht="15.75" customHeight="1" x14ac:dyDescent="0.2">
      <c r="K830" s="6"/>
    </row>
    <row r="831" spans="11:11" ht="15.75" customHeight="1" x14ac:dyDescent="0.2">
      <c r="K831" s="6"/>
    </row>
    <row r="832" spans="11:11" ht="15.75" customHeight="1" x14ac:dyDescent="0.2">
      <c r="K832" s="6"/>
    </row>
    <row r="833" spans="11:11" ht="15.75" customHeight="1" x14ac:dyDescent="0.2">
      <c r="K833" s="6"/>
    </row>
    <row r="834" spans="11:11" ht="15.75" customHeight="1" x14ac:dyDescent="0.2">
      <c r="K834" s="6"/>
    </row>
    <row r="835" spans="11:11" ht="15.75" customHeight="1" x14ac:dyDescent="0.2">
      <c r="K835" s="6"/>
    </row>
    <row r="836" spans="11:11" ht="15.75" customHeight="1" x14ac:dyDescent="0.2">
      <c r="K836" s="6"/>
    </row>
    <row r="837" spans="11:11" ht="15.75" customHeight="1" x14ac:dyDescent="0.2">
      <c r="K837" s="6"/>
    </row>
    <row r="838" spans="11:11" ht="15.75" customHeight="1" x14ac:dyDescent="0.2">
      <c r="K838" s="6"/>
    </row>
    <row r="839" spans="11:11" ht="15.75" customHeight="1" x14ac:dyDescent="0.2">
      <c r="K839" s="6"/>
    </row>
    <row r="840" spans="11:11" ht="15.75" customHeight="1" x14ac:dyDescent="0.2">
      <c r="K840" s="6"/>
    </row>
    <row r="841" spans="11:11" ht="15.75" customHeight="1" x14ac:dyDescent="0.2">
      <c r="K841" s="6"/>
    </row>
    <row r="842" spans="11:11" ht="15.75" customHeight="1" x14ac:dyDescent="0.2">
      <c r="K842" s="6"/>
    </row>
    <row r="843" spans="11:11" ht="15.75" customHeight="1" x14ac:dyDescent="0.2">
      <c r="K843" s="6"/>
    </row>
    <row r="844" spans="11:11" ht="15.75" customHeight="1" x14ac:dyDescent="0.2">
      <c r="K844" s="6"/>
    </row>
    <row r="845" spans="11:11" ht="15.75" customHeight="1" x14ac:dyDescent="0.2">
      <c r="K845" s="6"/>
    </row>
    <row r="846" spans="11:11" ht="15.75" customHeight="1" x14ac:dyDescent="0.2">
      <c r="K846" s="6"/>
    </row>
    <row r="847" spans="11:11" ht="15.75" customHeight="1" x14ac:dyDescent="0.2">
      <c r="K847" s="6"/>
    </row>
    <row r="848" spans="11:11" ht="15.75" customHeight="1" x14ac:dyDescent="0.2">
      <c r="K848" s="6"/>
    </row>
    <row r="849" spans="11:11" ht="15.75" customHeight="1" x14ac:dyDescent="0.2">
      <c r="K849" s="6"/>
    </row>
    <row r="850" spans="11:11" ht="15.75" customHeight="1" x14ac:dyDescent="0.2">
      <c r="K850" s="6"/>
    </row>
    <row r="851" spans="11:11" ht="15.75" customHeight="1" x14ac:dyDescent="0.2">
      <c r="K851" s="6"/>
    </row>
    <row r="852" spans="11:11" ht="15.75" customHeight="1" x14ac:dyDescent="0.2">
      <c r="K852" s="6"/>
    </row>
    <row r="853" spans="11:11" ht="15.75" customHeight="1" x14ac:dyDescent="0.2">
      <c r="K853" s="6"/>
    </row>
    <row r="854" spans="11:11" ht="15.75" customHeight="1" x14ac:dyDescent="0.2">
      <c r="K854" s="6"/>
    </row>
    <row r="855" spans="11:11" ht="15.75" customHeight="1" x14ac:dyDescent="0.2">
      <c r="K855" s="6"/>
    </row>
    <row r="856" spans="11:11" ht="15.75" customHeight="1" x14ac:dyDescent="0.2">
      <c r="K856" s="6"/>
    </row>
    <row r="857" spans="11:11" ht="15.75" customHeight="1" x14ac:dyDescent="0.2">
      <c r="K857" s="6"/>
    </row>
    <row r="858" spans="11:11" ht="15.75" customHeight="1" x14ac:dyDescent="0.2">
      <c r="K858" s="6"/>
    </row>
    <row r="859" spans="11:11" ht="15.75" customHeight="1" x14ac:dyDescent="0.2">
      <c r="K859" s="6"/>
    </row>
    <row r="860" spans="11:11" ht="15.75" customHeight="1" x14ac:dyDescent="0.2">
      <c r="K860" s="6"/>
    </row>
    <row r="861" spans="11:11" ht="15.75" customHeight="1" x14ac:dyDescent="0.2">
      <c r="K861" s="6"/>
    </row>
    <row r="862" spans="11:11" ht="15.75" customHeight="1" x14ac:dyDescent="0.2">
      <c r="K862" s="6"/>
    </row>
    <row r="863" spans="11:11" ht="15.75" customHeight="1" x14ac:dyDescent="0.2">
      <c r="K863" s="6"/>
    </row>
    <row r="864" spans="11:11" ht="15.75" customHeight="1" x14ac:dyDescent="0.2">
      <c r="K864" s="6"/>
    </row>
    <row r="865" spans="11:11" ht="15.75" customHeight="1" x14ac:dyDescent="0.2">
      <c r="K865" s="6"/>
    </row>
    <row r="866" spans="11:11" ht="15.75" customHeight="1" x14ac:dyDescent="0.2">
      <c r="K866" s="6"/>
    </row>
    <row r="867" spans="11:11" ht="15.75" customHeight="1" x14ac:dyDescent="0.2">
      <c r="K867" s="6"/>
    </row>
    <row r="868" spans="11:11" ht="15.75" customHeight="1" x14ac:dyDescent="0.2">
      <c r="K868" s="6"/>
    </row>
    <row r="869" spans="11:11" ht="15.75" customHeight="1" x14ac:dyDescent="0.2">
      <c r="K869" s="6"/>
    </row>
    <row r="870" spans="11:11" ht="15.75" customHeight="1" x14ac:dyDescent="0.2">
      <c r="K870" s="6"/>
    </row>
    <row r="871" spans="11:11" ht="15.75" customHeight="1" x14ac:dyDescent="0.2">
      <c r="K871" s="6"/>
    </row>
    <row r="872" spans="11:11" ht="15.75" customHeight="1" x14ac:dyDescent="0.2">
      <c r="K872" s="6"/>
    </row>
    <row r="873" spans="11:11" ht="15.75" customHeight="1" x14ac:dyDescent="0.2">
      <c r="K873" s="6"/>
    </row>
    <row r="874" spans="11:11" ht="15.75" customHeight="1" x14ac:dyDescent="0.2">
      <c r="K874" s="6"/>
    </row>
    <row r="875" spans="11:11" ht="15.75" customHeight="1" x14ac:dyDescent="0.2">
      <c r="K875" s="6"/>
    </row>
    <row r="876" spans="11:11" ht="15.75" customHeight="1" x14ac:dyDescent="0.2">
      <c r="K876" s="6"/>
    </row>
    <row r="877" spans="11:11" ht="15.75" customHeight="1" x14ac:dyDescent="0.2">
      <c r="K877" s="6"/>
    </row>
    <row r="878" spans="11:11" ht="15.75" customHeight="1" x14ac:dyDescent="0.2">
      <c r="K878" s="6"/>
    </row>
    <row r="879" spans="11:11" ht="15.75" customHeight="1" x14ac:dyDescent="0.2">
      <c r="K879" s="6"/>
    </row>
    <row r="880" spans="11:11" ht="15.75" customHeight="1" x14ac:dyDescent="0.2">
      <c r="K880" s="6"/>
    </row>
    <row r="881" spans="11:11" ht="15.75" customHeight="1" x14ac:dyDescent="0.2">
      <c r="K881" s="6"/>
    </row>
    <row r="882" spans="11:11" ht="15.75" customHeight="1" x14ac:dyDescent="0.2">
      <c r="K882" s="6"/>
    </row>
    <row r="883" spans="11:11" ht="15.75" customHeight="1" x14ac:dyDescent="0.2">
      <c r="K883" s="6"/>
    </row>
    <row r="884" spans="11:11" ht="15.75" customHeight="1" x14ac:dyDescent="0.2">
      <c r="K884" s="6"/>
    </row>
    <row r="885" spans="11:11" ht="15.75" customHeight="1" x14ac:dyDescent="0.2">
      <c r="K885" s="6"/>
    </row>
    <row r="886" spans="11:11" ht="15.75" customHeight="1" x14ac:dyDescent="0.2">
      <c r="K886" s="6"/>
    </row>
    <row r="887" spans="11:11" ht="15.75" customHeight="1" x14ac:dyDescent="0.2">
      <c r="K887" s="6"/>
    </row>
    <row r="888" spans="11:11" ht="15.75" customHeight="1" x14ac:dyDescent="0.2">
      <c r="K888" s="6"/>
    </row>
    <row r="889" spans="11:11" ht="15.75" customHeight="1" x14ac:dyDescent="0.2">
      <c r="K889" s="6"/>
    </row>
    <row r="890" spans="11:11" ht="15.75" customHeight="1" x14ac:dyDescent="0.2">
      <c r="K890" s="6"/>
    </row>
    <row r="891" spans="11:11" ht="15.75" customHeight="1" x14ac:dyDescent="0.2">
      <c r="K891" s="6"/>
    </row>
    <row r="892" spans="11:11" ht="15.75" customHeight="1" x14ac:dyDescent="0.2">
      <c r="K892" s="6"/>
    </row>
    <row r="893" spans="11:11" ht="15.75" customHeight="1" x14ac:dyDescent="0.2">
      <c r="K893" s="6"/>
    </row>
    <row r="894" spans="11:11" ht="15.75" customHeight="1" x14ac:dyDescent="0.2">
      <c r="K894" s="6"/>
    </row>
    <row r="895" spans="11:11" ht="15.75" customHeight="1" x14ac:dyDescent="0.2">
      <c r="K895" s="6"/>
    </row>
    <row r="896" spans="11:11" ht="15.75" customHeight="1" x14ac:dyDescent="0.2">
      <c r="K896" s="6"/>
    </row>
    <row r="897" spans="11:11" ht="15.75" customHeight="1" x14ac:dyDescent="0.2">
      <c r="K897" s="6"/>
    </row>
    <row r="898" spans="11:11" ht="15.75" customHeight="1" x14ac:dyDescent="0.2">
      <c r="K898" s="6"/>
    </row>
    <row r="899" spans="11:11" ht="15.75" customHeight="1" x14ac:dyDescent="0.2">
      <c r="K899" s="6"/>
    </row>
    <row r="900" spans="11:11" ht="15.75" customHeight="1" x14ac:dyDescent="0.2">
      <c r="K900" s="6"/>
    </row>
    <row r="901" spans="11:11" ht="15.75" customHeight="1" x14ac:dyDescent="0.2">
      <c r="K901" s="6"/>
    </row>
    <row r="902" spans="11:11" ht="15.75" customHeight="1" x14ac:dyDescent="0.2">
      <c r="K902" s="6"/>
    </row>
    <row r="903" spans="11:11" ht="15.75" customHeight="1" x14ac:dyDescent="0.2">
      <c r="K903" s="6"/>
    </row>
    <row r="904" spans="11:11" ht="15.75" customHeight="1" x14ac:dyDescent="0.2">
      <c r="K904" s="6"/>
    </row>
    <row r="905" spans="11:11" ht="15.75" customHeight="1" x14ac:dyDescent="0.2">
      <c r="K905" s="6"/>
    </row>
    <row r="906" spans="11:11" ht="15.75" customHeight="1" x14ac:dyDescent="0.2">
      <c r="K906" s="6"/>
    </row>
    <row r="907" spans="11:11" ht="15.75" customHeight="1" x14ac:dyDescent="0.2">
      <c r="K907" s="6"/>
    </row>
    <row r="908" spans="11:11" ht="15.75" customHeight="1" x14ac:dyDescent="0.2">
      <c r="K908" s="6"/>
    </row>
    <row r="909" spans="11:11" ht="15.75" customHeight="1" x14ac:dyDescent="0.2">
      <c r="K909" s="6"/>
    </row>
    <row r="910" spans="11:11" ht="15.75" customHeight="1" x14ac:dyDescent="0.2">
      <c r="K910" s="6"/>
    </row>
    <row r="911" spans="11:11" ht="15.75" customHeight="1" x14ac:dyDescent="0.2">
      <c r="K911" s="6"/>
    </row>
    <row r="912" spans="11:11" ht="15.75" customHeight="1" x14ac:dyDescent="0.2">
      <c r="K912" s="6"/>
    </row>
    <row r="913" spans="11:11" ht="15.75" customHeight="1" x14ac:dyDescent="0.2">
      <c r="K913" s="6"/>
    </row>
    <row r="914" spans="11:11" ht="15.75" customHeight="1" x14ac:dyDescent="0.2">
      <c r="K914" s="6"/>
    </row>
    <row r="915" spans="11:11" ht="15.75" customHeight="1" x14ac:dyDescent="0.2">
      <c r="K915" s="6"/>
    </row>
    <row r="916" spans="11:11" ht="15.75" customHeight="1" x14ac:dyDescent="0.2">
      <c r="K916" s="6"/>
    </row>
    <row r="917" spans="11:11" ht="15.75" customHeight="1" x14ac:dyDescent="0.2">
      <c r="K917" s="6"/>
    </row>
    <row r="918" spans="11:11" ht="15.75" customHeight="1" x14ac:dyDescent="0.2">
      <c r="K918" s="6"/>
    </row>
    <row r="919" spans="11:11" ht="15.75" customHeight="1" x14ac:dyDescent="0.2">
      <c r="K919" s="6"/>
    </row>
    <row r="920" spans="11:11" ht="15.75" customHeight="1" x14ac:dyDescent="0.2">
      <c r="K920" s="6"/>
    </row>
    <row r="921" spans="11:11" ht="15.75" customHeight="1" x14ac:dyDescent="0.2">
      <c r="K921" s="6"/>
    </row>
    <row r="922" spans="11:11" ht="15.75" customHeight="1" x14ac:dyDescent="0.2">
      <c r="K922" s="6"/>
    </row>
    <row r="923" spans="11:11" ht="15.75" customHeight="1" x14ac:dyDescent="0.2">
      <c r="K923" s="6"/>
    </row>
    <row r="924" spans="11:11" ht="15.75" customHeight="1" x14ac:dyDescent="0.2">
      <c r="K924" s="6"/>
    </row>
    <row r="925" spans="11:11" ht="15.75" customHeight="1" x14ac:dyDescent="0.2">
      <c r="K925" s="6"/>
    </row>
    <row r="926" spans="11:11" ht="15.75" customHeight="1" x14ac:dyDescent="0.2">
      <c r="K926" s="6"/>
    </row>
    <row r="927" spans="11:11" ht="15.75" customHeight="1" x14ac:dyDescent="0.2">
      <c r="K927" s="6"/>
    </row>
    <row r="928" spans="11:11" ht="15.75" customHeight="1" x14ac:dyDescent="0.2">
      <c r="K928" s="6"/>
    </row>
    <row r="929" spans="11:11" ht="15.75" customHeight="1" x14ac:dyDescent="0.2">
      <c r="K929" s="6"/>
    </row>
    <row r="930" spans="11:11" ht="15.75" customHeight="1" x14ac:dyDescent="0.2">
      <c r="K930" s="6"/>
    </row>
    <row r="931" spans="11:11" ht="15.75" customHeight="1" x14ac:dyDescent="0.2">
      <c r="K931" s="6"/>
    </row>
    <row r="932" spans="11:11" ht="15.75" customHeight="1" x14ac:dyDescent="0.2">
      <c r="K932" s="6"/>
    </row>
    <row r="933" spans="11:11" ht="15.75" customHeight="1" x14ac:dyDescent="0.2">
      <c r="K933" s="6"/>
    </row>
    <row r="934" spans="11:11" ht="15.75" customHeight="1" x14ac:dyDescent="0.2">
      <c r="K934" s="6"/>
    </row>
    <row r="935" spans="11:11" ht="15.75" customHeight="1" x14ac:dyDescent="0.2">
      <c r="K935" s="6"/>
    </row>
    <row r="936" spans="11:11" ht="15.75" customHeight="1" x14ac:dyDescent="0.2">
      <c r="K936" s="6"/>
    </row>
    <row r="937" spans="11:11" ht="15.75" customHeight="1" x14ac:dyDescent="0.2">
      <c r="K937" s="6"/>
    </row>
    <row r="938" spans="11:11" ht="15.75" customHeight="1" x14ac:dyDescent="0.2">
      <c r="K938" s="6"/>
    </row>
    <row r="939" spans="11:11" ht="15.75" customHeight="1" x14ac:dyDescent="0.2">
      <c r="K939" s="6"/>
    </row>
    <row r="940" spans="11:11" ht="15.75" customHeight="1" x14ac:dyDescent="0.2">
      <c r="K940" s="6"/>
    </row>
    <row r="941" spans="11:11" ht="15.75" customHeight="1" x14ac:dyDescent="0.2">
      <c r="K941" s="6"/>
    </row>
    <row r="942" spans="11:11" ht="15.75" customHeight="1" x14ac:dyDescent="0.2">
      <c r="K942" s="6"/>
    </row>
    <row r="943" spans="11:11" ht="15.75" customHeight="1" x14ac:dyDescent="0.2">
      <c r="K943" s="6"/>
    </row>
    <row r="944" spans="11:11" ht="15.75" customHeight="1" x14ac:dyDescent="0.2">
      <c r="K944" s="6"/>
    </row>
    <row r="945" spans="11:11" ht="15.75" customHeight="1" x14ac:dyDescent="0.2">
      <c r="K945" s="6"/>
    </row>
    <row r="946" spans="11:11" ht="15.75" customHeight="1" x14ac:dyDescent="0.2">
      <c r="K946" s="6"/>
    </row>
    <row r="947" spans="11:11" ht="15.75" customHeight="1" x14ac:dyDescent="0.2">
      <c r="K947" s="6"/>
    </row>
    <row r="948" spans="11:11" ht="15.75" customHeight="1" x14ac:dyDescent="0.2">
      <c r="K948" s="6"/>
    </row>
    <row r="949" spans="11:11" ht="15.75" customHeight="1" x14ac:dyDescent="0.2">
      <c r="K949" s="6"/>
    </row>
    <row r="950" spans="11:11" ht="15.75" customHeight="1" x14ac:dyDescent="0.2">
      <c r="K950" s="6"/>
    </row>
    <row r="951" spans="11:11" ht="15.75" customHeight="1" x14ac:dyDescent="0.2">
      <c r="K951" s="6"/>
    </row>
    <row r="952" spans="11:11" ht="15.75" customHeight="1" x14ac:dyDescent="0.2">
      <c r="K952" s="6"/>
    </row>
    <row r="953" spans="11:11" ht="15.75" customHeight="1" x14ac:dyDescent="0.2">
      <c r="K953" s="6"/>
    </row>
    <row r="954" spans="11:11" ht="15.75" customHeight="1" x14ac:dyDescent="0.2">
      <c r="K954" s="6"/>
    </row>
    <row r="955" spans="11:11" ht="15.75" customHeight="1" x14ac:dyDescent="0.2">
      <c r="K955" s="6"/>
    </row>
    <row r="956" spans="11:11" ht="15.75" customHeight="1" x14ac:dyDescent="0.2">
      <c r="K956" s="6"/>
    </row>
    <row r="957" spans="11:11" ht="15.75" customHeight="1" x14ac:dyDescent="0.2">
      <c r="K957" s="6"/>
    </row>
    <row r="958" spans="11:11" ht="15.75" customHeight="1" x14ac:dyDescent="0.2">
      <c r="K958" s="6"/>
    </row>
    <row r="959" spans="11:11" ht="15.75" customHeight="1" x14ac:dyDescent="0.2">
      <c r="K959" s="6"/>
    </row>
    <row r="960" spans="11:11" ht="15.75" customHeight="1" x14ac:dyDescent="0.2">
      <c r="K960" s="6"/>
    </row>
    <row r="961" spans="11:11" ht="15.75" customHeight="1" x14ac:dyDescent="0.2">
      <c r="K961" s="6"/>
    </row>
    <row r="962" spans="11:11" ht="15.75" customHeight="1" x14ac:dyDescent="0.2">
      <c r="K962" s="6"/>
    </row>
    <row r="963" spans="11:11" ht="15.75" customHeight="1" x14ac:dyDescent="0.2">
      <c r="K963" s="6"/>
    </row>
    <row r="964" spans="11:11" ht="15.75" customHeight="1" x14ac:dyDescent="0.2">
      <c r="K964" s="6"/>
    </row>
    <row r="965" spans="11:11" ht="15.75" customHeight="1" x14ac:dyDescent="0.2">
      <c r="K965" s="6"/>
    </row>
    <row r="966" spans="11:11" ht="15.75" customHeight="1" x14ac:dyDescent="0.2">
      <c r="K966" s="6"/>
    </row>
    <row r="967" spans="11:11" ht="15.75" customHeight="1" x14ac:dyDescent="0.2">
      <c r="K967" s="6"/>
    </row>
    <row r="968" spans="11:11" ht="15.75" customHeight="1" x14ac:dyDescent="0.2">
      <c r="K968" s="6"/>
    </row>
    <row r="969" spans="11:11" ht="15.75" customHeight="1" x14ac:dyDescent="0.2">
      <c r="K969" s="6"/>
    </row>
    <row r="970" spans="11:11" ht="15.75" customHeight="1" x14ac:dyDescent="0.2">
      <c r="K970" s="6"/>
    </row>
    <row r="971" spans="11:11" ht="15.75" customHeight="1" x14ac:dyDescent="0.2">
      <c r="K971" s="6"/>
    </row>
    <row r="972" spans="11:11" ht="15.75" customHeight="1" x14ac:dyDescent="0.2">
      <c r="K972" s="6"/>
    </row>
    <row r="973" spans="11:11" ht="15.75" customHeight="1" x14ac:dyDescent="0.2">
      <c r="K973" s="6"/>
    </row>
    <row r="974" spans="11:11" ht="15.75" customHeight="1" x14ac:dyDescent="0.2">
      <c r="K974" s="6"/>
    </row>
    <row r="975" spans="11:11" ht="15.75" customHeight="1" x14ac:dyDescent="0.2">
      <c r="K975" s="6"/>
    </row>
    <row r="976" spans="11:11" ht="15.75" customHeight="1" x14ac:dyDescent="0.2">
      <c r="K976" s="6"/>
    </row>
    <row r="977" spans="11:11" ht="15.75" customHeight="1" x14ac:dyDescent="0.2">
      <c r="K977" s="6"/>
    </row>
    <row r="978" spans="11:11" ht="15.75" customHeight="1" x14ac:dyDescent="0.2">
      <c r="K978" s="6"/>
    </row>
    <row r="979" spans="11:11" ht="15.75" customHeight="1" x14ac:dyDescent="0.2">
      <c r="K979" s="6"/>
    </row>
    <row r="980" spans="11:11" ht="15.75" customHeight="1" x14ac:dyDescent="0.2">
      <c r="K980" s="6"/>
    </row>
    <row r="981" spans="11:11" ht="15.75" customHeight="1" x14ac:dyDescent="0.2">
      <c r="K981" s="6"/>
    </row>
    <row r="982" spans="11:11" ht="15.75" customHeight="1" x14ac:dyDescent="0.2">
      <c r="K982" s="6"/>
    </row>
    <row r="983" spans="11:11" ht="15.75" customHeight="1" x14ac:dyDescent="0.2">
      <c r="K983" s="6"/>
    </row>
    <row r="984" spans="11:11" ht="15.75" customHeight="1" x14ac:dyDescent="0.2">
      <c r="K984" s="6"/>
    </row>
    <row r="985" spans="11:11" ht="15.75" customHeight="1" x14ac:dyDescent="0.2">
      <c r="K985" s="6"/>
    </row>
    <row r="986" spans="11:11" ht="15.75" customHeight="1" x14ac:dyDescent="0.2">
      <c r="K986" s="6"/>
    </row>
    <row r="987" spans="11:11" ht="15.75" customHeight="1" x14ac:dyDescent="0.2">
      <c r="K987" s="6"/>
    </row>
    <row r="988" spans="11:11" ht="15.75" customHeight="1" x14ac:dyDescent="0.2">
      <c r="K988" s="6"/>
    </row>
    <row r="989" spans="11:11" ht="15.75" customHeight="1" x14ac:dyDescent="0.2">
      <c r="K989" s="6"/>
    </row>
    <row r="990" spans="11:11" ht="15.75" customHeight="1" x14ac:dyDescent="0.2">
      <c r="K990" s="6"/>
    </row>
    <row r="991" spans="11:11" ht="15.75" customHeight="1" x14ac:dyDescent="0.2">
      <c r="K991" s="6"/>
    </row>
    <row r="992" spans="11:11" ht="15.75" customHeight="1" x14ac:dyDescent="0.2">
      <c r="K992" s="6"/>
    </row>
    <row r="993" spans="11:11" ht="15.75" customHeight="1" x14ac:dyDescent="0.2">
      <c r="K993" s="6"/>
    </row>
    <row r="994" spans="11:11" ht="15.75" customHeight="1" x14ac:dyDescent="0.2">
      <c r="K994" s="6"/>
    </row>
    <row r="995" spans="11:11" ht="15.75" customHeight="1" x14ac:dyDescent="0.2">
      <c r="K995" s="6"/>
    </row>
    <row r="996" spans="11:11" ht="15.75" customHeight="1" x14ac:dyDescent="0.2">
      <c r="K996" s="6"/>
    </row>
    <row r="997" spans="11:11" ht="15.75" customHeight="1" x14ac:dyDescent="0.2">
      <c r="K997" s="6"/>
    </row>
    <row r="998" spans="11:11" ht="15.75" customHeight="1" x14ac:dyDescent="0.2">
      <c r="K998" s="6"/>
    </row>
    <row r="999" spans="11:11" ht="15.75" customHeight="1" x14ac:dyDescent="0.2">
      <c r="K999" s="6"/>
    </row>
    <row r="1000" spans="11:11" ht="15.75" customHeight="1" x14ac:dyDescent="0.2">
      <c r="K1000" s="6"/>
    </row>
  </sheetData>
  <autoFilter ref="A1:J703" xr:uid="{3E3B815E-F394-2F4E-B510-3A86F733D6C8}">
    <filterColumn colId="3">
      <filters>
        <filter val="a: pre season"/>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000"/>
  <sheetViews>
    <sheetView topLeftCell="A71" zoomScaleNormal="100" workbookViewId="0">
      <selection activeCell="O75" sqref="O75"/>
    </sheetView>
  </sheetViews>
  <sheetFormatPr baseColWidth="10" defaultColWidth="12.6640625" defaultRowHeight="15" customHeight="1" x14ac:dyDescent="0.2"/>
  <cols>
    <col min="1" max="1" width="13.1640625" bestFit="1" customWidth="1"/>
    <col min="2" max="2" width="15" bestFit="1" customWidth="1"/>
    <col min="3" max="3" width="16.1640625" bestFit="1" customWidth="1"/>
    <col min="4" max="4" width="9.5" bestFit="1" customWidth="1"/>
    <col min="5" max="5" width="12.6640625" bestFit="1" customWidth="1"/>
    <col min="6" max="6" width="11" bestFit="1" customWidth="1"/>
    <col min="7" max="7" width="12.33203125" bestFit="1" customWidth="1"/>
    <col min="8" max="8" width="9" bestFit="1" customWidth="1"/>
    <col min="9" max="9" width="11.5" bestFit="1" customWidth="1"/>
    <col min="10" max="10" width="8.5" bestFit="1" customWidth="1"/>
    <col min="11" max="11" width="12" bestFit="1" customWidth="1"/>
    <col min="12" max="12" width="12.1640625" bestFit="1" customWidth="1"/>
    <col min="13" max="13" width="14.5" bestFit="1" customWidth="1"/>
    <col min="14" max="14" width="11" bestFit="1" customWidth="1"/>
    <col min="15" max="52" width="15.1640625" bestFit="1" customWidth="1"/>
    <col min="53" max="53" width="10" bestFit="1" customWidth="1"/>
  </cols>
  <sheetData>
    <row r="1" spans="1:46" x14ac:dyDescent="0.2">
      <c r="C1" s="6"/>
      <c r="D1" s="6"/>
      <c r="E1" s="6"/>
      <c r="F1" s="6"/>
      <c r="G1" s="12"/>
      <c r="J1" s="6" t="s">
        <v>20</v>
      </c>
      <c r="K1" s="6" t="s">
        <v>21</v>
      </c>
      <c r="L1" s="6" t="s">
        <v>22</v>
      </c>
      <c r="M1" s="12" t="s">
        <v>23</v>
      </c>
      <c r="O1" s="13" t="s">
        <v>24</v>
      </c>
      <c r="P1" s="13" t="s">
        <v>25</v>
      </c>
      <c r="Q1" s="13" t="s">
        <v>26</v>
      </c>
      <c r="R1" s="13" t="s">
        <v>27</v>
      </c>
      <c r="S1" s="13" t="s">
        <v>28</v>
      </c>
      <c r="T1" s="13" t="s">
        <v>29</v>
      </c>
      <c r="U1" s="14" t="s">
        <v>30</v>
      </c>
      <c r="W1" s="13" t="s">
        <v>31</v>
      </c>
      <c r="X1" s="13" t="s">
        <v>25</v>
      </c>
      <c r="Y1" s="13" t="s">
        <v>26</v>
      </c>
      <c r="Z1" s="13" t="s">
        <v>27</v>
      </c>
      <c r="AA1" s="13" t="s">
        <v>28</v>
      </c>
      <c r="AB1" s="13" t="s">
        <v>29</v>
      </c>
      <c r="AF1" s="13" t="s">
        <v>32</v>
      </c>
      <c r="AG1" s="13" t="s">
        <v>25</v>
      </c>
      <c r="AH1" s="13" t="s">
        <v>26</v>
      </c>
      <c r="AI1" s="13" t="s">
        <v>27</v>
      </c>
      <c r="AJ1" s="13" t="s">
        <v>28</v>
      </c>
      <c r="AK1" s="13" t="s">
        <v>29</v>
      </c>
      <c r="AN1" s="13" t="s">
        <v>33</v>
      </c>
      <c r="AO1" s="13" t="s">
        <v>25</v>
      </c>
      <c r="AP1" s="13" t="s">
        <v>26</v>
      </c>
      <c r="AQ1" s="13" t="s">
        <v>27</v>
      </c>
      <c r="AR1" s="13" t="s">
        <v>28</v>
      </c>
      <c r="AS1" s="13" t="s">
        <v>29</v>
      </c>
    </row>
    <row r="2" spans="1:46" x14ac:dyDescent="0.2">
      <c r="A2" s="38" t="s">
        <v>93</v>
      </c>
      <c r="B2" s="29" t="s">
        <v>419</v>
      </c>
      <c r="C2" s="6"/>
      <c r="D2" s="6"/>
      <c r="E2" s="6"/>
      <c r="F2" s="6"/>
      <c r="G2" s="12"/>
      <c r="J2" s="6" t="s">
        <v>34</v>
      </c>
      <c r="K2" s="6">
        <v>1234</v>
      </c>
      <c r="L2" s="6">
        <v>612521.93000000005</v>
      </c>
      <c r="M2" s="12">
        <v>0.73609482830839312</v>
      </c>
      <c r="O2" s="15" t="s">
        <v>35</v>
      </c>
      <c r="P2" s="6"/>
      <c r="Q2" s="6">
        <v>26472.5</v>
      </c>
      <c r="R2" s="6">
        <v>5170.5</v>
      </c>
      <c r="S2" s="6">
        <v>2851.66</v>
      </c>
      <c r="T2" s="6">
        <v>2234.4</v>
      </c>
      <c r="U2" s="4">
        <f t="shared" ref="U2:U14" si="0">SUM(P2:T2)</f>
        <v>36729.060000000005</v>
      </c>
      <c r="V2" s="16"/>
      <c r="W2" s="15" t="s">
        <v>35</v>
      </c>
      <c r="X2" s="6"/>
      <c r="Y2" s="6">
        <v>16755</v>
      </c>
      <c r="Z2" s="6"/>
      <c r="AA2" s="6"/>
      <c r="AB2" s="6">
        <v>0</v>
      </c>
      <c r="AF2" s="15" t="s">
        <v>36</v>
      </c>
      <c r="AG2" s="6">
        <v>0</v>
      </c>
      <c r="AH2" s="6">
        <v>0</v>
      </c>
      <c r="AI2" s="6">
        <v>0</v>
      </c>
      <c r="AJ2" s="6">
        <v>0</v>
      </c>
      <c r="AK2" s="6">
        <v>0</v>
      </c>
      <c r="AL2" s="17"/>
      <c r="AN2" s="3" t="s">
        <v>37</v>
      </c>
      <c r="AO2" s="4">
        <v>0</v>
      </c>
      <c r="AP2" s="4">
        <v>6440</v>
      </c>
      <c r="AQ2" s="4">
        <v>13224.5</v>
      </c>
      <c r="AR2" s="4">
        <v>10288.16</v>
      </c>
      <c r="AS2" s="4">
        <v>12163.84</v>
      </c>
      <c r="AT2" s="17">
        <f t="shared" ref="AT2:AT11" si="1">(AS2-AR2)/AR2</f>
        <v>0.18231442745835993</v>
      </c>
    </row>
    <row r="3" spans="1:46" x14ac:dyDescent="0.2">
      <c r="A3" s="38" t="s">
        <v>73</v>
      </c>
      <c r="B3" s="39" t="s">
        <v>74</v>
      </c>
      <c r="J3" s="6" t="s">
        <v>37</v>
      </c>
      <c r="K3" s="6">
        <v>1336</v>
      </c>
      <c r="L3" s="6">
        <v>88413.2</v>
      </c>
      <c r="M3" s="12">
        <v>0.10625007217977586</v>
      </c>
      <c r="O3" s="15" t="s">
        <v>38</v>
      </c>
      <c r="P3" s="6"/>
      <c r="Q3" s="6">
        <v>7274.3</v>
      </c>
      <c r="R3" s="6">
        <v>12527.5</v>
      </c>
      <c r="S3" s="6">
        <v>6351.5</v>
      </c>
      <c r="T3" s="6">
        <v>31256.440000000002</v>
      </c>
      <c r="U3" s="4">
        <f t="shared" si="0"/>
        <v>57409.740000000005</v>
      </c>
      <c r="V3" s="16"/>
      <c r="W3" s="15" t="s">
        <v>38</v>
      </c>
      <c r="X3" s="6"/>
      <c r="Y3" s="6">
        <v>5050</v>
      </c>
      <c r="Z3" s="6">
        <v>3625</v>
      </c>
      <c r="AA3" s="6">
        <v>950</v>
      </c>
      <c r="AB3" s="6">
        <v>16887</v>
      </c>
      <c r="AF3" s="15" t="s">
        <v>39</v>
      </c>
      <c r="AG3" s="6">
        <v>1050</v>
      </c>
      <c r="AH3" s="6">
        <v>1650</v>
      </c>
      <c r="AI3" s="6">
        <v>700</v>
      </c>
      <c r="AJ3" s="6">
        <v>525</v>
      </c>
      <c r="AK3" s="6">
        <v>420</v>
      </c>
      <c r="AL3" s="17">
        <f t="shared" ref="AL3:AL7" si="2">(AK3-AJ3)/AJ3</f>
        <v>-0.2</v>
      </c>
      <c r="AN3" s="15" t="s">
        <v>40</v>
      </c>
      <c r="AO3" s="6">
        <v>8600</v>
      </c>
      <c r="AP3" s="6">
        <v>10767</v>
      </c>
      <c r="AQ3" s="6">
        <v>13100</v>
      </c>
      <c r="AR3" s="6">
        <v>1460</v>
      </c>
      <c r="AS3" s="6">
        <v>0</v>
      </c>
      <c r="AT3" s="17">
        <f t="shared" si="1"/>
        <v>-1</v>
      </c>
    </row>
    <row r="4" spans="1:46" x14ac:dyDescent="0.2">
      <c r="J4" s="6" t="s">
        <v>40</v>
      </c>
      <c r="K4" s="6">
        <v>342</v>
      </c>
      <c r="L4" s="6">
        <v>44192</v>
      </c>
      <c r="M4" s="12">
        <v>5.3107490620955412E-2</v>
      </c>
      <c r="O4" s="15" t="s">
        <v>41</v>
      </c>
      <c r="P4" s="6">
        <v>3165</v>
      </c>
      <c r="Q4" s="6">
        <v>5665</v>
      </c>
      <c r="R4" s="6">
        <v>15190</v>
      </c>
      <c r="S4" s="6">
        <v>50</v>
      </c>
      <c r="T4" s="6">
        <v>18972.02</v>
      </c>
      <c r="U4" s="4">
        <f t="shared" si="0"/>
        <v>43042.020000000004</v>
      </c>
      <c r="V4" s="16"/>
      <c r="W4" s="15" t="s">
        <v>41</v>
      </c>
      <c r="X4" s="6">
        <v>1775</v>
      </c>
      <c r="Y4" s="6">
        <v>4135</v>
      </c>
      <c r="Z4" s="6">
        <v>11550</v>
      </c>
      <c r="AA4" s="6"/>
      <c r="AB4" s="6">
        <v>16831.080000000002</v>
      </c>
      <c r="AF4" s="15" t="s">
        <v>42</v>
      </c>
      <c r="AG4" s="6">
        <v>3350</v>
      </c>
      <c r="AH4" s="6">
        <v>5550</v>
      </c>
      <c r="AI4" s="6">
        <v>7150</v>
      </c>
      <c r="AJ4" s="6">
        <v>5350</v>
      </c>
      <c r="AK4" s="6">
        <v>6366.35</v>
      </c>
      <c r="AL4" s="17">
        <f t="shared" si="2"/>
        <v>0.1899719626168225</v>
      </c>
      <c r="AN4" s="3" t="s">
        <v>43</v>
      </c>
      <c r="AO4" s="4">
        <v>4650</v>
      </c>
      <c r="AP4" s="4">
        <v>6580</v>
      </c>
      <c r="AQ4" s="4">
        <v>6570</v>
      </c>
      <c r="AR4" s="4">
        <v>7330</v>
      </c>
      <c r="AS4" s="4">
        <v>8640</v>
      </c>
      <c r="AT4" s="17">
        <f t="shared" si="1"/>
        <v>0.17871759890859482</v>
      </c>
    </row>
    <row r="5" spans="1:46" x14ac:dyDescent="0.2">
      <c r="A5" s="26" t="s">
        <v>44</v>
      </c>
      <c r="B5" s="26" t="s">
        <v>18</v>
      </c>
      <c r="C5" s="30"/>
      <c r="D5" s="30"/>
      <c r="E5" s="30"/>
      <c r="F5" s="31"/>
      <c r="J5" s="6" t="s">
        <v>43</v>
      </c>
      <c r="K5" s="6">
        <v>79</v>
      </c>
      <c r="L5" s="6">
        <v>35648</v>
      </c>
      <c r="M5" s="12">
        <v>4.2839786062088582E-2</v>
      </c>
      <c r="O5" s="15" t="s">
        <v>45</v>
      </c>
      <c r="P5" s="6">
        <v>1432</v>
      </c>
      <c r="Q5" s="6">
        <v>5910</v>
      </c>
      <c r="R5" s="6">
        <v>5246.3</v>
      </c>
      <c r="S5" s="6">
        <v>620</v>
      </c>
      <c r="T5" s="6">
        <v>11809.93</v>
      </c>
      <c r="U5" s="4">
        <f t="shared" si="0"/>
        <v>25018.23</v>
      </c>
      <c r="V5" s="16"/>
      <c r="W5" s="15" t="s">
        <v>45</v>
      </c>
      <c r="X5" s="6">
        <v>925</v>
      </c>
      <c r="Y5" s="6">
        <v>4305</v>
      </c>
      <c r="Z5" s="6">
        <v>4325</v>
      </c>
      <c r="AA5" s="6"/>
      <c r="AB5" s="6">
        <v>10936.93</v>
      </c>
      <c r="AF5" s="15" t="s">
        <v>46</v>
      </c>
      <c r="AG5" s="6"/>
      <c r="AH5" s="6">
        <v>960</v>
      </c>
      <c r="AI5" s="6">
        <v>1575</v>
      </c>
      <c r="AJ5" s="6">
        <v>1100</v>
      </c>
      <c r="AK5" s="6">
        <v>1320</v>
      </c>
      <c r="AL5" s="17">
        <f t="shared" si="2"/>
        <v>0.2</v>
      </c>
      <c r="AN5" s="15" t="s">
        <v>47</v>
      </c>
      <c r="AO5" s="6">
        <v>2310</v>
      </c>
      <c r="AP5" s="6">
        <v>4570</v>
      </c>
      <c r="AQ5" s="6">
        <v>5870</v>
      </c>
      <c r="AR5" s="6">
        <v>1990</v>
      </c>
      <c r="AS5" s="6">
        <v>1135</v>
      </c>
      <c r="AT5" s="17">
        <f t="shared" si="1"/>
        <v>-0.42964824120603012</v>
      </c>
    </row>
    <row r="6" spans="1:46" x14ac:dyDescent="0.2">
      <c r="A6" s="26" t="s">
        <v>33</v>
      </c>
      <c r="B6" s="32" t="s">
        <v>25</v>
      </c>
      <c r="C6" s="33" t="s">
        <v>26</v>
      </c>
      <c r="D6" s="33" t="s">
        <v>27</v>
      </c>
      <c r="E6" s="33" t="s">
        <v>28</v>
      </c>
      <c r="F6" s="34" t="s">
        <v>29</v>
      </c>
      <c r="J6" s="6" t="s">
        <v>47</v>
      </c>
      <c r="K6" s="6">
        <v>102</v>
      </c>
      <c r="L6" s="6">
        <v>18465</v>
      </c>
      <c r="M6" s="12">
        <v>2.2190211221848791E-2</v>
      </c>
      <c r="O6" s="15" t="s">
        <v>48</v>
      </c>
      <c r="P6" s="6">
        <v>62404</v>
      </c>
      <c r="Q6" s="6">
        <v>63754.400000000001</v>
      </c>
      <c r="R6" s="6">
        <v>110075</v>
      </c>
      <c r="S6" s="6">
        <v>64776</v>
      </c>
      <c r="T6" s="6">
        <v>109058.42</v>
      </c>
      <c r="U6" s="4">
        <f t="shared" si="0"/>
        <v>410067.82</v>
      </c>
      <c r="V6" s="16"/>
      <c r="W6" s="15" t="s">
        <v>48</v>
      </c>
      <c r="X6" s="6">
        <v>50970</v>
      </c>
      <c r="Y6" s="6">
        <v>53555</v>
      </c>
      <c r="Z6" s="6">
        <v>90125</v>
      </c>
      <c r="AA6" s="6">
        <v>58920</v>
      </c>
      <c r="AB6" s="6">
        <v>102895.42</v>
      </c>
      <c r="AF6" s="15" t="s">
        <v>49</v>
      </c>
      <c r="AG6" s="6">
        <v>29450</v>
      </c>
      <c r="AH6" s="6">
        <v>46180</v>
      </c>
      <c r="AI6" s="6">
        <v>41960.5</v>
      </c>
      <c r="AJ6" s="6">
        <v>56716</v>
      </c>
      <c r="AK6" s="6">
        <v>79936.08</v>
      </c>
      <c r="AL6" s="17">
        <f t="shared" si="2"/>
        <v>0.40940969038719238</v>
      </c>
      <c r="AN6" s="15" t="s">
        <v>50</v>
      </c>
      <c r="AO6" s="6">
        <v>850</v>
      </c>
      <c r="AP6" s="6">
        <v>1200</v>
      </c>
      <c r="AQ6" s="6">
        <v>1400</v>
      </c>
      <c r="AR6" s="6">
        <v>900</v>
      </c>
      <c r="AS6" s="6">
        <v>1100</v>
      </c>
      <c r="AT6" s="17">
        <f t="shared" si="1"/>
        <v>0.22222222222222221</v>
      </c>
    </row>
    <row r="7" spans="1:46" x14ac:dyDescent="0.2">
      <c r="A7" s="35" t="s">
        <v>43</v>
      </c>
      <c r="B7" s="35">
        <v>4650</v>
      </c>
      <c r="C7" s="40">
        <v>6580</v>
      </c>
      <c r="D7" s="40">
        <v>6570</v>
      </c>
      <c r="E7" s="40">
        <v>7330</v>
      </c>
      <c r="F7" s="41">
        <v>8640</v>
      </c>
      <c r="J7" s="6" t="s">
        <v>50</v>
      </c>
      <c r="K7" s="6">
        <v>93</v>
      </c>
      <c r="L7" s="6">
        <v>9550</v>
      </c>
      <c r="M7" s="12">
        <v>1.1476659472984346E-2</v>
      </c>
      <c r="O7" s="47" t="s">
        <v>51</v>
      </c>
      <c r="P7" s="48">
        <v>18173.8</v>
      </c>
      <c r="Q7" s="48">
        <v>33750</v>
      </c>
      <c r="R7" s="48">
        <v>32185.5</v>
      </c>
      <c r="S7" s="48">
        <v>58966</v>
      </c>
      <c r="T7" s="48">
        <v>240</v>
      </c>
      <c r="U7" s="49">
        <f t="shared" si="0"/>
        <v>143315.29999999999</v>
      </c>
      <c r="V7" s="16"/>
      <c r="W7" s="15" t="s">
        <v>51</v>
      </c>
      <c r="X7" s="6">
        <v>13880</v>
      </c>
      <c r="Y7" s="6">
        <v>27365</v>
      </c>
      <c r="Z7" s="6">
        <v>28135.5</v>
      </c>
      <c r="AA7" s="6">
        <v>50206</v>
      </c>
      <c r="AB7" s="6">
        <v>240</v>
      </c>
      <c r="AF7" s="15" t="s">
        <v>52</v>
      </c>
      <c r="AG7" s="6">
        <v>30850</v>
      </c>
      <c r="AH7" s="6">
        <v>53500</v>
      </c>
      <c r="AI7" s="6">
        <v>78950</v>
      </c>
      <c r="AJ7" s="6">
        <v>45590</v>
      </c>
      <c r="AK7" s="6">
        <v>59748</v>
      </c>
      <c r="AL7" s="17">
        <f t="shared" si="2"/>
        <v>0.31055055933318709</v>
      </c>
      <c r="AN7" s="15" t="s">
        <v>53</v>
      </c>
      <c r="AO7" s="6">
        <v>775</v>
      </c>
      <c r="AP7" s="6">
        <v>710</v>
      </c>
      <c r="AQ7" s="6">
        <v>990</v>
      </c>
      <c r="AR7" s="6">
        <v>930</v>
      </c>
      <c r="AS7" s="6">
        <v>1160.94</v>
      </c>
      <c r="AT7" s="17">
        <f t="shared" si="1"/>
        <v>0.24832258064516136</v>
      </c>
    </row>
    <row r="8" spans="1:46" x14ac:dyDescent="0.2">
      <c r="A8" s="36" t="s">
        <v>60</v>
      </c>
      <c r="B8" s="36">
        <v>0</v>
      </c>
      <c r="C8" s="42"/>
      <c r="D8" s="42">
        <v>200</v>
      </c>
      <c r="E8" s="42">
        <v>0</v>
      </c>
      <c r="F8" s="43"/>
      <c r="J8" s="6" t="s">
        <v>54</v>
      </c>
      <c r="K8" s="6">
        <v>57</v>
      </c>
      <c r="L8" s="6">
        <v>6535</v>
      </c>
      <c r="M8" s="12">
        <v>7.8533999639741042E-3</v>
      </c>
      <c r="O8" s="15" t="s">
        <v>55</v>
      </c>
      <c r="P8" s="6">
        <v>6824</v>
      </c>
      <c r="Q8" s="6">
        <v>5660</v>
      </c>
      <c r="R8" s="6">
        <v>8968.6</v>
      </c>
      <c r="S8" s="6">
        <v>17174.7</v>
      </c>
      <c r="T8" s="6"/>
      <c r="U8" s="4">
        <f t="shared" si="0"/>
        <v>38627.300000000003</v>
      </c>
      <c r="V8" s="16"/>
      <c r="W8" s="15" t="s">
        <v>55</v>
      </c>
      <c r="X8" s="6">
        <v>3250</v>
      </c>
      <c r="Y8" s="6">
        <v>3000</v>
      </c>
      <c r="Z8" s="6">
        <v>4025</v>
      </c>
      <c r="AA8" s="6">
        <v>12380</v>
      </c>
      <c r="AB8" s="6"/>
      <c r="AF8" s="15" t="s">
        <v>56</v>
      </c>
      <c r="AG8" s="6">
        <v>2850</v>
      </c>
      <c r="AH8" s="6">
        <v>3325</v>
      </c>
      <c r="AI8" s="6">
        <v>7425</v>
      </c>
      <c r="AJ8" s="6">
        <v>795</v>
      </c>
      <c r="AK8" s="6"/>
      <c r="AL8" s="17"/>
      <c r="AN8" s="15" t="s">
        <v>57</v>
      </c>
      <c r="AO8" s="6">
        <v>59.8</v>
      </c>
      <c r="AP8" s="6">
        <v>519.20000000000005</v>
      </c>
      <c r="AQ8" s="6">
        <v>219.8</v>
      </c>
      <c r="AR8" s="6">
        <v>310</v>
      </c>
      <c r="AS8" s="6">
        <v>745</v>
      </c>
      <c r="AT8" s="17">
        <f t="shared" si="1"/>
        <v>1.403225806451613</v>
      </c>
    </row>
    <row r="9" spans="1:46" x14ac:dyDescent="0.2">
      <c r="A9" s="36" t="s">
        <v>53</v>
      </c>
      <c r="B9" s="36">
        <v>775</v>
      </c>
      <c r="C9" s="42">
        <v>710</v>
      </c>
      <c r="D9" s="42">
        <v>990</v>
      </c>
      <c r="E9" s="42">
        <v>930</v>
      </c>
      <c r="F9" s="43">
        <v>1160.94</v>
      </c>
      <c r="J9" s="6" t="s">
        <v>53</v>
      </c>
      <c r="K9" s="6">
        <v>221</v>
      </c>
      <c r="L9" s="6">
        <v>6355.94</v>
      </c>
      <c r="M9" s="12">
        <v>7.6382156032167659E-3</v>
      </c>
      <c r="O9" s="15" t="s">
        <v>58</v>
      </c>
      <c r="P9" s="6">
        <v>4553.6000000000004</v>
      </c>
      <c r="Q9" s="6">
        <v>4002</v>
      </c>
      <c r="R9" s="6">
        <v>6990.2</v>
      </c>
      <c r="S9" s="6">
        <v>10572</v>
      </c>
      <c r="T9" s="6"/>
      <c r="U9" s="4">
        <f t="shared" si="0"/>
        <v>26117.8</v>
      </c>
      <c r="V9" s="16"/>
      <c r="W9" s="15" t="s">
        <v>58</v>
      </c>
      <c r="X9" s="6">
        <v>575</v>
      </c>
      <c r="Y9" s="6">
        <v>925</v>
      </c>
      <c r="Z9" s="6">
        <v>1650</v>
      </c>
      <c r="AA9" s="6">
        <v>4270</v>
      </c>
      <c r="AB9" s="6"/>
      <c r="AF9" s="18" t="s">
        <v>59</v>
      </c>
      <c r="AG9" s="19">
        <v>67550</v>
      </c>
      <c r="AH9" s="19">
        <v>111165</v>
      </c>
      <c r="AI9" s="19">
        <v>137760.5</v>
      </c>
      <c r="AJ9" s="19">
        <v>110076</v>
      </c>
      <c r="AK9" s="19">
        <v>147790.43</v>
      </c>
      <c r="AL9" s="17">
        <f>(AK9-AJ9)/AJ9</f>
        <v>0.34262173407463925</v>
      </c>
      <c r="AN9" s="15" t="s">
        <v>54</v>
      </c>
      <c r="AO9" s="6">
        <v>200</v>
      </c>
      <c r="AP9" s="6">
        <v>300</v>
      </c>
      <c r="AQ9" s="6">
        <v>500</v>
      </c>
      <c r="AR9" s="6">
        <v>250</v>
      </c>
      <c r="AS9" s="6">
        <v>590</v>
      </c>
      <c r="AT9" s="17">
        <f t="shared" si="1"/>
        <v>1.36</v>
      </c>
    </row>
    <row r="10" spans="1:46" x14ac:dyDescent="0.2">
      <c r="A10" s="36" t="s">
        <v>50</v>
      </c>
      <c r="B10" s="36">
        <v>850</v>
      </c>
      <c r="C10" s="42">
        <v>1200</v>
      </c>
      <c r="D10" s="42">
        <v>1400</v>
      </c>
      <c r="E10" s="42">
        <v>900</v>
      </c>
      <c r="F10" s="43">
        <v>1100</v>
      </c>
      <c r="J10" s="6" t="s">
        <v>60</v>
      </c>
      <c r="K10" s="6">
        <v>205</v>
      </c>
      <c r="L10" s="6">
        <v>4649</v>
      </c>
      <c r="M10" s="12">
        <v>5.5869099361156253E-3</v>
      </c>
      <c r="O10" s="15" t="s">
        <v>61</v>
      </c>
      <c r="P10" s="6">
        <v>5652</v>
      </c>
      <c r="Q10" s="6">
        <v>9984</v>
      </c>
      <c r="R10" s="6">
        <v>6535</v>
      </c>
      <c r="S10" s="6">
        <v>6432</v>
      </c>
      <c r="T10" s="6"/>
      <c r="U10" s="4">
        <f t="shared" si="0"/>
        <v>28603</v>
      </c>
      <c r="V10" s="16"/>
      <c r="W10" s="15" t="s">
        <v>61</v>
      </c>
      <c r="X10" s="6">
        <v>950</v>
      </c>
      <c r="Y10" s="6">
        <v>700</v>
      </c>
      <c r="Z10" s="6">
        <v>300</v>
      </c>
      <c r="AA10" s="6">
        <v>100</v>
      </c>
      <c r="AB10" s="6"/>
      <c r="AN10" s="15" t="s">
        <v>62</v>
      </c>
      <c r="AO10" s="6">
        <v>180</v>
      </c>
      <c r="AP10" s="6">
        <v>475</v>
      </c>
      <c r="AQ10" s="6">
        <v>535</v>
      </c>
      <c r="AR10" s="6">
        <v>52</v>
      </c>
      <c r="AS10" s="6">
        <v>166</v>
      </c>
      <c r="AT10" s="17">
        <f t="shared" si="1"/>
        <v>2.1923076923076925</v>
      </c>
    </row>
    <row r="11" spans="1:46" x14ac:dyDescent="0.2">
      <c r="A11" s="36" t="s">
        <v>54</v>
      </c>
      <c r="B11" s="36">
        <v>200</v>
      </c>
      <c r="C11" s="42">
        <v>300</v>
      </c>
      <c r="D11" s="42">
        <v>500</v>
      </c>
      <c r="E11" s="42">
        <v>250</v>
      </c>
      <c r="F11" s="43">
        <v>590</v>
      </c>
      <c r="J11" s="6" t="s">
        <v>57</v>
      </c>
      <c r="K11" s="6">
        <v>65</v>
      </c>
      <c r="L11" s="6">
        <v>3277.5999999999995</v>
      </c>
      <c r="M11" s="12">
        <v>3.9388376009061241E-3</v>
      </c>
      <c r="O11" s="47" t="s">
        <v>63</v>
      </c>
      <c r="P11" s="48">
        <v>1604</v>
      </c>
      <c r="Q11" s="48">
        <v>3510</v>
      </c>
      <c r="R11" s="48">
        <v>-657</v>
      </c>
      <c r="S11" s="48">
        <v>763</v>
      </c>
      <c r="T11" s="48"/>
      <c r="U11" s="49">
        <f t="shared" si="0"/>
        <v>5220</v>
      </c>
      <c r="W11" s="15" t="s">
        <v>63</v>
      </c>
      <c r="X11" s="6">
        <v>680</v>
      </c>
      <c r="Y11" s="6">
        <v>500</v>
      </c>
      <c r="Z11" s="6">
        <v>600</v>
      </c>
      <c r="AA11" s="6">
        <v>175</v>
      </c>
      <c r="AB11" s="6"/>
      <c r="AF11" s="13" t="s">
        <v>64</v>
      </c>
      <c r="AG11" s="13" t="s">
        <v>25</v>
      </c>
      <c r="AH11" s="13" t="s">
        <v>26</v>
      </c>
      <c r="AI11" s="13" t="s">
        <v>27</v>
      </c>
      <c r="AJ11" s="13" t="s">
        <v>28</v>
      </c>
      <c r="AK11" s="13" t="s">
        <v>29</v>
      </c>
      <c r="AN11" s="15" t="s">
        <v>65</v>
      </c>
      <c r="AO11" s="6"/>
      <c r="AP11" s="6">
        <v>100</v>
      </c>
      <c r="AQ11" s="6">
        <v>25</v>
      </c>
      <c r="AR11" s="6">
        <v>29</v>
      </c>
      <c r="AS11" s="6">
        <v>80</v>
      </c>
      <c r="AT11" s="17">
        <f t="shared" si="1"/>
        <v>1.7586206896551724</v>
      </c>
    </row>
    <row r="12" spans="1:46" x14ac:dyDescent="0.2">
      <c r="A12" s="36" t="s">
        <v>34</v>
      </c>
      <c r="B12" s="36">
        <v>67550</v>
      </c>
      <c r="C12" s="42">
        <v>111165</v>
      </c>
      <c r="D12" s="42">
        <v>137760.5</v>
      </c>
      <c r="E12" s="42">
        <v>110076</v>
      </c>
      <c r="F12" s="43">
        <v>147790.43</v>
      </c>
      <c r="J12" s="6" t="s">
        <v>62</v>
      </c>
      <c r="K12" s="6">
        <v>45</v>
      </c>
      <c r="L12" s="6">
        <v>2203</v>
      </c>
      <c r="M12" s="12">
        <v>2.6474430176947135E-3</v>
      </c>
      <c r="O12" s="15" t="s">
        <v>66</v>
      </c>
      <c r="P12" s="6">
        <v>3645</v>
      </c>
      <c r="Q12" s="6">
        <v>2167</v>
      </c>
      <c r="R12" s="6">
        <v>5186.6000000000004</v>
      </c>
      <c r="S12" s="6">
        <v>1510</v>
      </c>
      <c r="T12" s="6"/>
      <c r="U12" s="4">
        <f t="shared" si="0"/>
        <v>12508.6</v>
      </c>
      <c r="W12" s="15" t="s">
        <v>66</v>
      </c>
      <c r="X12" s="6">
        <v>1300</v>
      </c>
      <c r="Y12" s="6">
        <v>1600</v>
      </c>
      <c r="Z12" s="6">
        <v>900</v>
      </c>
      <c r="AA12" s="6">
        <v>300</v>
      </c>
      <c r="AB12" s="6"/>
      <c r="AF12" s="15" t="s">
        <v>67</v>
      </c>
      <c r="AG12" s="6">
        <v>2600</v>
      </c>
      <c r="AH12" s="6">
        <v>3800</v>
      </c>
      <c r="AI12" s="6">
        <v>3900</v>
      </c>
      <c r="AJ12" s="6">
        <v>3100</v>
      </c>
      <c r="AK12" s="6">
        <v>3366.35</v>
      </c>
      <c r="AL12" s="17">
        <f t="shared" ref="AL12:AL17" si="3">(AK12-AJ12)/AJ12</f>
        <v>8.5919354838709647E-2</v>
      </c>
      <c r="AN12" s="15" t="s">
        <v>60</v>
      </c>
      <c r="AO12" s="6">
        <v>0</v>
      </c>
      <c r="AP12" s="6"/>
      <c r="AQ12" s="6">
        <v>200</v>
      </c>
      <c r="AR12" s="6">
        <v>0</v>
      </c>
      <c r="AS12" s="6"/>
    </row>
    <row r="13" spans="1:46" x14ac:dyDescent="0.2">
      <c r="A13" s="36" t="s">
        <v>40</v>
      </c>
      <c r="B13" s="36">
        <v>8600</v>
      </c>
      <c r="C13" s="42">
        <v>10767</v>
      </c>
      <c r="D13" s="42">
        <v>13100</v>
      </c>
      <c r="E13" s="42">
        <v>1460</v>
      </c>
      <c r="F13" s="43">
        <v>0</v>
      </c>
      <c r="J13" s="6" t="s">
        <v>65</v>
      </c>
      <c r="K13" s="6">
        <v>11</v>
      </c>
      <c r="L13" s="6">
        <v>313</v>
      </c>
      <c r="M13" s="12">
        <v>3.7614601204650263E-4</v>
      </c>
      <c r="O13" s="15" t="s">
        <v>68</v>
      </c>
      <c r="P13" s="6">
        <v>334.8</v>
      </c>
      <c r="Q13" s="6">
        <v>240</v>
      </c>
      <c r="R13" s="6">
        <v>2335</v>
      </c>
      <c r="S13" s="6">
        <v>2555</v>
      </c>
      <c r="T13" s="6"/>
      <c r="U13" s="4">
        <f t="shared" si="0"/>
        <v>5464.8</v>
      </c>
      <c r="V13" s="16"/>
      <c r="W13" s="18" t="s">
        <v>59</v>
      </c>
      <c r="X13" s="19">
        <v>74305</v>
      </c>
      <c r="Y13" s="19">
        <v>117890</v>
      </c>
      <c r="Z13" s="19">
        <v>145235.5</v>
      </c>
      <c r="AA13" s="19">
        <v>127301</v>
      </c>
      <c r="AB13" s="19">
        <v>147790.43</v>
      </c>
      <c r="AF13" s="15" t="s">
        <v>69</v>
      </c>
      <c r="AG13" s="6">
        <v>17325</v>
      </c>
      <c r="AH13" s="6">
        <v>24200</v>
      </c>
      <c r="AI13" s="6">
        <v>18375</v>
      </c>
      <c r="AJ13" s="6">
        <v>12075</v>
      </c>
      <c r="AK13" s="6">
        <v>15968</v>
      </c>
      <c r="AL13" s="17">
        <f t="shared" si="3"/>
        <v>0.3224016563146998</v>
      </c>
      <c r="AN13" s="18" t="s">
        <v>59</v>
      </c>
      <c r="AO13" s="19">
        <v>17624.8</v>
      </c>
      <c r="AP13" s="19">
        <v>31661.200000000001</v>
      </c>
      <c r="AQ13" s="19">
        <v>42634.3</v>
      </c>
      <c r="AR13" s="19">
        <v>23539.16</v>
      </c>
      <c r="AS13" s="19">
        <v>25780.78</v>
      </c>
      <c r="AT13" s="17">
        <f>(AS13-AR13)/AR13</f>
        <v>9.522939646104614E-2</v>
      </c>
    </row>
    <row r="14" spans="1:46" x14ac:dyDescent="0.2">
      <c r="A14" s="36" t="s">
        <v>47</v>
      </c>
      <c r="B14" s="36">
        <v>2310</v>
      </c>
      <c r="C14" s="42">
        <v>4570</v>
      </c>
      <c r="D14" s="42">
        <v>5870</v>
      </c>
      <c r="E14" s="42">
        <v>1990</v>
      </c>
      <c r="F14" s="43">
        <v>1135</v>
      </c>
      <c r="J14" s="6" t="s">
        <v>59</v>
      </c>
      <c r="K14" s="6">
        <v>3790</v>
      </c>
      <c r="L14" s="6">
        <v>832123.67</v>
      </c>
      <c r="M14" s="12">
        <v>1</v>
      </c>
      <c r="P14" s="4">
        <f t="shared" ref="P14:T14" si="4">SUM(P2:P13)</f>
        <v>107788.20000000001</v>
      </c>
      <c r="Q14" s="4">
        <f t="shared" si="4"/>
        <v>168389.2</v>
      </c>
      <c r="R14" s="4">
        <f t="shared" si="4"/>
        <v>209753.2</v>
      </c>
      <c r="S14" s="4">
        <f t="shared" si="4"/>
        <v>172621.86000000002</v>
      </c>
      <c r="T14" s="4">
        <f t="shared" si="4"/>
        <v>173571.21</v>
      </c>
      <c r="U14" s="4">
        <f t="shared" si="0"/>
        <v>832123.67</v>
      </c>
      <c r="AF14" s="15" t="s">
        <v>70</v>
      </c>
      <c r="AG14" s="6">
        <v>7475</v>
      </c>
      <c r="AH14" s="6">
        <v>10480</v>
      </c>
      <c r="AI14" s="6">
        <v>13810.5</v>
      </c>
      <c r="AJ14" s="6">
        <v>9026</v>
      </c>
      <c r="AK14" s="6">
        <v>13670</v>
      </c>
      <c r="AL14" s="17">
        <f t="shared" si="3"/>
        <v>0.51451362729891426</v>
      </c>
    </row>
    <row r="15" spans="1:46" x14ac:dyDescent="0.2">
      <c r="A15" s="36" t="s">
        <v>62</v>
      </c>
      <c r="B15" s="36">
        <v>180</v>
      </c>
      <c r="C15" s="42">
        <v>475</v>
      </c>
      <c r="D15" s="42">
        <v>535</v>
      </c>
      <c r="E15" s="42">
        <v>52</v>
      </c>
      <c r="F15" s="43">
        <v>166</v>
      </c>
      <c r="M15" s="12"/>
      <c r="AF15" s="15" t="s">
        <v>71</v>
      </c>
      <c r="AG15" s="6"/>
      <c r="AH15" s="6"/>
      <c r="AI15" s="6">
        <v>13500</v>
      </c>
      <c r="AJ15" s="6">
        <v>10875</v>
      </c>
      <c r="AK15" s="6">
        <v>12150</v>
      </c>
      <c r="AL15" s="17">
        <f t="shared" si="3"/>
        <v>0.11724137931034483</v>
      </c>
    </row>
    <row r="16" spans="1:46" x14ac:dyDescent="0.2">
      <c r="A16" s="36" t="s">
        <v>57</v>
      </c>
      <c r="B16" s="36">
        <v>59.8</v>
      </c>
      <c r="C16" s="42">
        <v>519.20000000000005</v>
      </c>
      <c r="D16" s="42">
        <v>219.8</v>
      </c>
      <c r="E16" s="42">
        <v>310</v>
      </c>
      <c r="F16" s="43">
        <v>745</v>
      </c>
      <c r="M16" s="12"/>
      <c r="AF16" s="15" t="s">
        <v>72</v>
      </c>
      <c r="AG16" s="6">
        <v>40150</v>
      </c>
      <c r="AH16" s="6">
        <v>72685</v>
      </c>
      <c r="AI16" s="6">
        <v>88175</v>
      </c>
      <c r="AJ16" s="6">
        <v>75000</v>
      </c>
      <c r="AK16" s="6">
        <v>102636.08</v>
      </c>
      <c r="AL16" s="17">
        <f t="shared" si="3"/>
        <v>0.36848106666666669</v>
      </c>
    </row>
    <row r="17" spans="1:38" x14ac:dyDescent="0.2">
      <c r="A17" s="36" t="s">
        <v>37</v>
      </c>
      <c r="B17" s="36">
        <v>0</v>
      </c>
      <c r="C17" s="42">
        <v>6440</v>
      </c>
      <c r="D17" s="42">
        <v>13224.5</v>
      </c>
      <c r="E17" s="42">
        <v>10288.16</v>
      </c>
      <c r="F17" s="43">
        <v>12163.84</v>
      </c>
      <c r="M17" s="12"/>
      <c r="O17" s="13" t="s">
        <v>73</v>
      </c>
      <c r="P17" s="13" t="s">
        <v>25</v>
      </c>
      <c r="Q17" s="13" t="s">
        <v>26</v>
      </c>
      <c r="R17" s="13" t="s">
        <v>27</v>
      </c>
      <c r="S17" s="13" t="s">
        <v>28</v>
      </c>
      <c r="T17" s="13" t="s">
        <v>29</v>
      </c>
      <c r="U17" s="17"/>
      <c r="W17" s="13" t="s">
        <v>73</v>
      </c>
      <c r="X17" s="13" t="s">
        <v>25</v>
      </c>
      <c r="Y17" s="13" t="s">
        <v>26</v>
      </c>
      <c r="Z17" s="13" t="s">
        <v>27</v>
      </c>
      <c r="AA17" s="13" t="s">
        <v>28</v>
      </c>
      <c r="AB17" s="13" t="s">
        <v>29</v>
      </c>
      <c r="AC17" s="17"/>
      <c r="AF17" s="18" t="s">
        <v>59</v>
      </c>
      <c r="AG17" s="19">
        <v>67550</v>
      </c>
      <c r="AH17" s="19">
        <v>111165</v>
      </c>
      <c r="AI17" s="19">
        <v>137760.5</v>
      </c>
      <c r="AJ17" s="19">
        <v>110076</v>
      </c>
      <c r="AK17" s="19">
        <v>147790.43</v>
      </c>
      <c r="AL17" s="17">
        <f t="shared" si="3"/>
        <v>0.34262173407463925</v>
      </c>
    </row>
    <row r="18" spans="1:38" x14ac:dyDescent="0.2">
      <c r="A18" s="36" t="s">
        <v>65</v>
      </c>
      <c r="B18" s="36"/>
      <c r="C18" s="42">
        <v>100</v>
      </c>
      <c r="D18" s="42">
        <v>25</v>
      </c>
      <c r="E18" s="42">
        <v>29</v>
      </c>
      <c r="F18" s="43">
        <v>80</v>
      </c>
      <c r="M18" s="12"/>
      <c r="O18" s="15" t="s">
        <v>74</v>
      </c>
      <c r="P18" s="6">
        <v>85174.8</v>
      </c>
      <c r="Q18" s="6">
        <v>142826.20000000001</v>
      </c>
      <c r="R18" s="6">
        <v>180394.8</v>
      </c>
      <c r="S18" s="6">
        <v>133615.16</v>
      </c>
      <c r="T18" s="6">
        <v>173571.21000000002</v>
      </c>
      <c r="U18" s="17">
        <f>(T18-S18)/S18</f>
        <v>0.29903829775004587</v>
      </c>
      <c r="W18" s="15" t="s">
        <v>74</v>
      </c>
      <c r="X18" s="6">
        <v>67550</v>
      </c>
      <c r="Y18" s="6">
        <v>111165</v>
      </c>
      <c r="Z18" s="6">
        <v>137760.5</v>
      </c>
      <c r="AA18" s="6">
        <v>110076</v>
      </c>
      <c r="AB18" s="6">
        <v>147790.43</v>
      </c>
      <c r="AC18" s="17">
        <f>(AB18-AA18)/AA18</f>
        <v>0.34262173407463925</v>
      </c>
    </row>
    <row r="19" spans="1:38" x14ac:dyDescent="0.2">
      <c r="A19" s="37" t="s">
        <v>59</v>
      </c>
      <c r="B19" s="37">
        <v>85174.8</v>
      </c>
      <c r="C19" s="44">
        <v>142826.20000000001</v>
      </c>
      <c r="D19" s="44">
        <v>180394.8</v>
      </c>
      <c r="E19" s="44">
        <v>133615.16</v>
      </c>
      <c r="F19" s="45">
        <v>173571.21</v>
      </c>
      <c r="M19" s="12"/>
      <c r="O19" s="15" t="s">
        <v>75</v>
      </c>
      <c r="P19" s="6">
        <v>18633.599999999999</v>
      </c>
      <c r="Q19" s="6">
        <v>23156</v>
      </c>
      <c r="R19" s="6">
        <v>21836.800000000003</v>
      </c>
      <c r="S19" s="6">
        <v>34941.699999999997</v>
      </c>
      <c r="T19" s="6"/>
      <c r="W19" s="15" t="s">
        <v>75</v>
      </c>
      <c r="X19" s="6">
        <v>5455</v>
      </c>
      <c r="Y19" s="6">
        <v>5125</v>
      </c>
      <c r="Z19" s="6">
        <v>6575</v>
      </c>
      <c r="AA19" s="6">
        <v>16925</v>
      </c>
      <c r="AB19" s="6"/>
      <c r="AF19" s="13" t="s">
        <v>76</v>
      </c>
      <c r="AG19" s="13" t="s">
        <v>25</v>
      </c>
      <c r="AH19" s="13" t="s">
        <v>26</v>
      </c>
      <c r="AI19" s="13" t="s">
        <v>27</v>
      </c>
      <c r="AJ19" s="13" t="s">
        <v>28</v>
      </c>
      <c r="AK19" s="13" t="s">
        <v>29</v>
      </c>
    </row>
    <row r="20" spans="1:38" x14ac:dyDescent="0.2">
      <c r="M20" s="12"/>
      <c r="O20" s="15" t="s">
        <v>77</v>
      </c>
      <c r="P20" s="6">
        <v>3979.8</v>
      </c>
      <c r="Q20" s="6">
        <v>2407</v>
      </c>
      <c r="R20" s="6">
        <v>7521.6</v>
      </c>
      <c r="S20" s="6">
        <v>4065</v>
      </c>
      <c r="T20" s="6"/>
      <c r="W20" s="15" t="s">
        <v>77</v>
      </c>
      <c r="X20" s="6">
        <v>1300</v>
      </c>
      <c r="Y20" s="6">
        <v>1600</v>
      </c>
      <c r="Z20" s="6">
        <v>900</v>
      </c>
      <c r="AA20" s="6">
        <v>300</v>
      </c>
      <c r="AB20" s="6"/>
      <c r="AF20" s="15" t="s">
        <v>78</v>
      </c>
      <c r="AG20" s="6">
        <v>8500</v>
      </c>
      <c r="AH20" s="6">
        <v>17000</v>
      </c>
      <c r="AI20" s="6">
        <v>16650</v>
      </c>
      <c r="AJ20" s="6">
        <v>39865</v>
      </c>
      <c r="AK20" s="6">
        <v>50298.080000000002</v>
      </c>
      <c r="AL20" s="17">
        <f>(AK20-AJ20)/AJ20</f>
        <v>0.26171027216856896</v>
      </c>
    </row>
    <row r="21" spans="1:38" ht="15.75" customHeight="1" x14ac:dyDescent="0.2">
      <c r="M21" s="12"/>
      <c r="O21" s="18" t="s">
        <v>59</v>
      </c>
      <c r="P21" s="19">
        <v>107788.2</v>
      </c>
      <c r="Q21" s="19">
        <v>168389.2</v>
      </c>
      <c r="R21" s="19">
        <v>209753.19999999998</v>
      </c>
      <c r="S21" s="19">
        <v>172621.86</v>
      </c>
      <c r="T21" s="19">
        <v>173571.21000000002</v>
      </c>
      <c r="U21" s="17">
        <f>(T21-S21)/S21</f>
        <v>5.4995931569734851E-3</v>
      </c>
      <c r="W21" s="18" t="s">
        <v>59</v>
      </c>
      <c r="X21" s="19">
        <v>74305</v>
      </c>
      <c r="Y21" s="19">
        <v>117890</v>
      </c>
      <c r="Z21" s="19">
        <v>145235.5</v>
      </c>
      <c r="AA21" s="19">
        <v>127301</v>
      </c>
      <c r="AB21" s="19">
        <v>147790.43</v>
      </c>
      <c r="AF21" s="15" t="s">
        <v>79</v>
      </c>
      <c r="AG21" s="6">
        <v>3275</v>
      </c>
      <c r="AH21" s="6">
        <v>3930</v>
      </c>
      <c r="AI21" s="6">
        <v>4350</v>
      </c>
      <c r="AJ21" s="6"/>
      <c r="AK21" s="6">
        <v>10100</v>
      </c>
      <c r="AL21" s="17"/>
    </row>
    <row r="22" spans="1:38" ht="15.75" customHeight="1" x14ac:dyDescent="0.2">
      <c r="M22" s="12"/>
      <c r="AF22" s="15" t="s">
        <v>80</v>
      </c>
      <c r="AG22" s="6"/>
      <c r="AH22" s="6"/>
      <c r="AI22" s="6">
        <v>13500</v>
      </c>
      <c r="AJ22" s="6">
        <v>10875</v>
      </c>
      <c r="AK22" s="6">
        <v>12150</v>
      </c>
      <c r="AL22" s="17">
        <f t="shared" ref="AL22:AL25" si="5">(AK22-AJ22)/AJ22</f>
        <v>0.11724137931034483</v>
      </c>
    </row>
    <row r="23" spans="1:38" ht="15.75" customHeight="1" x14ac:dyDescent="0.2">
      <c r="M23" s="12"/>
      <c r="W23" s="15" t="s">
        <v>81</v>
      </c>
      <c r="X23" s="6">
        <f t="shared" ref="X23:AB23" si="6">P18-X18</f>
        <v>17624.800000000003</v>
      </c>
      <c r="Y23" s="6">
        <f t="shared" si="6"/>
        <v>31661.200000000012</v>
      </c>
      <c r="Z23" s="6">
        <f t="shared" si="6"/>
        <v>42634.299999999988</v>
      </c>
      <c r="AA23" s="6">
        <f t="shared" si="6"/>
        <v>23539.160000000003</v>
      </c>
      <c r="AB23" s="6">
        <f t="shared" si="6"/>
        <v>25780.780000000028</v>
      </c>
      <c r="AC23" s="17">
        <f>(AB23-AA23)/AA23</f>
        <v>9.5229396461047208E-2</v>
      </c>
      <c r="AF23" s="15" t="s">
        <v>82</v>
      </c>
      <c r="AG23" s="6">
        <v>2600</v>
      </c>
      <c r="AH23" s="6">
        <v>3800</v>
      </c>
      <c r="AI23" s="6">
        <v>3900</v>
      </c>
      <c r="AJ23" s="6">
        <v>3100</v>
      </c>
      <c r="AK23" s="6">
        <v>3366.35</v>
      </c>
      <c r="AL23" s="17">
        <f t="shared" si="5"/>
        <v>8.5919354838709647E-2</v>
      </c>
    </row>
    <row r="24" spans="1:38" ht="15.75" customHeight="1" x14ac:dyDescent="0.2">
      <c r="M24" s="12"/>
      <c r="P24" s="50"/>
      <c r="W24" s="15" t="s">
        <v>83</v>
      </c>
      <c r="X24" s="12">
        <f t="shared" ref="X24:AB24" si="7">X18/P18</f>
        <v>0.79307494705006643</v>
      </c>
      <c r="Y24" s="12">
        <f t="shared" si="7"/>
        <v>0.77832358488848674</v>
      </c>
      <c r="Z24" s="12">
        <f t="shared" si="7"/>
        <v>0.76366114766057558</v>
      </c>
      <c r="AA24" s="12">
        <f t="shared" si="7"/>
        <v>0.82382867333317567</v>
      </c>
      <c r="AB24" s="12">
        <f t="shared" si="7"/>
        <v>0.85146857016206767</v>
      </c>
      <c r="AF24" s="15" t="s">
        <v>84</v>
      </c>
      <c r="AG24" s="6">
        <v>17325</v>
      </c>
      <c r="AH24" s="6">
        <v>24200</v>
      </c>
      <c r="AI24" s="6">
        <v>18375</v>
      </c>
      <c r="AJ24" s="6">
        <v>12075</v>
      </c>
      <c r="AK24" s="6">
        <v>15968</v>
      </c>
      <c r="AL24" s="17">
        <f t="shared" si="5"/>
        <v>0.3224016563146998</v>
      </c>
    </row>
    <row r="25" spans="1:38" ht="15.75" customHeight="1" x14ac:dyDescent="0.2">
      <c r="M25" s="12"/>
      <c r="AF25" s="15" t="s">
        <v>85</v>
      </c>
      <c r="AG25" s="6">
        <v>1050</v>
      </c>
      <c r="AH25" s="6">
        <v>1650</v>
      </c>
      <c r="AI25" s="6">
        <v>700</v>
      </c>
      <c r="AJ25" s="6">
        <v>525</v>
      </c>
      <c r="AK25" s="6">
        <v>420</v>
      </c>
      <c r="AL25" s="17">
        <f t="shared" si="5"/>
        <v>-0.2</v>
      </c>
    </row>
    <row r="26" spans="1:38" ht="15.75" customHeight="1" x14ac:dyDescent="0.2">
      <c r="M26" s="12"/>
      <c r="AF26" s="15" t="s">
        <v>86</v>
      </c>
      <c r="AG26" s="6">
        <v>0</v>
      </c>
      <c r="AH26" s="6">
        <v>0</v>
      </c>
      <c r="AI26" s="6">
        <v>0</v>
      </c>
      <c r="AJ26" s="6">
        <v>0</v>
      </c>
      <c r="AK26" s="6">
        <v>0</v>
      </c>
    </row>
    <row r="27" spans="1:38" ht="15.75" customHeight="1" x14ac:dyDescent="0.2">
      <c r="M27" s="12"/>
      <c r="AF27" s="15" t="s">
        <v>87</v>
      </c>
      <c r="AG27" s="6">
        <v>2850</v>
      </c>
      <c r="AH27" s="6">
        <v>3325</v>
      </c>
      <c r="AI27" s="6">
        <v>7425</v>
      </c>
      <c r="AJ27" s="6">
        <v>795</v>
      </c>
      <c r="AK27" s="6"/>
      <c r="AL27" s="17">
        <f t="shared" ref="AL27:AL33" si="8">(AK27-AJ27)/AJ27</f>
        <v>-1</v>
      </c>
    </row>
    <row r="28" spans="1:38" ht="15.75" customHeight="1" x14ac:dyDescent="0.2">
      <c r="M28" s="12"/>
      <c r="AF28" s="15" t="s">
        <v>88</v>
      </c>
      <c r="AG28" s="6">
        <v>350</v>
      </c>
      <c r="AH28" s="6">
        <v>1050</v>
      </c>
      <c r="AI28" s="6">
        <v>2585.5</v>
      </c>
      <c r="AJ28" s="6">
        <v>4776</v>
      </c>
      <c r="AK28" s="6">
        <v>3570</v>
      </c>
      <c r="AL28" s="17">
        <f t="shared" si="8"/>
        <v>-0.25251256281407036</v>
      </c>
    </row>
    <row r="29" spans="1:38" ht="15.75" customHeight="1" x14ac:dyDescent="0.2">
      <c r="M29" s="12"/>
      <c r="AF29" s="15" t="s">
        <v>89</v>
      </c>
      <c r="AG29" s="6">
        <v>27000</v>
      </c>
      <c r="AH29" s="6">
        <v>48000</v>
      </c>
      <c r="AI29" s="6">
        <v>58575</v>
      </c>
      <c r="AJ29" s="6">
        <v>30465</v>
      </c>
      <c r="AK29" s="6">
        <v>47598</v>
      </c>
      <c r="AL29" s="17">
        <f t="shared" si="8"/>
        <v>0.56238306253077297</v>
      </c>
    </row>
    <row r="30" spans="1:38" ht="15.75" customHeight="1" x14ac:dyDescent="0.2">
      <c r="D30" s="6"/>
      <c r="E30" s="6"/>
      <c r="F30" s="6"/>
      <c r="M30" s="12"/>
      <c r="AF30" s="15" t="s">
        <v>90</v>
      </c>
      <c r="AG30" s="6">
        <v>3850</v>
      </c>
      <c r="AH30" s="6">
        <v>5500</v>
      </c>
      <c r="AI30" s="6">
        <v>6875</v>
      </c>
      <c r="AJ30" s="6">
        <v>4250</v>
      </c>
      <c r="AK30" s="6"/>
      <c r="AL30" s="17">
        <f t="shared" si="8"/>
        <v>-1</v>
      </c>
    </row>
    <row r="31" spans="1:38" ht="15.75" customHeight="1" x14ac:dyDescent="0.2">
      <c r="D31" s="6"/>
      <c r="E31" s="6"/>
      <c r="F31" s="6"/>
      <c r="M31" s="12"/>
      <c r="AF31" s="15" t="s">
        <v>91</v>
      </c>
      <c r="AG31" s="6">
        <v>750</v>
      </c>
      <c r="AH31" s="6">
        <v>1750</v>
      </c>
      <c r="AI31" s="6">
        <v>3250</v>
      </c>
      <c r="AJ31" s="6">
        <v>2250</v>
      </c>
      <c r="AK31" s="6">
        <v>3000</v>
      </c>
      <c r="AL31" s="17">
        <f t="shared" si="8"/>
        <v>0.33333333333333331</v>
      </c>
    </row>
    <row r="32" spans="1:38" ht="15.75" customHeight="1" x14ac:dyDescent="0.2">
      <c r="D32" s="6"/>
      <c r="E32" s="6"/>
      <c r="F32" s="6"/>
      <c r="M32" s="12"/>
      <c r="AF32" s="15" t="s">
        <v>92</v>
      </c>
      <c r="AG32" s="6"/>
      <c r="AH32" s="6">
        <v>960</v>
      </c>
      <c r="AI32" s="6">
        <v>1575</v>
      </c>
      <c r="AJ32" s="6">
        <v>1100</v>
      </c>
      <c r="AK32" s="6">
        <v>1320</v>
      </c>
      <c r="AL32" s="17">
        <f t="shared" si="8"/>
        <v>0.2</v>
      </c>
    </row>
    <row r="33" spans="1:38" ht="15.75" customHeight="1" x14ac:dyDescent="0.2">
      <c r="D33" s="6"/>
      <c r="E33" s="6"/>
      <c r="F33" s="6"/>
      <c r="M33" s="12"/>
      <c r="AF33" s="18" t="s">
        <v>59</v>
      </c>
      <c r="AG33" s="19">
        <v>67550</v>
      </c>
      <c r="AH33" s="19">
        <v>111165</v>
      </c>
      <c r="AI33" s="19">
        <v>137760.5</v>
      </c>
      <c r="AJ33" s="19">
        <v>110076</v>
      </c>
      <c r="AK33" s="19">
        <v>147790.43</v>
      </c>
      <c r="AL33" s="17">
        <f t="shared" si="8"/>
        <v>0.34262173407463925</v>
      </c>
    </row>
    <row r="34" spans="1:38" ht="15.75" customHeight="1" x14ac:dyDescent="0.2">
      <c r="D34" s="6"/>
      <c r="E34" s="6"/>
      <c r="F34" s="6"/>
      <c r="M34" s="12"/>
    </row>
    <row r="35" spans="1:38" ht="15.75" customHeight="1" x14ac:dyDescent="0.2">
      <c r="A35" s="85" t="s">
        <v>44</v>
      </c>
      <c r="B35" s="85" t="s">
        <v>420</v>
      </c>
      <c r="C35" s="50"/>
      <c r="D35" s="50"/>
      <c r="E35" s="50"/>
      <c r="F35" s="50"/>
      <c r="G35" s="50"/>
      <c r="H35" s="50"/>
      <c r="I35" s="50"/>
      <c r="J35" s="50"/>
      <c r="K35" s="50"/>
      <c r="L35" s="50"/>
      <c r="M35" s="50"/>
      <c r="N35" s="50"/>
    </row>
    <row r="36" spans="1:38" x14ac:dyDescent="0.2">
      <c r="A36" s="85" t="s">
        <v>20</v>
      </c>
      <c r="B36" s="50" t="s">
        <v>43</v>
      </c>
      <c r="C36" s="50" t="s">
        <v>62</v>
      </c>
      <c r="D36" s="50" t="s">
        <v>47</v>
      </c>
      <c r="E36" s="50" t="s">
        <v>57</v>
      </c>
      <c r="F36" s="50" t="s">
        <v>60</v>
      </c>
      <c r="G36" s="50" t="s">
        <v>53</v>
      </c>
      <c r="H36" s="50" t="s">
        <v>50</v>
      </c>
      <c r="I36" s="50" t="s">
        <v>37</v>
      </c>
      <c r="J36" s="50" t="s">
        <v>54</v>
      </c>
      <c r="K36" s="50" t="s">
        <v>34</v>
      </c>
      <c r="L36" s="50" t="s">
        <v>65</v>
      </c>
      <c r="M36" s="50" t="s">
        <v>40</v>
      </c>
      <c r="N36" s="50" t="s">
        <v>59</v>
      </c>
    </row>
    <row r="37" spans="1:38" x14ac:dyDescent="0.2">
      <c r="A37" s="86" t="s">
        <v>25</v>
      </c>
      <c r="B37" s="50">
        <v>5304</v>
      </c>
      <c r="C37" s="50">
        <v>360</v>
      </c>
      <c r="D37" s="50">
        <v>3010</v>
      </c>
      <c r="E37" s="50">
        <v>634.19999999999993</v>
      </c>
      <c r="F37" s="50">
        <v>0</v>
      </c>
      <c r="G37" s="50">
        <v>975</v>
      </c>
      <c r="H37" s="50">
        <v>1650</v>
      </c>
      <c r="I37" s="50">
        <v>8868</v>
      </c>
      <c r="J37" s="50">
        <v>2000</v>
      </c>
      <c r="K37" s="50">
        <v>74305</v>
      </c>
      <c r="L37" s="50"/>
      <c r="M37" s="50">
        <v>10682</v>
      </c>
      <c r="N37" s="50">
        <v>107788.2</v>
      </c>
      <c r="S37" s="20"/>
    </row>
    <row r="38" spans="1:38" x14ac:dyDescent="0.2">
      <c r="A38" s="86" t="s">
        <v>26</v>
      </c>
      <c r="B38" s="50">
        <v>7444</v>
      </c>
      <c r="C38" s="50">
        <v>700</v>
      </c>
      <c r="D38" s="50">
        <v>4810</v>
      </c>
      <c r="E38" s="50">
        <v>834.2</v>
      </c>
      <c r="F38" s="50">
        <v>2604</v>
      </c>
      <c r="G38" s="50">
        <v>1160</v>
      </c>
      <c r="H38" s="50">
        <v>2050</v>
      </c>
      <c r="I38" s="50">
        <v>17614</v>
      </c>
      <c r="J38" s="50">
        <v>1425</v>
      </c>
      <c r="K38" s="50">
        <v>117890</v>
      </c>
      <c r="L38" s="50">
        <v>150</v>
      </c>
      <c r="M38" s="50">
        <v>11708</v>
      </c>
      <c r="N38" s="50">
        <v>168389.2</v>
      </c>
      <c r="S38" s="20"/>
    </row>
    <row r="39" spans="1:38" x14ac:dyDescent="0.2">
      <c r="A39" s="86" t="s">
        <v>27</v>
      </c>
      <c r="B39" s="50">
        <v>6930</v>
      </c>
      <c r="C39" s="50">
        <v>899</v>
      </c>
      <c r="D39" s="50">
        <v>7060</v>
      </c>
      <c r="E39" s="50">
        <v>599.19999999999993</v>
      </c>
      <c r="F39" s="50">
        <v>1355</v>
      </c>
      <c r="G39" s="50">
        <v>1800</v>
      </c>
      <c r="H39" s="50">
        <v>2750</v>
      </c>
      <c r="I39" s="50">
        <v>24180.5</v>
      </c>
      <c r="J39" s="50">
        <v>875</v>
      </c>
      <c r="K39" s="50">
        <v>145235.5</v>
      </c>
      <c r="L39" s="50">
        <v>54</v>
      </c>
      <c r="M39" s="50">
        <v>18015</v>
      </c>
      <c r="N39" s="50">
        <v>209753.2</v>
      </c>
      <c r="S39" s="20"/>
    </row>
    <row r="40" spans="1:38" x14ac:dyDescent="0.2">
      <c r="A40" s="86" t="s">
        <v>28</v>
      </c>
      <c r="B40" s="50">
        <v>7330</v>
      </c>
      <c r="C40" s="50">
        <v>78</v>
      </c>
      <c r="D40" s="50">
        <v>2450</v>
      </c>
      <c r="E40" s="50">
        <v>465</v>
      </c>
      <c r="F40" s="50">
        <v>690</v>
      </c>
      <c r="G40" s="50">
        <v>1260</v>
      </c>
      <c r="H40" s="50">
        <v>2000</v>
      </c>
      <c r="I40" s="50">
        <v>25586.86</v>
      </c>
      <c r="J40" s="50">
        <v>1645</v>
      </c>
      <c r="K40" s="50">
        <v>127301</v>
      </c>
      <c r="L40" s="50">
        <v>29</v>
      </c>
      <c r="M40" s="50">
        <v>3787</v>
      </c>
      <c r="N40" s="50">
        <v>172621.86</v>
      </c>
      <c r="S40" s="20"/>
    </row>
    <row r="41" spans="1:38" x14ac:dyDescent="0.2">
      <c r="A41" s="86" t="s">
        <v>29</v>
      </c>
      <c r="B41" s="50">
        <v>8640</v>
      </c>
      <c r="C41" s="50">
        <v>166</v>
      </c>
      <c r="D41" s="50">
        <v>1135</v>
      </c>
      <c r="E41" s="50">
        <v>745</v>
      </c>
      <c r="F41" s="50"/>
      <c r="G41" s="50">
        <v>1160.94</v>
      </c>
      <c r="H41" s="50">
        <v>1100</v>
      </c>
      <c r="I41" s="50">
        <v>12163.84</v>
      </c>
      <c r="J41" s="50">
        <v>590</v>
      </c>
      <c r="K41" s="50">
        <v>147790.43</v>
      </c>
      <c r="L41" s="50">
        <v>80</v>
      </c>
      <c r="M41" s="50">
        <v>0</v>
      </c>
      <c r="N41" s="50">
        <v>173571.21</v>
      </c>
      <c r="S41" s="20"/>
    </row>
    <row r="42" spans="1:38" x14ac:dyDescent="0.2">
      <c r="A42" s="86" t="s">
        <v>59</v>
      </c>
      <c r="B42" s="50">
        <v>35648</v>
      </c>
      <c r="C42" s="50">
        <v>2203</v>
      </c>
      <c r="D42" s="50">
        <v>18465</v>
      </c>
      <c r="E42" s="50">
        <v>3277.6</v>
      </c>
      <c r="F42" s="50">
        <v>4649</v>
      </c>
      <c r="G42" s="50">
        <v>6355.9400000000005</v>
      </c>
      <c r="H42" s="50">
        <v>9550</v>
      </c>
      <c r="I42" s="50">
        <v>88413.2</v>
      </c>
      <c r="J42" s="50">
        <v>6535</v>
      </c>
      <c r="K42" s="50">
        <v>612521.92999999993</v>
      </c>
      <c r="L42" s="50">
        <v>313</v>
      </c>
      <c r="M42" s="50">
        <v>44192</v>
      </c>
      <c r="N42" s="50">
        <v>832123.66999999993</v>
      </c>
      <c r="S42" s="20"/>
    </row>
    <row r="43" spans="1:38" ht="15.75" customHeight="1" x14ac:dyDescent="0.2">
      <c r="M43" s="12"/>
      <c r="S43" s="20"/>
    </row>
    <row r="44" spans="1:38" ht="15.75" customHeight="1" x14ac:dyDescent="0.2">
      <c r="M44" s="12"/>
      <c r="S44" s="20"/>
    </row>
    <row r="45" spans="1:38" ht="15.75" customHeight="1" x14ac:dyDescent="0.2">
      <c r="M45" s="12"/>
      <c r="S45" s="20"/>
    </row>
    <row r="46" spans="1:38" ht="15.75" customHeight="1" x14ac:dyDescent="0.2">
      <c r="M46" s="12"/>
    </row>
    <row r="47" spans="1:38" ht="15.75" customHeight="1" x14ac:dyDescent="0.2">
      <c r="M47" s="12"/>
    </row>
    <row r="48" spans="1:38" ht="15.75" customHeight="1" x14ac:dyDescent="0.2">
      <c r="M48" s="12"/>
    </row>
    <row r="49" spans="2:13" ht="15.75" customHeight="1" x14ac:dyDescent="0.2">
      <c r="M49" s="12"/>
    </row>
    <row r="50" spans="2:13" ht="15.75" customHeight="1" x14ac:dyDescent="0.2">
      <c r="M50" s="12"/>
    </row>
    <row r="51" spans="2:13" ht="15.75" customHeight="1" x14ac:dyDescent="0.2">
      <c r="M51" s="12"/>
    </row>
    <row r="52" spans="2:13" ht="15.75" customHeight="1" x14ac:dyDescent="0.2">
      <c r="M52" s="12"/>
    </row>
    <row r="53" spans="2:13" ht="15.75" customHeight="1" x14ac:dyDescent="0.2">
      <c r="M53" s="12"/>
    </row>
    <row r="54" spans="2:13" ht="15.75" customHeight="1" x14ac:dyDescent="0.2">
      <c r="B54" s="85" t="s">
        <v>44</v>
      </c>
      <c r="C54" s="85" t="s">
        <v>420</v>
      </c>
      <c r="D54" s="50"/>
      <c r="E54" s="50"/>
      <c r="F54" s="50"/>
    </row>
    <row r="55" spans="2:13" x14ac:dyDescent="0.2">
      <c r="B55" s="85" t="s">
        <v>20</v>
      </c>
      <c r="C55" s="50" t="s">
        <v>74</v>
      </c>
      <c r="D55" s="50" t="s">
        <v>75</v>
      </c>
      <c r="E55" s="50" t="s">
        <v>77</v>
      </c>
      <c r="F55" s="50" t="s">
        <v>59</v>
      </c>
    </row>
    <row r="56" spans="2:13" x14ac:dyDescent="0.2">
      <c r="B56" s="86" t="s">
        <v>25</v>
      </c>
      <c r="C56" s="50">
        <v>85174.8</v>
      </c>
      <c r="D56" s="50">
        <v>18633.599999999999</v>
      </c>
      <c r="E56" s="50">
        <v>3979.8</v>
      </c>
      <c r="F56" s="50">
        <v>107788.2</v>
      </c>
    </row>
    <row r="57" spans="2:13" x14ac:dyDescent="0.2">
      <c r="B57" s="86" t="s">
        <v>26</v>
      </c>
      <c r="C57" s="50">
        <v>142826.20000000001</v>
      </c>
      <c r="D57" s="50">
        <v>23156</v>
      </c>
      <c r="E57" s="50">
        <v>2407</v>
      </c>
      <c r="F57" s="50">
        <v>168389.2</v>
      </c>
    </row>
    <row r="58" spans="2:13" x14ac:dyDescent="0.2">
      <c r="B58" s="86" t="s">
        <v>27</v>
      </c>
      <c r="C58" s="50">
        <v>180394.8</v>
      </c>
      <c r="D58" s="50">
        <v>21836.800000000003</v>
      </c>
      <c r="E58" s="50">
        <v>7521.6</v>
      </c>
      <c r="F58" s="50">
        <v>209753.19999999998</v>
      </c>
    </row>
    <row r="59" spans="2:13" x14ac:dyDescent="0.2">
      <c r="B59" s="86" t="s">
        <v>28</v>
      </c>
      <c r="C59" s="50">
        <v>133615.16</v>
      </c>
      <c r="D59" s="50">
        <v>34941.699999999997</v>
      </c>
      <c r="E59" s="50">
        <v>4065</v>
      </c>
      <c r="F59" s="50">
        <v>172621.86</v>
      </c>
    </row>
    <row r="60" spans="2:13" x14ac:dyDescent="0.2">
      <c r="B60" s="86" t="s">
        <v>29</v>
      </c>
      <c r="C60" s="50">
        <v>173571.21000000002</v>
      </c>
      <c r="D60" s="50"/>
      <c r="E60" s="50"/>
      <c r="F60" s="50">
        <v>173571.21000000002</v>
      </c>
    </row>
    <row r="61" spans="2:13" x14ac:dyDescent="0.2">
      <c r="B61" s="86" t="s">
        <v>59</v>
      </c>
      <c r="C61" s="50">
        <v>715582.16999999993</v>
      </c>
      <c r="D61" s="50">
        <v>98568.1</v>
      </c>
      <c r="E61" s="50">
        <v>17973.400000000001</v>
      </c>
      <c r="F61" s="50">
        <v>832123.66999999993</v>
      </c>
    </row>
    <row r="62" spans="2:13" x14ac:dyDescent="0.2"/>
    <row r="63" spans="2:13" x14ac:dyDescent="0.2"/>
    <row r="64" spans="2:13" x14ac:dyDescent="0.2"/>
    <row r="65" spans="1:2" x14ac:dyDescent="0.2"/>
    <row r="66" spans="1:2" x14ac:dyDescent="0.2"/>
    <row r="67" spans="1:2" x14ac:dyDescent="0.2"/>
    <row r="68" spans="1:2" x14ac:dyDescent="0.2"/>
    <row r="69" spans="1:2" x14ac:dyDescent="0.2"/>
    <row r="70" spans="1:2" x14ac:dyDescent="0.2"/>
    <row r="71" spans="1:2" x14ac:dyDescent="0.2"/>
    <row r="72" spans="1:2" x14ac:dyDescent="0.2"/>
    <row r="73" spans="1:2" x14ac:dyDescent="0.2"/>
    <row r="74" spans="1:2" x14ac:dyDescent="0.2">
      <c r="A74" s="85" t="s">
        <v>20</v>
      </c>
      <c r="B74" s="50" t="s">
        <v>44</v>
      </c>
    </row>
    <row r="75" spans="1:2" x14ac:dyDescent="0.2">
      <c r="A75" s="86" t="s">
        <v>456</v>
      </c>
      <c r="B75" s="50"/>
    </row>
    <row r="76" spans="1:2" ht="15.75" customHeight="1" x14ac:dyDescent="0.2">
      <c r="A76" s="87" t="s">
        <v>459</v>
      </c>
      <c r="B76" s="50">
        <v>67001</v>
      </c>
    </row>
    <row r="77" spans="1:2" ht="15.75" customHeight="1" x14ac:dyDescent="0.2">
      <c r="A77" s="87" t="s">
        <v>460</v>
      </c>
      <c r="B77" s="50">
        <v>29551.399999999998</v>
      </c>
    </row>
    <row r="78" spans="1:2" ht="15.75" customHeight="1" x14ac:dyDescent="0.2">
      <c r="A78" s="87" t="s">
        <v>461</v>
      </c>
      <c r="B78" s="50">
        <v>10901</v>
      </c>
    </row>
    <row r="79" spans="1:2" ht="15.75" customHeight="1" x14ac:dyDescent="0.2">
      <c r="A79" s="87" t="s">
        <v>462</v>
      </c>
      <c r="B79" s="50">
        <v>34081.599999999999</v>
      </c>
    </row>
    <row r="80" spans="1:2" ht="15.75" customHeight="1" x14ac:dyDescent="0.2">
      <c r="A80" s="86" t="s">
        <v>457</v>
      </c>
      <c r="B80" s="50"/>
    </row>
    <row r="81" spans="1:13" ht="15.75" customHeight="1" x14ac:dyDescent="0.2">
      <c r="A81" s="87" t="s">
        <v>459</v>
      </c>
      <c r="B81" s="50">
        <v>75329.399999999994</v>
      </c>
    </row>
    <row r="82" spans="1:13" ht="15.75" customHeight="1" x14ac:dyDescent="0.2">
      <c r="A82" s="87" t="s">
        <v>460</v>
      </c>
      <c r="B82" s="50">
        <v>43412</v>
      </c>
      <c r="M82" s="12"/>
    </row>
    <row r="83" spans="1:13" ht="15.75" customHeight="1" x14ac:dyDescent="0.2">
      <c r="A83" s="87" t="s">
        <v>461</v>
      </c>
      <c r="B83" s="50">
        <v>15661</v>
      </c>
      <c r="M83" s="12"/>
    </row>
    <row r="84" spans="1:13" ht="15.75" customHeight="1" x14ac:dyDescent="0.2">
      <c r="A84" s="87" t="s">
        <v>462</v>
      </c>
      <c r="B84" s="50">
        <v>17938</v>
      </c>
      <c r="M84" s="12"/>
    </row>
    <row r="85" spans="1:13" ht="15.75" customHeight="1" x14ac:dyDescent="0.2">
      <c r="A85" s="86" t="s">
        <v>458</v>
      </c>
      <c r="B85" s="50"/>
      <c r="M85" s="12"/>
    </row>
    <row r="86" spans="1:13" ht="15.75" customHeight="1" x14ac:dyDescent="0.2">
      <c r="A86" s="87" t="s">
        <v>459</v>
      </c>
      <c r="B86" s="50">
        <v>130511.3</v>
      </c>
      <c r="M86" s="12"/>
    </row>
    <row r="87" spans="1:13" ht="15.75" customHeight="1" x14ac:dyDescent="0.2">
      <c r="A87" s="87" t="s">
        <v>460</v>
      </c>
      <c r="B87" s="50">
        <v>48144.299999999996</v>
      </c>
      <c r="M87" s="12"/>
    </row>
    <row r="88" spans="1:13" ht="15.75" customHeight="1" x14ac:dyDescent="0.2">
      <c r="A88" s="87" t="s">
        <v>461</v>
      </c>
      <c r="B88" s="50">
        <v>11064.6</v>
      </c>
      <c r="M88" s="12"/>
    </row>
    <row r="89" spans="1:13" ht="15.75" customHeight="1" x14ac:dyDescent="0.2">
      <c r="A89" s="87" t="s">
        <v>462</v>
      </c>
      <c r="B89" s="50">
        <v>11538.16</v>
      </c>
      <c r="M89" s="12"/>
    </row>
    <row r="90" spans="1:13" ht="15.75" customHeight="1" x14ac:dyDescent="0.2">
      <c r="A90" s="86" t="s">
        <v>421</v>
      </c>
      <c r="B90" s="50"/>
      <c r="M90" s="12"/>
    </row>
    <row r="91" spans="1:13" ht="15.75" customHeight="1" x14ac:dyDescent="0.2">
      <c r="A91" s="87" t="s">
        <v>459</v>
      </c>
      <c r="B91" s="50">
        <v>65446</v>
      </c>
      <c r="M91" s="12"/>
    </row>
    <row r="92" spans="1:13" ht="15.75" customHeight="1" x14ac:dyDescent="0.2">
      <c r="A92" s="87" t="s">
        <v>460</v>
      </c>
      <c r="B92" s="50">
        <v>86712.7</v>
      </c>
      <c r="M92" s="12"/>
    </row>
    <row r="93" spans="1:13" ht="15.75" customHeight="1" x14ac:dyDescent="0.2">
      <c r="A93" s="87" t="s">
        <v>461</v>
      </c>
      <c r="B93" s="50">
        <v>8705</v>
      </c>
      <c r="M93" s="12"/>
    </row>
    <row r="94" spans="1:13" ht="15.75" customHeight="1" x14ac:dyDescent="0.2">
      <c r="A94" s="87" t="s">
        <v>462</v>
      </c>
      <c r="B94" s="50">
        <v>36045.839999999997</v>
      </c>
      <c r="M94" s="12"/>
    </row>
    <row r="95" spans="1:13" ht="15.75" customHeight="1" x14ac:dyDescent="0.2">
      <c r="A95" s="86" t="s">
        <v>423</v>
      </c>
      <c r="B95" s="50"/>
      <c r="M95" s="12"/>
    </row>
    <row r="96" spans="1:13" ht="15.75" customHeight="1" x14ac:dyDescent="0.2">
      <c r="A96" s="87" t="s">
        <v>459</v>
      </c>
      <c r="B96" s="50">
        <v>139840.37</v>
      </c>
      <c r="M96" s="12"/>
    </row>
    <row r="97" spans="1:13" ht="15.75" customHeight="1" x14ac:dyDescent="0.2">
      <c r="A97" s="87" t="s">
        <v>460</v>
      </c>
      <c r="B97" s="50">
        <v>240</v>
      </c>
      <c r="M97" s="12"/>
    </row>
    <row r="98" spans="1:13" ht="15.75" customHeight="1" x14ac:dyDescent="0.2">
      <c r="A98" s="86" t="s">
        <v>59</v>
      </c>
      <c r="B98" s="50">
        <v>832123.66999999993</v>
      </c>
      <c r="M98" s="12"/>
    </row>
    <row r="99" spans="1:13" ht="15.75" customHeight="1" x14ac:dyDescent="0.2">
      <c r="M99" s="12"/>
    </row>
    <row r="100" spans="1:13" ht="15.75" customHeight="1" x14ac:dyDescent="0.2">
      <c r="M100" s="12"/>
    </row>
    <row r="101" spans="1:13" ht="15.75" customHeight="1" x14ac:dyDescent="0.2">
      <c r="M101" s="12"/>
    </row>
    <row r="102" spans="1:13" ht="15.75" customHeight="1" x14ac:dyDescent="0.2">
      <c r="M102" s="12"/>
    </row>
    <row r="103" spans="1:13" ht="15.75" customHeight="1" x14ac:dyDescent="0.2">
      <c r="M103" s="12"/>
    </row>
    <row r="104" spans="1:13" ht="15.75" customHeight="1" x14ac:dyDescent="0.2">
      <c r="M104" s="12"/>
    </row>
    <row r="105" spans="1:13" ht="15.75" customHeight="1" x14ac:dyDescent="0.2">
      <c r="M105" s="12"/>
    </row>
    <row r="106" spans="1:13" ht="15.75" customHeight="1" x14ac:dyDescent="0.2">
      <c r="M106" s="12"/>
    </row>
    <row r="107" spans="1:13" ht="15.75" customHeight="1" x14ac:dyDescent="0.2">
      <c r="M107" s="12"/>
    </row>
    <row r="108" spans="1:13" ht="15.75" customHeight="1" x14ac:dyDescent="0.2">
      <c r="M108" s="12"/>
    </row>
    <row r="109" spans="1:13" ht="15.75" customHeight="1" x14ac:dyDescent="0.2">
      <c r="M109" s="12"/>
    </row>
    <row r="110" spans="1:13" ht="15.75" customHeight="1" x14ac:dyDescent="0.2">
      <c r="M110" s="12"/>
    </row>
    <row r="111" spans="1:13" ht="15.75" customHeight="1" x14ac:dyDescent="0.2">
      <c r="M111" s="12"/>
    </row>
    <row r="112" spans="1:13" ht="15.75" customHeight="1" x14ac:dyDescent="0.2">
      <c r="M112" s="12"/>
    </row>
    <row r="113" spans="13:13" ht="15.75" customHeight="1" x14ac:dyDescent="0.2">
      <c r="M113" s="12"/>
    </row>
    <row r="114" spans="13:13" ht="15.75" customHeight="1" x14ac:dyDescent="0.2">
      <c r="M114" s="12"/>
    </row>
    <row r="115" spans="13:13" ht="15.75" customHeight="1" x14ac:dyDescent="0.2">
      <c r="M115" s="12"/>
    </row>
    <row r="116" spans="13:13" ht="15.75" customHeight="1" x14ac:dyDescent="0.2">
      <c r="M116" s="12"/>
    </row>
    <row r="117" spans="13:13" ht="15.75" customHeight="1" x14ac:dyDescent="0.2">
      <c r="M117" s="12"/>
    </row>
    <row r="118" spans="13:13" ht="15.75" customHeight="1" x14ac:dyDescent="0.2">
      <c r="M118" s="12"/>
    </row>
    <row r="119" spans="13:13" ht="15.75" customHeight="1" x14ac:dyDescent="0.2">
      <c r="M119" s="12"/>
    </row>
    <row r="120" spans="13:13" ht="15.75" customHeight="1" x14ac:dyDescent="0.2">
      <c r="M120" s="12"/>
    </row>
    <row r="121" spans="13:13" ht="15.75" customHeight="1" x14ac:dyDescent="0.2">
      <c r="M121" s="12"/>
    </row>
    <row r="122" spans="13:13" ht="15.75" customHeight="1" x14ac:dyDescent="0.2">
      <c r="M122" s="12"/>
    </row>
    <row r="123" spans="13:13" ht="15.75" customHeight="1" x14ac:dyDescent="0.2">
      <c r="M123" s="12"/>
    </row>
    <row r="124" spans="13:13" ht="15.75" customHeight="1" x14ac:dyDescent="0.2">
      <c r="M124" s="12"/>
    </row>
    <row r="125" spans="13:13" ht="15.75" customHeight="1" x14ac:dyDescent="0.2">
      <c r="M125" s="12"/>
    </row>
    <row r="126" spans="13:13" ht="15.75" customHeight="1" x14ac:dyDescent="0.2">
      <c r="M126" s="12"/>
    </row>
    <row r="127" spans="13:13" ht="15.75" customHeight="1" x14ac:dyDescent="0.2">
      <c r="M127" s="12"/>
    </row>
    <row r="128" spans="13:13" ht="15.75" customHeight="1" x14ac:dyDescent="0.2">
      <c r="M128" s="12"/>
    </row>
    <row r="129" spans="2:13" ht="15.75" customHeight="1" x14ac:dyDescent="0.2">
      <c r="B129" s="6"/>
      <c r="C129" s="6"/>
      <c r="D129" s="6"/>
      <c r="E129" s="6"/>
      <c r="F129" s="6"/>
      <c r="G129" s="12"/>
      <c r="M129" s="12"/>
    </row>
    <row r="130" spans="2:13" ht="15.75" customHeight="1" x14ac:dyDescent="0.2">
      <c r="B130" s="6"/>
      <c r="C130" s="6"/>
      <c r="D130" s="6"/>
      <c r="E130" s="6"/>
      <c r="F130" s="6"/>
      <c r="G130" s="12"/>
      <c r="M130" s="12"/>
    </row>
    <row r="131" spans="2:13" ht="15.75" customHeight="1" x14ac:dyDescent="0.2">
      <c r="B131" s="6"/>
      <c r="C131" s="6"/>
      <c r="D131" s="6"/>
      <c r="E131" s="6"/>
      <c r="F131" s="6"/>
      <c r="G131" s="12"/>
      <c r="M131" s="12"/>
    </row>
    <row r="132" spans="2:13" ht="15.75" customHeight="1" x14ac:dyDescent="0.2">
      <c r="B132" s="6"/>
      <c r="C132" s="6"/>
      <c r="D132" s="6"/>
      <c r="E132" s="6"/>
      <c r="F132" s="6"/>
      <c r="G132" s="12"/>
      <c r="M132" s="12"/>
    </row>
    <row r="133" spans="2:13" ht="15.75" customHeight="1" x14ac:dyDescent="0.2">
      <c r="B133" s="6"/>
      <c r="C133" s="6"/>
      <c r="D133" s="6"/>
      <c r="E133" s="6"/>
      <c r="F133" s="6"/>
      <c r="G133" s="12"/>
      <c r="M133" s="12"/>
    </row>
    <row r="134" spans="2:13" ht="15.75" customHeight="1" x14ac:dyDescent="0.2">
      <c r="B134" s="6"/>
      <c r="C134" s="6"/>
      <c r="D134" s="6"/>
      <c r="E134" s="6"/>
      <c r="F134" s="6"/>
      <c r="G134" s="12"/>
      <c r="M134" s="12"/>
    </row>
    <row r="135" spans="2:13" ht="15.75" customHeight="1" x14ac:dyDescent="0.2">
      <c r="B135" s="6"/>
      <c r="C135" s="6"/>
      <c r="D135" s="6"/>
      <c r="E135" s="6"/>
      <c r="F135" s="6"/>
      <c r="G135" s="12"/>
      <c r="M135" s="12"/>
    </row>
    <row r="136" spans="2:13" ht="15.75" customHeight="1" x14ac:dyDescent="0.2">
      <c r="B136" s="6"/>
      <c r="C136" s="6"/>
      <c r="D136" s="6"/>
      <c r="E136" s="6"/>
      <c r="F136" s="6"/>
      <c r="G136" s="12"/>
      <c r="M136" s="12"/>
    </row>
    <row r="137" spans="2:13" ht="15.75" customHeight="1" x14ac:dyDescent="0.2">
      <c r="B137" s="6"/>
      <c r="C137" s="6"/>
      <c r="D137" s="6"/>
      <c r="E137" s="6"/>
      <c r="F137" s="6"/>
      <c r="G137" s="12"/>
      <c r="M137" s="12"/>
    </row>
    <row r="138" spans="2:13" ht="15.75" customHeight="1" x14ac:dyDescent="0.2">
      <c r="B138" s="6"/>
      <c r="C138" s="6"/>
      <c r="D138" s="6"/>
      <c r="E138" s="6"/>
      <c r="F138" s="6"/>
      <c r="G138" s="12"/>
      <c r="M138" s="12"/>
    </row>
    <row r="139" spans="2:13" ht="15.75" customHeight="1" x14ac:dyDescent="0.2">
      <c r="B139" s="6"/>
      <c r="C139" s="6"/>
      <c r="D139" s="6"/>
      <c r="E139" s="6"/>
      <c r="F139" s="6"/>
      <c r="G139" s="12"/>
      <c r="M139" s="12"/>
    </row>
    <row r="140" spans="2:13" ht="15.75" customHeight="1" x14ac:dyDescent="0.2">
      <c r="B140" s="6"/>
      <c r="C140" s="6"/>
      <c r="D140" s="6"/>
      <c r="E140" s="6"/>
      <c r="F140" s="6"/>
      <c r="G140" s="12"/>
      <c r="M140" s="12"/>
    </row>
    <row r="141" spans="2:13" ht="15.75" customHeight="1" x14ac:dyDescent="0.2">
      <c r="B141" s="6"/>
      <c r="C141" s="6"/>
      <c r="D141" s="6"/>
      <c r="E141" s="6"/>
      <c r="F141" s="6"/>
      <c r="G141" s="12"/>
      <c r="M141" s="12"/>
    </row>
    <row r="142" spans="2:13" ht="15.75" customHeight="1" x14ac:dyDescent="0.2">
      <c r="B142" s="6"/>
      <c r="C142" s="6"/>
      <c r="D142" s="6"/>
      <c r="E142" s="6"/>
      <c r="F142" s="6"/>
      <c r="G142" s="12"/>
      <c r="M142" s="12"/>
    </row>
    <row r="143" spans="2:13" ht="15.75" customHeight="1" x14ac:dyDescent="0.2">
      <c r="B143" s="6"/>
      <c r="C143" s="6"/>
      <c r="D143" s="6"/>
      <c r="E143" s="6"/>
      <c r="F143" s="6"/>
      <c r="G143" s="12"/>
      <c r="M143" s="12"/>
    </row>
    <row r="144" spans="2:13" ht="15.75" customHeight="1" x14ac:dyDescent="0.2">
      <c r="B144" s="6"/>
      <c r="C144" s="6"/>
      <c r="D144" s="6"/>
      <c r="E144" s="6"/>
      <c r="F144" s="6"/>
      <c r="G144" s="12"/>
      <c r="M144" s="12"/>
    </row>
    <row r="145" spans="2:13" ht="15.75" customHeight="1" x14ac:dyDescent="0.2">
      <c r="B145" s="6"/>
      <c r="C145" s="6"/>
      <c r="D145" s="6"/>
      <c r="E145" s="6"/>
      <c r="F145" s="6"/>
      <c r="G145" s="12"/>
      <c r="M145" s="12"/>
    </row>
    <row r="146" spans="2:13" ht="15.75" customHeight="1" x14ac:dyDescent="0.2">
      <c r="B146" s="6"/>
      <c r="C146" s="6"/>
      <c r="D146" s="6"/>
      <c r="E146" s="6"/>
      <c r="F146" s="6"/>
      <c r="G146" s="12"/>
      <c r="M146" s="12"/>
    </row>
    <row r="147" spans="2:13" ht="15.75" customHeight="1" x14ac:dyDescent="0.2">
      <c r="B147" s="6"/>
      <c r="C147" s="6"/>
      <c r="D147" s="6"/>
      <c r="E147" s="6"/>
      <c r="F147" s="6"/>
      <c r="G147" s="12"/>
      <c r="M147" s="12"/>
    </row>
    <row r="148" spans="2:13" ht="15.75" customHeight="1" x14ac:dyDescent="0.2">
      <c r="B148" s="6"/>
      <c r="C148" s="6"/>
      <c r="D148" s="6"/>
      <c r="E148" s="6"/>
      <c r="F148" s="6"/>
      <c r="G148" s="12"/>
      <c r="M148" s="12"/>
    </row>
    <row r="149" spans="2:13" ht="15.75" customHeight="1" x14ac:dyDescent="0.2">
      <c r="B149" s="6"/>
      <c r="C149" s="6"/>
      <c r="D149" s="6"/>
      <c r="E149" s="6"/>
      <c r="F149" s="6"/>
      <c r="G149" s="12"/>
      <c r="M149" s="12"/>
    </row>
    <row r="150" spans="2:13" ht="15.75" customHeight="1" x14ac:dyDescent="0.2">
      <c r="B150" s="6"/>
      <c r="C150" s="6"/>
      <c r="D150" s="6"/>
      <c r="E150" s="6"/>
      <c r="F150" s="6"/>
      <c r="G150" s="12"/>
      <c r="M150" s="12"/>
    </row>
    <row r="151" spans="2:13" ht="15.75" customHeight="1" x14ac:dyDescent="0.2">
      <c r="B151" s="6"/>
      <c r="C151" s="6"/>
      <c r="D151" s="6"/>
      <c r="E151" s="6"/>
      <c r="F151" s="6"/>
      <c r="G151" s="12"/>
      <c r="M151" s="12"/>
    </row>
    <row r="152" spans="2:13" ht="15.75" customHeight="1" x14ac:dyDescent="0.2">
      <c r="B152" s="6"/>
      <c r="C152" s="6"/>
      <c r="D152" s="6"/>
      <c r="E152" s="6"/>
      <c r="F152" s="6"/>
      <c r="G152" s="12"/>
      <c r="M152" s="12"/>
    </row>
    <row r="153" spans="2:13" ht="15.75" customHeight="1" x14ac:dyDescent="0.2">
      <c r="B153" s="6"/>
      <c r="C153" s="6"/>
      <c r="D153" s="6"/>
      <c r="E153" s="6"/>
      <c r="F153" s="6"/>
      <c r="G153" s="12"/>
      <c r="M153" s="12"/>
    </row>
    <row r="154" spans="2:13" ht="15.75" customHeight="1" x14ac:dyDescent="0.2">
      <c r="B154" s="6"/>
      <c r="C154" s="6"/>
      <c r="D154" s="6"/>
      <c r="E154" s="6"/>
      <c r="F154" s="6"/>
      <c r="G154" s="12"/>
      <c r="M154" s="12"/>
    </row>
    <row r="155" spans="2:13" ht="15.75" customHeight="1" x14ac:dyDescent="0.2">
      <c r="B155" s="6"/>
      <c r="C155" s="6"/>
      <c r="D155" s="6"/>
      <c r="E155" s="6"/>
      <c r="F155" s="6"/>
      <c r="G155" s="12"/>
      <c r="M155" s="12"/>
    </row>
    <row r="156" spans="2:13" ht="15.75" customHeight="1" x14ac:dyDescent="0.2">
      <c r="B156" s="6"/>
      <c r="C156" s="6"/>
      <c r="D156" s="6"/>
      <c r="E156" s="6"/>
      <c r="F156" s="6"/>
      <c r="G156" s="12"/>
      <c r="M156" s="12"/>
    </row>
    <row r="157" spans="2:13" ht="15.75" customHeight="1" x14ac:dyDescent="0.2">
      <c r="B157" s="6"/>
      <c r="C157" s="6"/>
      <c r="D157" s="6"/>
      <c r="E157" s="6"/>
      <c r="F157" s="6"/>
      <c r="G157" s="12"/>
      <c r="M157" s="12"/>
    </row>
    <row r="158" spans="2:13" ht="15.75" customHeight="1" x14ac:dyDescent="0.2">
      <c r="B158" s="6"/>
      <c r="C158" s="6"/>
      <c r="D158" s="6"/>
      <c r="E158" s="6"/>
      <c r="F158" s="6"/>
      <c r="G158" s="12"/>
      <c r="M158" s="12"/>
    </row>
    <row r="159" spans="2:13" ht="15.75" customHeight="1" x14ac:dyDescent="0.2">
      <c r="B159" s="6"/>
      <c r="C159" s="6"/>
      <c r="D159" s="6"/>
      <c r="E159" s="6"/>
      <c r="F159" s="6"/>
      <c r="G159" s="12"/>
      <c r="M159" s="12"/>
    </row>
    <row r="160" spans="2:13" ht="15.75" customHeight="1" x14ac:dyDescent="0.2">
      <c r="B160" s="6"/>
      <c r="C160" s="6"/>
      <c r="D160" s="6"/>
      <c r="E160" s="6"/>
      <c r="F160" s="6"/>
      <c r="G160" s="12"/>
      <c r="M160" s="12"/>
    </row>
    <row r="161" spans="2:13" ht="15.75" customHeight="1" x14ac:dyDescent="0.2">
      <c r="B161" s="6"/>
      <c r="C161" s="6"/>
      <c r="D161" s="6"/>
      <c r="E161" s="6"/>
      <c r="F161" s="6"/>
      <c r="G161" s="12"/>
      <c r="M161" s="12"/>
    </row>
    <row r="162" spans="2:13" ht="15.75" customHeight="1" x14ac:dyDescent="0.2">
      <c r="B162" s="6"/>
      <c r="C162" s="6"/>
      <c r="D162" s="6"/>
      <c r="E162" s="6"/>
      <c r="F162" s="6"/>
      <c r="G162" s="12"/>
      <c r="M162" s="12"/>
    </row>
    <row r="163" spans="2:13" ht="15.75" customHeight="1" x14ac:dyDescent="0.2">
      <c r="B163" s="6"/>
      <c r="C163" s="6"/>
      <c r="D163" s="6"/>
      <c r="E163" s="6"/>
      <c r="F163" s="6"/>
      <c r="G163" s="12"/>
      <c r="M163" s="12"/>
    </row>
    <row r="164" spans="2:13" ht="15.75" customHeight="1" x14ac:dyDescent="0.2">
      <c r="B164" s="6"/>
      <c r="C164" s="6"/>
      <c r="D164" s="6"/>
      <c r="E164" s="6"/>
      <c r="F164" s="6"/>
      <c r="G164" s="12"/>
      <c r="M164" s="12"/>
    </row>
    <row r="165" spans="2:13" ht="15.75" customHeight="1" x14ac:dyDescent="0.2">
      <c r="B165" s="6"/>
      <c r="C165" s="6"/>
      <c r="D165" s="6"/>
      <c r="E165" s="6"/>
      <c r="F165" s="6"/>
      <c r="G165" s="12"/>
      <c r="M165" s="12"/>
    </row>
    <row r="166" spans="2:13" ht="15.75" customHeight="1" x14ac:dyDescent="0.2">
      <c r="B166" s="6"/>
      <c r="C166" s="6"/>
      <c r="D166" s="6"/>
      <c r="E166" s="6"/>
      <c r="F166" s="6"/>
      <c r="G166" s="12"/>
      <c r="M166" s="12"/>
    </row>
    <row r="167" spans="2:13" ht="15.75" customHeight="1" x14ac:dyDescent="0.2">
      <c r="B167" s="6"/>
      <c r="C167" s="6"/>
      <c r="D167" s="6"/>
      <c r="E167" s="6"/>
      <c r="F167" s="6"/>
      <c r="G167" s="12"/>
      <c r="M167" s="12"/>
    </row>
    <row r="168" spans="2:13" ht="15.75" customHeight="1" x14ac:dyDescent="0.2">
      <c r="B168" s="6"/>
      <c r="C168" s="6"/>
      <c r="D168" s="6"/>
      <c r="E168" s="6"/>
      <c r="F168" s="6"/>
      <c r="G168" s="12"/>
      <c r="M168" s="12"/>
    </row>
    <row r="169" spans="2:13" ht="15.75" customHeight="1" x14ac:dyDescent="0.2">
      <c r="B169" s="6"/>
      <c r="C169" s="6"/>
      <c r="D169" s="6"/>
      <c r="E169" s="6"/>
      <c r="F169" s="6"/>
      <c r="G169" s="12"/>
      <c r="M169" s="12"/>
    </row>
    <row r="170" spans="2:13" ht="15.75" customHeight="1" x14ac:dyDescent="0.2">
      <c r="B170" s="6"/>
      <c r="C170" s="6"/>
      <c r="D170" s="6"/>
      <c r="E170" s="6"/>
      <c r="F170" s="6"/>
      <c r="G170" s="12"/>
      <c r="M170" s="12"/>
    </row>
    <row r="171" spans="2:13" ht="15.75" customHeight="1" x14ac:dyDescent="0.2">
      <c r="B171" s="6"/>
      <c r="C171" s="6"/>
      <c r="D171" s="6"/>
      <c r="E171" s="6"/>
      <c r="F171" s="6"/>
      <c r="G171" s="12"/>
      <c r="M171" s="12"/>
    </row>
    <row r="172" spans="2:13" ht="15.75" customHeight="1" x14ac:dyDescent="0.2">
      <c r="B172" s="6"/>
      <c r="C172" s="6"/>
      <c r="D172" s="6"/>
      <c r="E172" s="6"/>
      <c r="F172" s="6"/>
      <c r="G172" s="12"/>
      <c r="M172" s="12"/>
    </row>
    <row r="173" spans="2:13" ht="15.75" customHeight="1" x14ac:dyDescent="0.2">
      <c r="B173" s="6"/>
      <c r="C173" s="6"/>
      <c r="D173" s="6"/>
      <c r="E173" s="6"/>
      <c r="F173" s="6"/>
      <c r="G173" s="12"/>
      <c r="M173" s="12"/>
    </row>
    <row r="174" spans="2:13" ht="15.75" customHeight="1" x14ac:dyDescent="0.2">
      <c r="B174" s="6"/>
      <c r="C174" s="6"/>
      <c r="D174" s="6"/>
      <c r="E174" s="6"/>
      <c r="F174" s="6"/>
      <c r="G174" s="12"/>
      <c r="M174" s="12"/>
    </row>
    <row r="175" spans="2:13" ht="15.75" customHeight="1" x14ac:dyDescent="0.2">
      <c r="B175" s="6"/>
      <c r="C175" s="6"/>
      <c r="D175" s="6"/>
      <c r="E175" s="6"/>
      <c r="F175" s="6"/>
      <c r="G175" s="12"/>
      <c r="M175" s="12"/>
    </row>
    <row r="176" spans="2:13" ht="15.75" customHeight="1" x14ac:dyDescent="0.2">
      <c r="B176" s="6"/>
      <c r="C176" s="6"/>
      <c r="D176" s="6"/>
      <c r="E176" s="6"/>
      <c r="F176" s="6"/>
      <c r="G176" s="12"/>
      <c r="M176" s="12"/>
    </row>
    <row r="177" spans="2:13" ht="15.75" customHeight="1" x14ac:dyDescent="0.2">
      <c r="B177" s="6"/>
      <c r="C177" s="6"/>
      <c r="D177" s="6"/>
      <c r="E177" s="6"/>
      <c r="F177" s="6"/>
      <c r="G177" s="12"/>
      <c r="M177" s="12"/>
    </row>
    <row r="178" spans="2:13" ht="15.75" customHeight="1" x14ac:dyDescent="0.2">
      <c r="B178" s="6"/>
      <c r="C178" s="6"/>
      <c r="D178" s="6"/>
      <c r="E178" s="6"/>
      <c r="F178" s="6"/>
      <c r="G178" s="12"/>
      <c r="M178" s="12"/>
    </row>
    <row r="179" spans="2:13" ht="15.75" customHeight="1" x14ac:dyDescent="0.2">
      <c r="B179" s="6"/>
      <c r="C179" s="6"/>
      <c r="D179" s="6"/>
      <c r="E179" s="6"/>
      <c r="F179" s="6"/>
      <c r="G179" s="12"/>
      <c r="M179" s="12"/>
    </row>
    <row r="180" spans="2:13" ht="15.75" customHeight="1" x14ac:dyDescent="0.2">
      <c r="B180" s="6"/>
      <c r="C180" s="6"/>
      <c r="D180" s="6"/>
      <c r="E180" s="6"/>
      <c r="F180" s="6"/>
      <c r="G180" s="12"/>
      <c r="M180" s="12"/>
    </row>
    <row r="181" spans="2:13" ht="15.75" customHeight="1" x14ac:dyDescent="0.2">
      <c r="B181" s="6"/>
      <c r="C181" s="6"/>
      <c r="D181" s="6"/>
      <c r="E181" s="6"/>
      <c r="F181" s="6"/>
      <c r="G181" s="12"/>
      <c r="M181" s="12"/>
    </row>
    <row r="182" spans="2:13" ht="15.75" customHeight="1" x14ac:dyDescent="0.2">
      <c r="B182" s="6"/>
      <c r="C182" s="6"/>
      <c r="D182" s="6"/>
      <c r="E182" s="6"/>
      <c r="F182" s="6"/>
      <c r="G182" s="12"/>
      <c r="M182" s="12"/>
    </row>
    <row r="183" spans="2:13" ht="15.75" customHeight="1" x14ac:dyDescent="0.2">
      <c r="B183" s="6"/>
      <c r="C183" s="6"/>
      <c r="D183" s="6"/>
      <c r="E183" s="6"/>
      <c r="F183" s="6"/>
      <c r="G183" s="12"/>
      <c r="M183" s="12"/>
    </row>
    <row r="184" spans="2:13" ht="15.75" customHeight="1" x14ac:dyDescent="0.2">
      <c r="B184" s="6"/>
      <c r="C184" s="6"/>
      <c r="D184" s="6"/>
      <c r="E184" s="6"/>
      <c r="F184" s="6"/>
      <c r="G184" s="12"/>
      <c r="M184" s="12"/>
    </row>
    <row r="185" spans="2:13" ht="15.75" customHeight="1" x14ac:dyDescent="0.2">
      <c r="B185" s="6"/>
      <c r="C185" s="6"/>
      <c r="D185" s="6"/>
      <c r="E185" s="6"/>
      <c r="F185" s="6"/>
      <c r="G185" s="12"/>
      <c r="M185" s="12"/>
    </row>
    <row r="186" spans="2:13" ht="15.75" customHeight="1" x14ac:dyDescent="0.2">
      <c r="B186" s="6"/>
      <c r="C186" s="6"/>
      <c r="D186" s="6"/>
      <c r="E186" s="6"/>
      <c r="F186" s="6"/>
      <c r="G186" s="12"/>
      <c r="M186" s="12"/>
    </row>
    <row r="187" spans="2:13" ht="15.75" customHeight="1" x14ac:dyDescent="0.2">
      <c r="B187" s="6"/>
      <c r="C187" s="6"/>
      <c r="D187" s="6"/>
      <c r="E187" s="6"/>
      <c r="F187" s="6"/>
      <c r="G187" s="12"/>
      <c r="M187" s="12"/>
    </row>
    <row r="188" spans="2:13" ht="15.75" customHeight="1" x14ac:dyDescent="0.2">
      <c r="B188" s="6"/>
      <c r="C188" s="6"/>
      <c r="D188" s="6"/>
      <c r="E188" s="6"/>
      <c r="F188" s="6"/>
      <c r="G188" s="12"/>
      <c r="M188" s="12"/>
    </row>
    <row r="189" spans="2:13" ht="15.75" customHeight="1" x14ac:dyDescent="0.2">
      <c r="B189" s="6"/>
      <c r="C189" s="6"/>
      <c r="D189" s="6"/>
      <c r="E189" s="6"/>
      <c r="F189" s="6"/>
      <c r="G189" s="12"/>
      <c r="M189" s="12"/>
    </row>
    <row r="190" spans="2:13" ht="15.75" customHeight="1" x14ac:dyDescent="0.2">
      <c r="B190" s="6"/>
      <c r="C190" s="6"/>
      <c r="D190" s="6"/>
      <c r="E190" s="6"/>
      <c r="F190" s="6"/>
      <c r="G190" s="12"/>
      <c r="M190" s="12"/>
    </row>
    <row r="191" spans="2:13" ht="15.75" customHeight="1" x14ac:dyDescent="0.2">
      <c r="B191" s="6"/>
      <c r="C191" s="6"/>
      <c r="D191" s="6"/>
      <c r="E191" s="6"/>
      <c r="F191" s="6"/>
      <c r="G191" s="12"/>
      <c r="M191" s="12"/>
    </row>
    <row r="192" spans="2:13" ht="15.75" customHeight="1" x14ac:dyDescent="0.2">
      <c r="B192" s="6"/>
      <c r="C192" s="6"/>
      <c r="D192" s="6"/>
      <c r="E192" s="6"/>
      <c r="F192" s="6"/>
      <c r="G192" s="12"/>
      <c r="M192" s="12"/>
    </row>
    <row r="193" spans="2:13" ht="15.75" customHeight="1" x14ac:dyDescent="0.2">
      <c r="B193" s="6"/>
      <c r="C193" s="6"/>
      <c r="D193" s="6"/>
      <c r="E193" s="6"/>
      <c r="F193" s="6"/>
      <c r="G193" s="12"/>
      <c r="M193" s="12"/>
    </row>
    <row r="194" spans="2:13" ht="15.75" customHeight="1" x14ac:dyDescent="0.2">
      <c r="B194" s="6"/>
      <c r="C194" s="6"/>
      <c r="D194" s="6"/>
      <c r="E194" s="6"/>
      <c r="F194" s="6"/>
      <c r="G194" s="12"/>
      <c r="M194" s="12"/>
    </row>
    <row r="195" spans="2:13" ht="15.75" customHeight="1" x14ac:dyDescent="0.2">
      <c r="B195" s="6"/>
      <c r="C195" s="6"/>
      <c r="D195" s="6"/>
      <c r="E195" s="6"/>
      <c r="F195" s="6"/>
      <c r="G195" s="12"/>
      <c r="M195" s="12"/>
    </row>
    <row r="196" spans="2:13" ht="15.75" customHeight="1" x14ac:dyDescent="0.2">
      <c r="B196" s="6"/>
      <c r="C196" s="6"/>
      <c r="D196" s="6"/>
      <c r="E196" s="6"/>
      <c r="F196" s="6"/>
      <c r="G196" s="12"/>
      <c r="M196" s="12"/>
    </row>
    <row r="197" spans="2:13" ht="15.75" customHeight="1" x14ac:dyDescent="0.2">
      <c r="B197" s="6"/>
      <c r="C197" s="6"/>
      <c r="D197" s="6"/>
      <c r="E197" s="6"/>
      <c r="F197" s="6"/>
      <c r="G197" s="12"/>
      <c r="M197" s="12"/>
    </row>
    <row r="198" spans="2:13" ht="15.75" customHeight="1" x14ac:dyDescent="0.2">
      <c r="B198" s="6"/>
      <c r="C198" s="6"/>
      <c r="D198" s="6"/>
      <c r="E198" s="6"/>
      <c r="F198" s="6"/>
      <c r="G198" s="12"/>
      <c r="M198" s="12"/>
    </row>
    <row r="199" spans="2:13" ht="15.75" customHeight="1" x14ac:dyDescent="0.2">
      <c r="B199" s="6"/>
      <c r="C199" s="6"/>
      <c r="D199" s="6"/>
      <c r="E199" s="6"/>
      <c r="F199" s="6"/>
      <c r="G199" s="12"/>
      <c r="M199" s="12"/>
    </row>
    <row r="200" spans="2:13" ht="15.75" customHeight="1" x14ac:dyDescent="0.2">
      <c r="B200" s="6"/>
      <c r="C200" s="6"/>
      <c r="D200" s="6"/>
      <c r="E200" s="6"/>
      <c r="F200" s="6"/>
      <c r="G200" s="12"/>
      <c r="M200" s="12"/>
    </row>
    <row r="201" spans="2:13" ht="15.75" customHeight="1" x14ac:dyDescent="0.2">
      <c r="B201" s="6"/>
      <c r="C201" s="6"/>
      <c r="D201" s="6"/>
      <c r="E201" s="6"/>
      <c r="F201" s="6"/>
      <c r="G201" s="12"/>
      <c r="M201" s="12"/>
    </row>
    <row r="202" spans="2:13" ht="15.75" customHeight="1" x14ac:dyDescent="0.2">
      <c r="B202" s="6"/>
      <c r="C202" s="6"/>
      <c r="D202" s="6"/>
      <c r="E202" s="6"/>
      <c r="F202" s="6"/>
      <c r="G202" s="12"/>
      <c r="M202" s="12"/>
    </row>
    <row r="203" spans="2:13" ht="15.75" customHeight="1" x14ac:dyDescent="0.2">
      <c r="B203" s="6"/>
      <c r="C203" s="6"/>
      <c r="D203" s="6"/>
      <c r="E203" s="6"/>
      <c r="F203" s="6"/>
      <c r="G203" s="12"/>
      <c r="M203" s="12"/>
    </row>
    <row r="204" spans="2:13" ht="15.75" customHeight="1" x14ac:dyDescent="0.2">
      <c r="B204" s="6"/>
      <c r="C204" s="6"/>
      <c r="D204" s="6"/>
      <c r="E204" s="6"/>
      <c r="F204" s="6"/>
      <c r="G204" s="12"/>
      <c r="M204" s="12"/>
    </row>
    <row r="205" spans="2:13" ht="15.75" customHeight="1" x14ac:dyDescent="0.2">
      <c r="B205" s="6"/>
      <c r="C205" s="6"/>
      <c r="D205" s="6"/>
      <c r="E205" s="6"/>
      <c r="F205" s="6"/>
      <c r="G205" s="12"/>
      <c r="M205" s="12"/>
    </row>
    <row r="206" spans="2:13" ht="15.75" customHeight="1" x14ac:dyDescent="0.2">
      <c r="B206" s="6"/>
      <c r="C206" s="6"/>
      <c r="D206" s="6"/>
      <c r="E206" s="6"/>
      <c r="F206" s="6"/>
      <c r="G206" s="12"/>
      <c r="M206" s="12"/>
    </row>
    <row r="207" spans="2:13" ht="15.75" customHeight="1" x14ac:dyDescent="0.2">
      <c r="B207" s="6"/>
      <c r="C207" s="6"/>
      <c r="D207" s="6"/>
      <c r="E207" s="6"/>
      <c r="F207" s="6"/>
      <c r="G207" s="12"/>
      <c r="M207" s="12"/>
    </row>
    <row r="208" spans="2:13" ht="15.75" customHeight="1" x14ac:dyDescent="0.2">
      <c r="B208" s="6"/>
      <c r="C208" s="6"/>
      <c r="D208" s="6"/>
      <c r="E208" s="6"/>
      <c r="F208" s="6"/>
      <c r="G208" s="12"/>
      <c r="M208" s="12"/>
    </row>
    <row r="209" spans="2:13" ht="15.75" customHeight="1" x14ac:dyDescent="0.2">
      <c r="B209" s="6"/>
      <c r="C209" s="6"/>
      <c r="D209" s="6"/>
      <c r="E209" s="6"/>
      <c r="F209" s="6"/>
      <c r="G209" s="12"/>
      <c r="M209" s="12"/>
    </row>
    <row r="210" spans="2:13" ht="15.75" customHeight="1" x14ac:dyDescent="0.2">
      <c r="B210" s="6"/>
      <c r="C210" s="6"/>
      <c r="D210" s="6"/>
      <c r="E210" s="6"/>
      <c r="F210" s="6"/>
      <c r="G210" s="12"/>
      <c r="M210" s="12"/>
    </row>
    <row r="211" spans="2:13" ht="15.75" customHeight="1" x14ac:dyDescent="0.2">
      <c r="B211" s="6"/>
      <c r="C211" s="6"/>
      <c r="D211" s="6"/>
      <c r="E211" s="6"/>
      <c r="F211" s="6"/>
      <c r="G211" s="12"/>
      <c r="M211" s="12"/>
    </row>
    <row r="212" spans="2:13" ht="15.75" customHeight="1" x14ac:dyDescent="0.2">
      <c r="B212" s="6"/>
      <c r="C212" s="6"/>
      <c r="D212" s="6"/>
      <c r="E212" s="6"/>
      <c r="F212" s="6"/>
      <c r="G212" s="12"/>
      <c r="M212" s="12"/>
    </row>
    <row r="213" spans="2:13" ht="15.75" customHeight="1" x14ac:dyDescent="0.2">
      <c r="B213" s="6"/>
      <c r="C213" s="6"/>
      <c r="D213" s="6"/>
      <c r="E213" s="6"/>
      <c r="F213" s="6"/>
      <c r="G213" s="12"/>
      <c r="M213" s="12"/>
    </row>
    <row r="214" spans="2:13" ht="15.75" customHeight="1" x14ac:dyDescent="0.2">
      <c r="B214" s="6"/>
      <c r="C214" s="6"/>
      <c r="D214" s="6"/>
      <c r="E214" s="6"/>
      <c r="F214" s="6"/>
      <c r="G214" s="12"/>
      <c r="M214" s="12"/>
    </row>
    <row r="215" spans="2:13" ht="15.75" customHeight="1" x14ac:dyDescent="0.2">
      <c r="B215" s="6"/>
      <c r="C215" s="6"/>
      <c r="D215" s="6"/>
      <c r="E215" s="6"/>
      <c r="F215" s="6"/>
      <c r="G215" s="12"/>
      <c r="M215" s="12"/>
    </row>
    <row r="216" spans="2:13" ht="15.75" customHeight="1" x14ac:dyDescent="0.2">
      <c r="B216" s="6"/>
      <c r="C216" s="6"/>
      <c r="D216" s="6"/>
      <c r="E216" s="6"/>
      <c r="F216" s="6"/>
      <c r="G216" s="12"/>
      <c r="M216" s="12"/>
    </row>
    <row r="217" spans="2:13" ht="15.75" customHeight="1" x14ac:dyDescent="0.2">
      <c r="B217" s="6"/>
      <c r="C217" s="6"/>
      <c r="D217" s="6"/>
      <c r="E217" s="6"/>
      <c r="F217" s="6"/>
      <c r="G217" s="12"/>
      <c r="M217" s="12"/>
    </row>
    <row r="218" spans="2:13" ht="15.75" customHeight="1" x14ac:dyDescent="0.2">
      <c r="B218" s="6"/>
      <c r="C218" s="6"/>
      <c r="D218" s="6"/>
      <c r="E218" s="6"/>
      <c r="F218" s="6"/>
      <c r="G218" s="12"/>
      <c r="M218" s="12"/>
    </row>
    <row r="219" spans="2:13" ht="15.75" customHeight="1" x14ac:dyDescent="0.2">
      <c r="B219" s="6"/>
      <c r="C219" s="6"/>
      <c r="D219" s="6"/>
      <c r="E219" s="6"/>
      <c r="F219" s="6"/>
      <c r="G219" s="12"/>
      <c r="M219" s="12"/>
    </row>
    <row r="220" spans="2:13" ht="15.75" customHeight="1" x14ac:dyDescent="0.2">
      <c r="B220" s="6"/>
      <c r="C220" s="6"/>
      <c r="D220" s="6"/>
      <c r="E220" s="6"/>
      <c r="F220" s="6"/>
      <c r="G220" s="12"/>
      <c r="M220" s="12"/>
    </row>
    <row r="221" spans="2:13" ht="15.75" customHeight="1" x14ac:dyDescent="0.2">
      <c r="B221" s="6"/>
      <c r="C221" s="6"/>
      <c r="D221" s="6"/>
      <c r="E221" s="6"/>
      <c r="F221" s="6"/>
      <c r="G221" s="12"/>
      <c r="M221" s="12"/>
    </row>
    <row r="222" spans="2:13" ht="15.75" customHeight="1" x14ac:dyDescent="0.2">
      <c r="B222" s="6"/>
      <c r="C222" s="6"/>
      <c r="D222" s="6"/>
      <c r="E222" s="6"/>
      <c r="F222" s="6"/>
      <c r="G222" s="12"/>
      <c r="M222" s="12"/>
    </row>
    <row r="223" spans="2:13" ht="15.75" customHeight="1" x14ac:dyDescent="0.2">
      <c r="B223" s="6"/>
      <c r="C223" s="6"/>
      <c r="D223" s="6"/>
      <c r="E223" s="6"/>
      <c r="F223" s="6"/>
      <c r="G223" s="12"/>
      <c r="M223" s="12"/>
    </row>
    <row r="224" spans="2:13" ht="15.75" customHeight="1" x14ac:dyDescent="0.2">
      <c r="B224" s="6"/>
      <c r="C224" s="6"/>
      <c r="D224" s="6"/>
      <c r="E224" s="6"/>
      <c r="F224" s="6"/>
      <c r="G224" s="12"/>
      <c r="M224" s="12"/>
    </row>
    <row r="225" spans="2:13" ht="15.75" customHeight="1" x14ac:dyDescent="0.2">
      <c r="B225" s="6"/>
      <c r="C225" s="6"/>
      <c r="D225" s="6"/>
      <c r="E225" s="6"/>
      <c r="F225" s="6"/>
      <c r="G225" s="12"/>
      <c r="M225" s="12"/>
    </row>
    <row r="226" spans="2:13" ht="15.75" customHeight="1" x14ac:dyDescent="0.2">
      <c r="B226" s="6"/>
      <c r="C226" s="6"/>
      <c r="D226" s="6"/>
      <c r="E226" s="6"/>
      <c r="F226" s="6"/>
      <c r="G226" s="12"/>
      <c r="M226" s="12"/>
    </row>
    <row r="227" spans="2:13" ht="15.75" customHeight="1" x14ac:dyDescent="0.2">
      <c r="B227" s="6"/>
      <c r="C227" s="6"/>
      <c r="D227" s="6"/>
      <c r="E227" s="6"/>
      <c r="F227" s="6"/>
      <c r="G227" s="12"/>
      <c r="M227" s="12"/>
    </row>
    <row r="228" spans="2:13" ht="15.75" customHeight="1" x14ac:dyDescent="0.2">
      <c r="B228" s="6"/>
      <c r="C228" s="6"/>
      <c r="D228" s="6"/>
      <c r="E228" s="6"/>
      <c r="F228" s="6"/>
      <c r="G228" s="12"/>
      <c r="M228" s="12"/>
    </row>
    <row r="229" spans="2:13" ht="15.75" customHeight="1" x14ac:dyDescent="0.2">
      <c r="B229" s="6"/>
      <c r="C229" s="6"/>
      <c r="D229" s="6"/>
      <c r="E229" s="6"/>
      <c r="F229" s="6"/>
      <c r="G229" s="12"/>
      <c r="M229" s="12"/>
    </row>
    <row r="230" spans="2:13" ht="15.75" customHeight="1" x14ac:dyDescent="0.2">
      <c r="B230" s="6"/>
      <c r="C230" s="6"/>
      <c r="D230" s="6"/>
      <c r="E230" s="6"/>
      <c r="F230" s="6"/>
      <c r="G230" s="12"/>
      <c r="M230" s="12"/>
    </row>
    <row r="231" spans="2:13" ht="15.75" customHeight="1" x14ac:dyDescent="0.2">
      <c r="B231" s="6"/>
      <c r="C231" s="6"/>
      <c r="D231" s="6"/>
      <c r="E231" s="6"/>
      <c r="F231" s="6"/>
      <c r="G231" s="12"/>
      <c r="M231" s="12"/>
    </row>
    <row r="232" spans="2:13" ht="15.75" customHeight="1" x14ac:dyDescent="0.2">
      <c r="B232" s="6"/>
      <c r="C232" s="6"/>
      <c r="D232" s="6"/>
      <c r="E232" s="6"/>
      <c r="F232" s="6"/>
      <c r="G232" s="12"/>
      <c r="M232" s="12"/>
    </row>
    <row r="233" spans="2:13" ht="15.75" customHeight="1" x14ac:dyDescent="0.2">
      <c r="B233" s="6"/>
      <c r="C233" s="6"/>
      <c r="D233" s="6"/>
      <c r="E233" s="6"/>
      <c r="F233" s="6"/>
      <c r="G233" s="12"/>
      <c r="M233" s="12"/>
    </row>
    <row r="234" spans="2:13" ht="15.75" customHeight="1" x14ac:dyDescent="0.2">
      <c r="B234" s="6"/>
      <c r="C234" s="6"/>
      <c r="D234" s="6"/>
      <c r="E234" s="6"/>
      <c r="F234" s="6"/>
      <c r="G234" s="12"/>
      <c r="M234" s="12"/>
    </row>
    <row r="235" spans="2:13" ht="15.75" customHeight="1" x14ac:dyDescent="0.2">
      <c r="B235" s="6"/>
      <c r="C235" s="6"/>
      <c r="D235" s="6"/>
      <c r="E235" s="6"/>
      <c r="F235" s="6"/>
      <c r="G235" s="12"/>
      <c r="M235" s="12"/>
    </row>
    <row r="236" spans="2:13" ht="15.75" customHeight="1" x14ac:dyDescent="0.2">
      <c r="B236" s="6"/>
      <c r="C236" s="6"/>
      <c r="D236" s="6"/>
      <c r="E236" s="6"/>
      <c r="F236" s="6"/>
      <c r="G236" s="12"/>
      <c r="M236" s="12"/>
    </row>
    <row r="237" spans="2:13" ht="15.75" customHeight="1" x14ac:dyDescent="0.2">
      <c r="B237" s="6"/>
      <c r="C237" s="6"/>
      <c r="D237" s="6"/>
      <c r="E237" s="6"/>
      <c r="F237" s="6"/>
      <c r="G237" s="12"/>
      <c r="M237" s="12"/>
    </row>
    <row r="238" spans="2:13" ht="15.75" customHeight="1" x14ac:dyDescent="0.2">
      <c r="B238" s="6"/>
      <c r="C238" s="6"/>
      <c r="D238" s="6"/>
      <c r="E238" s="6"/>
      <c r="F238" s="6"/>
      <c r="G238" s="12"/>
      <c r="M238" s="12"/>
    </row>
    <row r="239" spans="2:13" ht="15.75" customHeight="1" x14ac:dyDescent="0.2">
      <c r="B239" s="6"/>
      <c r="C239" s="6"/>
      <c r="D239" s="6"/>
      <c r="E239" s="6"/>
      <c r="F239" s="6"/>
      <c r="G239" s="12"/>
      <c r="M239" s="12"/>
    </row>
    <row r="240" spans="2:13" ht="15.75" customHeight="1" x14ac:dyDescent="0.2">
      <c r="B240" s="6"/>
      <c r="C240" s="6"/>
      <c r="D240" s="6"/>
      <c r="E240" s="6"/>
      <c r="F240" s="6"/>
      <c r="G240" s="12"/>
      <c r="M240" s="12"/>
    </row>
    <row r="241" spans="2:13" ht="15.75" customHeight="1" x14ac:dyDescent="0.2">
      <c r="B241" s="6"/>
      <c r="C241" s="6"/>
      <c r="D241" s="6"/>
      <c r="E241" s="6"/>
      <c r="F241" s="6"/>
      <c r="G241" s="12"/>
      <c r="M241" s="12"/>
    </row>
    <row r="242" spans="2:13" ht="15.75" customHeight="1" x14ac:dyDescent="0.2">
      <c r="B242" s="6"/>
      <c r="C242" s="6"/>
      <c r="D242" s="6"/>
      <c r="E242" s="6"/>
      <c r="F242" s="6"/>
      <c r="G242" s="12"/>
      <c r="M242" s="12"/>
    </row>
    <row r="243" spans="2:13" ht="15.75" customHeight="1" x14ac:dyDescent="0.2">
      <c r="B243" s="6"/>
      <c r="C243" s="6"/>
      <c r="D243" s="6"/>
      <c r="E243" s="6"/>
      <c r="F243" s="6"/>
      <c r="G243" s="12"/>
      <c r="M243" s="12"/>
    </row>
    <row r="244" spans="2:13" ht="15.75" customHeight="1" x14ac:dyDescent="0.2">
      <c r="B244" s="6"/>
      <c r="C244" s="6"/>
      <c r="D244" s="6"/>
      <c r="E244" s="6"/>
      <c r="F244" s="6"/>
      <c r="G244" s="12"/>
      <c r="M244" s="12"/>
    </row>
    <row r="245" spans="2:13" ht="15.75" customHeight="1" x14ac:dyDescent="0.2">
      <c r="B245" s="6"/>
      <c r="C245" s="6"/>
      <c r="D245" s="6"/>
      <c r="E245" s="6"/>
      <c r="F245" s="6"/>
      <c r="G245" s="12"/>
      <c r="M245" s="12"/>
    </row>
    <row r="246" spans="2:13" ht="15.75" customHeight="1" x14ac:dyDescent="0.2">
      <c r="B246" s="6"/>
      <c r="C246" s="6"/>
      <c r="D246" s="6"/>
      <c r="E246" s="6"/>
      <c r="F246" s="6"/>
      <c r="G246" s="12"/>
      <c r="M246" s="12"/>
    </row>
    <row r="247" spans="2:13" ht="15.75" customHeight="1" x14ac:dyDescent="0.2">
      <c r="B247" s="6"/>
      <c r="C247" s="6"/>
      <c r="D247" s="6"/>
      <c r="E247" s="6"/>
      <c r="F247" s="6"/>
      <c r="G247" s="12"/>
      <c r="M247" s="12"/>
    </row>
    <row r="248" spans="2:13" ht="15.75" customHeight="1" x14ac:dyDescent="0.2">
      <c r="B248" s="6"/>
      <c r="C248" s="6"/>
      <c r="D248" s="6"/>
      <c r="E248" s="6"/>
      <c r="F248" s="6"/>
      <c r="G248" s="12"/>
      <c r="M248" s="12"/>
    </row>
    <row r="249" spans="2:13" ht="15.75" customHeight="1" x14ac:dyDescent="0.2">
      <c r="B249" s="6"/>
      <c r="C249" s="6"/>
      <c r="D249" s="6"/>
      <c r="E249" s="6"/>
      <c r="F249" s="6"/>
      <c r="G249" s="12"/>
      <c r="M249" s="12"/>
    </row>
    <row r="250" spans="2:13" ht="15.75" customHeight="1" x14ac:dyDescent="0.2">
      <c r="B250" s="6"/>
      <c r="C250" s="6"/>
      <c r="D250" s="6"/>
      <c r="E250" s="6"/>
      <c r="F250" s="6"/>
      <c r="G250" s="12"/>
      <c r="M250" s="12"/>
    </row>
    <row r="251" spans="2:13" ht="15.75" customHeight="1" x14ac:dyDescent="0.2">
      <c r="B251" s="6"/>
      <c r="C251" s="6"/>
      <c r="D251" s="6"/>
      <c r="E251" s="6"/>
      <c r="F251" s="6"/>
      <c r="G251" s="12"/>
      <c r="M251" s="12"/>
    </row>
    <row r="252" spans="2:13" ht="15.75" customHeight="1" x14ac:dyDescent="0.2">
      <c r="B252" s="6"/>
      <c r="C252" s="6"/>
      <c r="D252" s="6"/>
      <c r="E252" s="6"/>
      <c r="F252" s="6"/>
      <c r="G252" s="12"/>
      <c r="M252" s="12"/>
    </row>
    <row r="253" spans="2:13" ht="15.75" customHeight="1" x14ac:dyDescent="0.2">
      <c r="B253" s="6"/>
      <c r="C253" s="6"/>
      <c r="D253" s="6"/>
      <c r="E253" s="6"/>
      <c r="F253" s="6"/>
      <c r="G253" s="12"/>
      <c r="M253" s="12"/>
    </row>
    <row r="254" spans="2:13" ht="15.75" customHeight="1" x14ac:dyDescent="0.2">
      <c r="B254" s="6"/>
      <c r="C254" s="6"/>
      <c r="D254" s="6"/>
      <c r="E254" s="6"/>
      <c r="F254" s="6"/>
      <c r="G254" s="12"/>
      <c r="M254" s="12"/>
    </row>
    <row r="255" spans="2:13" ht="15.75" customHeight="1" x14ac:dyDescent="0.2">
      <c r="B255" s="6"/>
      <c r="C255" s="6"/>
      <c r="D255" s="6"/>
      <c r="E255" s="6"/>
      <c r="F255" s="6"/>
      <c r="G255" s="12"/>
      <c r="M255" s="12"/>
    </row>
    <row r="256" spans="2:13" ht="15.75" customHeight="1" x14ac:dyDescent="0.2">
      <c r="B256" s="6"/>
      <c r="C256" s="6"/>
      <c r="D256" s="6"/>
      <c r="E256" s="6"/>
      <c r="F256" s="6"/>
      <c r="G256" s="12"/>
      <c r="M256" s="12"/>
    </row>
    <row r="257" spans="2:13" ht="15.75" customHeight="1" x14ac:dyDescent="0.2">
      <c r="B257" s="6"/>
      <c r="C257" s="6"/>
      <c r="D257" s="6"/>
      <c r="E257" s="6"/>
      <c r="F257" s="6"/>
      <c r="G257" s="12"/>
      <c r="M257" s="12"/>
    </row>
    <row r="258" spans="2:13" ht="15.75" customHeight="1" x14ac:dyDescent="0.2">
      <c r="B258" s="6"/>
      <c r="C258" s="6"/>
      <c r="D258" s="6"/>
      <c r="E258" s="6"/>
      <c r="F258" s="6"/>
      <c r="G258" s="12"/>
      <c r="M258" s="12"/>
    </row>
    <row r="259" spans="2:13" ht="15.75" customHeight="1" x14ac:dyDescent="0.2">
      <c r="B259" s="6"/>
      <c r="C259" s="6"/>
      <c r="D259" s="6"/>
      <c r="E259" s="6"/>
      <c r="F259" s="6"/>
      <c r="G259" s="12"/>
      <c r="M259" s="12"/>
    </row>
    <row r="260" spans="2:13" ht="15.75" customHeight="1" x14ac:dyDescent="0.2">
      <c r="B260" s="6"/>
      <c r="C260" s="6"/>
      <c r="D260" s="6"/>
      <c r="E260" s="6"/>
      <c r="F260" s="6"/>
      <c r="G260" s="12"/>
      <c r="M260" s="12"/>
    </row>
    <row r="261" spans="2:13" ht="15.75" customHeight="1" x14ac:dyDescent="0.2">
      <c r="B261" s="6"/>
      <c r="C261" s="6"/>
      <c r="D261" s="6"/>
      <c r="E261" s="6"/>
      <c r="F261" s="6"/>
      <c r="G261" s="12"/>
      <c r="M261" s="12"/>
    </row>
    <row r="262" spans="2:13" ht="15.75" customHeight="1" x14ac:dyDescent="0.2">
      <c r="B262" s="6"/>
      <c r="C262" s="6"/>
      <c r="D262" s="6"/>
      <c r="E262" s="6"/>
      <c r="F262" s="6"/>
      <c r="G262" s="12"/>
      <c r="M262" s="12"/>
    </row>
    <row r="263" spans="2:13" ht="15.75" customHeight="1" x14ac:dyDescent="0.2">
      <c r="B263" s="6"/>
      <c r="C263" s="6"/>
      <c r="D263" s="6"/>
      <c r="E263" s="6"/>
      <c r="F263" s="6"/>
      <c r="G263" s="12"/>
      <c r="M263" s="12"/>
    </row>
    <row r="264" spans="2:13" ht="15.75" customHeight="1" x14ac:dyDescent="0.2">
      <c r="B264" s="6"/>
      <c r="C264" s="6"/>
      <c r="D264" s="6"/>
      <c r="E264" s="6"/>
      <c r="F264" s="6"/>
      <c r="G264" s="12"/>
      <c r="M264" s="12"/>
    </row>
    <row r="265" spans="2:13" ht="15.75" customHeight="1" x14ac:dyDescent="0.2">
      <c r="B265" s="6"/>
      <c r="C265" s="6"/>
      <c r="D265" s="6"/>
      <c r="E265" s="6"/>
      <c r="F265" s="6"/>
      <c r="G265" s="12"/>
      <c r="M265" s="12"/>
    </row>
    <row r="266" spans="2:13" ht="15.75" customHeight="1" x14ac:dyDescent="0.2">
      <c r="B266" s="6"/>
      <c r="C266" s="6"/>
      <c r="D266" s="6"/>
      <c r="E266" s="6"/>
      <c r="F266" s="6"/>
      <c r="G266" s="12"/>
      <c r="M266" s="12"/>
    </row>
    <row r="267" spans="2:13" ht="15.75" customHeight="1" x14ac:dyDescent="0.2">
      <c r="B267" s="6"/>
      <c r="C267" s="6"/>
      <c r="D267" s="6"/>
      <c r="E267" s="6"/>
      <c r="F267" s="6"/>
      <c r="G267" s="12"/>
      <c r="M267" s="12"/>
    </row>
    <row r="268" spans="2:13" ht="15.75" customHeight="1" x14ac:dyDescent="0.2">
      <c r="B268" s="6"/>
      <c r="C268" s="6"/>
      <c r="D268" s="6"/>
      <c r="E268" s="6"/>
      <c r="F268" s="6"/>
      <c r="G268" s="12"/>
      <c r="M268" s="12"/>
    </row>
    <row r="269" spans="2:13" ht="15.75" customHeight="1" x14ac:dyDescent="0.2">
      <c r="B269" s="6"/>
      <c r="C269" s="6"/>
      <c r="D269" s="6"/>
      <c r="E269" s="6"/>
      <c r="F269" s="6"/>
      <c r="G269" s="12"/>
      <c r="M269" s="12"/>
    </row>
    <row r="270" spans="2:13" ht="15.75" customHeight="1" x14ac:dyDescent="0.2">
      <c r="B270" s="6"/>
      <c r="C270" s="6"/>
      <c r="D270" s="6"/>
      <c r="E270" s="6"/>
      <c r="F270" s="6"/>
      <c r="G270" s="12"/>
      <c r="M270" s="12"/>
    </row>
    <row r="271" spans="2:13" ht="15.75" customHeight="1" x14ac:dyDescent="0.2">
      <c r="B271" s="6"/>
      <c r="C271" s="6"/>
      <c r="D271" s="6"/>
      <c r="E271" s="6"/>
      <c r="F271" s="6"/>
      <c r="G271" s="12"/>
      <c r="M271" s="12"/>
    </row>
    <row r="272" spans="2:13" ht="15.75" customHeight="1" x14ac:dyDescent="0.2">
      <c r="B272" s="6"/>
      <c r="C272" s="6"/>
      <c r="D272" s="6"/>
      <c r="E272" s="6"/>
      <c r="F272" s="6"/>
      <c r="G272" s="12"/>
      <c r="M272" s="12"/>
    </row>
    <row r="273" spans="2:13" ht="15.75" customHeight="1" x14ac:dyDescent="0.2">
      <c r="B273" s="6"/>
      <c r="C273" s="6"/>
      <c r="D273" s="6"/>
      <c r="E273" s="6"/>
      <c r="F273" s="6"/>
      <c r="G273" s="12"/>
      <c r="M273" s="12"/>
    </row>
    <row r="274" spans="2:13" ht="15.75" customHeight="1" x14ac:dyDescent="0.2">
      <c r="B274" s="6"/>
      <c r="C274" s="6"/>
      <c r="D274" s="6"/>
      <c r="E274" s="6"/>
      <c r="F274" s="6"/>
      <c r="G274" s="12"/>
      <c r="M274" s="12"/>
    </row>
    <row r="275" spans="2:13" ht="15.75" customHeight="1" x14ac:dyDescent="0.2">
      <c r="B275" s="6"/>
      <c r="C275" s="6"/>
      <c r="D275" s="6"/>
      <c r="E275" s="6"/>
      <c r="F275" s="6"/>
      <c r="G275" s="12"/>
      <c r="M275" s="12"/>
    </row>
    <row r="276" spans="2:13" ht="15.75" customHeight="1" x14ac:dyDescent="0.2">
      <c r="B276" s="6"/>
      <c r="C276" s="6"/>
      <c r="D276" s="6"/>
      <c r="E276" s="6"/>
      <c r="F276" s="6"/>
      <c r="G276" s="12"/>
      <c r="M276" s="12"/>
    </row>
    <row r="277" spans="2:13" ht="15.75" customHeight="1" x14ac:dyDescent="0.2">
      <c r="B277" s="6"/>
      <c r="C277" s="6"/>
      <c r="D277" s="6"/>
      <c r="E277" s="6"/>
      <c r="F277" s="6"/>
      <c r="G277" s="12"/>
      <c r="M277" s="12"/>
    </row>
    <row r="278" spans="2:13" ht="15.75" customHeight="1" x14ac:dyDescent="0.2">
      <c r="B278" s="6"/>
      <c r="C278" s="6"/>
      <c r="D278" s="6"/>
      <c r="E278" s="6"/>
      <c r="F278" s="6"/>
      <c r="G278" s="12"/>
      <c r="M278" s="12"/>
    </row>
    <row r="279" spans="2:13" ht="15.75" customHeight="1" x14ac:dyDescent="0.2">
      <c r="B279" s="6"/>
      <c r="C279" s="6"/>
      <c r="D279" s="6"/>
      <c r="E279" s="6"/>
      <c r="F279" s="6"/>
      <c r="G279" s="12"/>
      <c r="M279" s="12"/>
    </row>
    <row r="280" spans="2:13" ht="15.75" customHeight="1" x14ac:dyDescent="0.2">
      <c r="B280" s="6"/>
      <c r="C280" s="6"/>
      <c r="D280" s="6"/>
      <c r="E280" s="6"/>
      <c r="F280" s="6"/>
      <c r="G280" s="12"/>
      <c r="M280" s="12"/>
    </row>
    <row r="281" spans="2:13" ht="15.75" customHeight="1" x14ac:dyDescent="0.2">
      <c r="B281" s="6"/>
      <c r="C281" s="6"/>
      <c r="D281" s="6"/>
      <c r="E281" s="6"/>
      <c r="F281" s="6"/>
      <c r="G281" s="12"/>
      <c r="M281" s="12"/>
    </row>
    <row r="282" spans="2:13" ht="15.75" customHeight="1" x14ac:dyDescent="0.2">
      <c r="B282" s="6"/>
      <c r="C282" s="6"/>
      <c r="D282" s="6"/>
      <c r="E282" s="6"/>
      <c r="F282" s="6"/>
      <c r="G282" s="12"/>
      <c r="M282" s="12"/>
    </row>
    <row r="283" spans="2:13" ht="15.75" customHeight="1" x14ac:dyDescent="0.2">
      <c r="B283" s="6"/>
      <c r="C283" s="6"/>
      <c r="D283" s="6"/>
      <c r="E283" s="6"/>
      <c r="F283" s="6"/>
      <c r="G283" s="12"/>
      <c r="M283" s="12"/>
    </row>
    <row r="284" spans="2:13" ht="15.75" customHeight="1" x14ac:dyDescent="0.2">
      <c r="B284" s="6"/>
      <c r="C284" s="6"/>
      <c r="D284" s="6"/>
      <c r="E284" s="6"/>
      <c r="F284" s="6"/>
      <c r="G284" s="12"/>
      <c r="M284" s="12"/>
    </row>
    <row r="285" spans="2:13" ht="15.75" customHeight="1" x14ac:dyDescent="0.2">
      <c r="B285" s="6"/>
      <c r="C285" s="6"/>
      <c r="D285" s="6"/>
      <c r="E285" s="6"/>
      <c r="F285" s="6"/>
      <c r="G285" s="12"/>
      <c r="M285" s="12"/>
    </row>
    <row r="286" spans="2:13" ht="15.75" customHeight="1" x14ac:dyDescent="0.2">
      <c r="B286" s="6"/>
      <c r="C286" s="6"/>
      <c r="D286" s="6"/>
      <c r="E286" s="6"/>
      <c r="F286" s="6"/>
      <c r="G286" s="12"/>
      <c r="M286" s="12"/>
    </row>
    <row r="287" spans="2:13" ht="15.75" customHeight="1" x14ac:dyDescent="0.2">
      <c r="B287" s="6"/>
      <c r="C287" s="6"/>
      <c r="D287" s="6"/>
      <c r="E287" s="6"/>
      <c r="F287" s="6"/>
      <c r="G287" s="12"/>
      <c r="M287" s="12"/>
    </row>
    <row r="288" spans="2:13" ht="15.75" customHeight="1" x14ac:dyDescent="0.2">
      <c r="B288" s="6"/>
      <c r="C288" s="6"/>
      <c r="D288" s="6"/>
      <c r="E288" s="6"/>
      <c r="F288" s="6"/>
      <c r="G288" s="12"/>
      <c r="M288" s="12"/>
    </row>
    <row r="289" spans="2:13" ht="15.75" customHeight="1" x14ac:dyDescent="0.2">
      <c r="B289" s="6"/>
      <c r="C289" s="6"/>
      <c r="D289" s="6"/>
      <c r="E289" s="6"/>
      <c r="F289" s="6"/>
      <c r="G289" s="12"/>
      <c r="M289" s="12"/>
    </row>
    <row r="290" spans="2:13" ht="15.75" customHeight="1" x14ac:dyDescent="0.2">
      <c r="B290" s="6"/>
      <c r="C290" s="6"/>
      <c r="D290" s="6"/>
      <c r="E290" s="6"/>
      <c r="F290" s="6"/>
      <c r="G290" s="12"/>
      <c r="M290" s="12"/>
    </row>
    <row r="291" spans="2:13" ht="15.75" customHeight="1" x14ac:dyDescent="0.2">
      <c r="B291" s="6"/>
      <c r="C291" s="6"/>
      <c r="D291" s="6"/>
      <c r="E291" s="6"/>
      <c r="F291" s="6"/>
      <c r="G291" s="12"/>
      <c r="M291" s="12"/>
    </row>
    <row r="292" spans="2:13" ht="15.75" customHeight="1" x14ac:dyDescent="0.2">
      <c r="B292" s="6"/>
      <c r="C292" s="6"/>
      <c r="D292" s="6"/>
      <c r="E292" s="6"/>
      <c r="F292" s="6"/>
      <c r="G292" s="12"/>
      <c r="M292" s="12"/>
    </row>
    <row r="293" spans="2:13" ht="15.75" customHeight="1" x14ac:dyDescent="0.2">
      <c r="B293" s="6"/>
      <c r="C293" s="6"/>
      <c r="D293" s="6"/>
      <c r="E293" s="6"/>
      <c r="F293" s="6"/>
      <c r="G293" s="12"/>
      <c r="M293" s="12"/>
    </row>
    <row r="294" spans="2:13" ht="15.75" customHeight="1" x14ac:dyDescent="0.2">
      <c r="B294" s="6"/>
      <c r="C294" s="6"/>
      <c r="D294" s="6"/>
      <c r="E294" s="6"/>
      <c r="F294" s="6"/>
      <c r="G294" s="12"/>
      <c r="M294" s="12"/>
    </row>
    <row r="295" spans="2:13" ht="15.75" customHeight="1" x14ac:dyDescent="0.2">
      <c r="B295" s="6"/>
      <c r="C295" s="6"/>
      <c r="D295" s="6"/>
      <c r="E295" s="6"/>
      <c r="F295" s="6"/>
      <c r="G295" s="12"/>
      <c r="M295" s="12"/>
    </row>
    <row r="296" spans="2:13" ht="15.75" customHeight="1" x14ac:dyDescent="0.2">
      <c r="B296" s="6"/>
      <c r="C296" s="6"/>
      <c r="D296" s="6"/>
      <c r="E296" s="6"/>
      <c r="F296" s="6"/>
      <c r="G296" s="12"/>
      <c r="M296" s="12"/>
    </row>
    <row r="297" spans="2:13" ht="15.75" customHeight="1" x14ac:dyDescent="0.2">
      <c r="B297" s="6"/>
      <c r="C297" s="6"/>
      <c r="D297" s="6"/>
      <c r="E297" s="6"/>
      <c r="F297" s="6"/>
      <c r="G297" s="12"/>
      <c r="M297" s="12"/>
    </row>
    <row r="298" spans="2:13" ht="15.75" customHeight="1" x14ac:dyDescent="0.2">
      <c r="B298" s="6"/>
      <c r="C298" s="6"/>
      <c r="D298" s="6"/>
      <c r="E298" s="6"/>
      <c r="F298" s="6"/>
      <c r="G298" s="12"/>
      <c r="M298" s="12"/>
    </row>
    <row r="299" spans="2:13" ht="15.75" customHeight="1" x14ac:dyDescent="0.2">
      <c r="B299" s="6"/>
      <c r="C299" s="6"/>
      <c r="D299" s="6"/>
      <c r="E299" s="6"/>
      <c r="F299" s="6"/>
      <c r="G299" s="12"/>
      <c r="M299" s="12"/>
    </row>
    <row r="300" spans="2:13" ht="15.75" customHeight="1" x14ac:dyDescent="0.2">
      <c r="B300" s="6"/>
      <c r="C300" s="6"/>
      <c r="D300" s="6"/>
      <c r="E300" s="6"/>
      <c r="F300" s="6"/>
      <c r="G300" s="12"/>
      <c r="M300" s="12"/>
    </row>
    <row r="301" spans="2:13" ht="15.75" customHeight="1" x14ac:dyDescent="0.2">
      <c r="B301" s="6"/>
      <c r="C301" s="6"/>
      <c r="D301" s="6"/>
      <c r="E301" s="6"/>
      <c r="F301" s="6"/>
      <c r="G301" s="12"/>
      <c r="M301" s="12"/>
    </row>
    <row r="302" spans="2:13" ht="15.75" customHeight="1" x14ac:dyDescent="0.2">
      <c r="B302" s="6"/>
      <c r="C302" s="6"/>
      <c r="D302" s="6"/>
      <c r="E302" s="6"/>
      <c r="F302" s="6"/>
      <c r="G302" s="12"/>
      <c r="M302" s="12"/>
    </row>
    <row r="303" spans="2:13" ht="15.75" customHeight="1" x14ac:dyDescent="0.2">
      <c r="B303" s="6"/>
      <c r="C303" s="6"/>
      <c r="D303" s="6"/>
      <c r="E303" s="6"/>
      <c r="F303" s="6"/>
      <c r="G303" s="12"/>
      <c r="M303" s="12"/>
    </row>
    <row r="304" spans="2:13" ht="15.75" customHeight="1" x14ac:dyDescent="0.2">
      <c r="B304" s="6"/>
      <c r="C304" s="6"/>
      <c r="D304" s="6"/>
      <c r="E304" s="6"/>
      <c r="F304" s="6"/>
      <c r="G304" s="12"/>
      <c r="M304" s="12"/>
    </row>
    <row r="305" spans="2:13" ht="15.75" customHeight="1" x14ac:dyDescent="0.2">
      <c r="B305" s="6"/>
      <c r="C305" s="6"/>
      <c r="D305" s="6"/>
      <c r="E305" s="6"/>
      <c r="F305" s="6"/>
      <c r="G305" s="12"/>
      <c r="M305" s="12"/>
    </row>
    <row r="306" spans="2:13" ht="15.75" customHeight="1" x14ac:dyDescent="0.2">
      <c r="B306" s="6"/>
      <c r="C306" s="6"/>
      <c r="D306" s="6"/>
      <c r="E306" s="6"/>
      <c r="F306" s="6"/>
      <c r="G306" s="12"/>
      <c r="M306" s="12"/>
    </row>
    <row r="307" spans="2:13" ht="15.75" customHeight="1" x14ac:dyDescent="0.2">
      <c r="B307" s="6"/>
      <c r="C307" s="6"/>
      <c r="D307" s="6"/>
      <c r="E307" s="6"/>
      <c r="F307" s="6"/>
      <c r="G307" s="12"/>
      <c r="M307" s="12"/>
    </row>
    <row r="308" spans="2:13" ht="15.75" customHeight="1" x14ac:dyDescent="0.2">
      <c r="B308" s="6"/>
      <c r="C308" s="6"/>
      <c r="D308" s="6"/>
      <c r="E308" s="6"/>
      <c r="F308" s="6"/>
      <c r="G308" s="12"/>
      <c r="M308" s="12"/>
    </row>
    <row r="309" spans="2:13" ht="15.75" customHeight="1" x14ac:dyDescent="0.2">
      <c r="B309" s="6"/>
      <c r="C309" s="6"/>
      <c r="D309" s="6"/>
      <c r="E309" s="6"/>
      <c r="F309" s="6"/>
      <c r="G309" s="12"/>
      <c r="M309" s="12"/>
    </row>
    <row r="310" spans="2:13" ht="15.75" customHeight="1" x14ac:dyDescent="0.2">
      <c r="B310" s="6"/>
      <c r="C310" s="6"/>
      <c r="D310" s="6"/>
      <c r="E310" s="6"/>
      <c r="F310" s="6"/>
      <c r="G310" s="12"/>
      <c r="M310" s="12"/>
    </row>
    <row r="311" spans="2:13" ht="15.75" customHeight="1" x14ac:dyDescent="0.2">
      <c r="B311" s="6"/>
      <c r="C311" s="6"/>
      <c r="D311" s="6"/>
      <c r="E311" s="6"/>
      <c r="F311" s="6"/>
      <c r="G311" s="12"/>
      <c r="M311" s="12"/>
    </row>
    <row r="312" spans="2:13" ht="15.75" customHeight="1" x14ac:dyDescent="0.2">
      <c r="B312" s="6"/>
      <c r="C312" s="6"/>
      <c r="D312" s="6"/>
      <c r="E312" s="6"/>
      <c r="F312" s="6"/>
      <c r="G312" s="12"/>
      <c r="M312" s="12"/>
    </row>
    <row r="313" spans="2:13" ht="15.75" customHeight="1" x14ac:dyDescent="0.2">
      <c r="B313" s="6"/>
      <c r="C313" s="6"/>
      <c r="D313" s="6"/>
      <c r="E313" s="6"/>
      <c r="F313" s="6"/>
      <c r="G313" s="12"/>
      <c r="M313" s="12"/>
    </row>
    <row r="314" spans="2:13" ht="15.75" customHeight="1" x14ac:dyDescent="0.2">
      <c r="B314" s="6"/>
      <c r="C314" s="6"/>
      <c r="D314" s="6"/>
      <c r="E314" s="6"/>
      <c r="F314" s="6"/>
      <c r="G314" s="12"/>
      <c r="M314" s="12"/>
    </row>
    <row r="315" spans="2:13" ht="15.75" customHeight="1" x14ac:dyDescent="0.2">
      <c r="B315" s="6"/>
      <c r="C315" s="6"/>
      <c r="D315" s="6"/>
      <c r="E315" s="6"/>
      <c r="F315" s="6"/>
      <c r="G315" s="12"/>
      <c r="M315" s="12"/>
    </row>
    <row r="316" spans="2:13" ht="15.75" customHeight="1" x14ac:dyDescent="0.2">
      <c r="B316" s="6"/>
      <c r="C316" s="6"/>
      <c r="D316" s="6"/>
      <c r="E316" s="6"/>
      <c r="F316" s="6"/>
      <c r="G316" s="12"/>
      <c r="M316" s="12"/>
    </row>
    <row r="317" spans="2:13" ht="15.75" customHeight="1" x14ac:dyDescent="0.2">
      <c r="B317" s="6"/>
      <c r="C317" s="6"/>
      <c r="D317" s="6"/>
      <c r="E317" s="6"/>
      <c r="F317" s="6"/>
      <c r="G317" s="12"/>
      <c r="M317" s="12"/>
    </row>
    <row r="318" spans="2:13" ht="15.75" customHeight="1" x14ac:dyDescent="0.2">
      <c r="B318" s="6"/>
      <c r="C318" s="6"/>
      <c r="D318" s="6"/>
      <c r="E318" s="6"/>
      <c r="F318" s="6"/>
      <c r="G318" s="12"/>
      <c r="M318" s="12"/>
    </row>
    <row r="319" spans="2:13" ht="15.75" customHeight="1" x14ac:dyDescent="0.2">
      <c r="B319" s="6"/>
      <c r="C319" s="6"/>
      <c r="D319" s="6"/>
      <c r="E319" s="6"/>
      <c r="F319" s="6"/>
      <c r="G319" s="12"/>
      <c r="M319" s="12"/>
    </row>
    <row r="320" spans="2:13" ht="15.75" customHeight="1" x14ac:dyDescent="0.2">
      <c r="B320" s="6"/>
      <c r="C320" s="6"/>
      <c r="D320" s="6"/>
      <c r="E320" s="6"/>
      <c r="F320" s="6"/>
      <c r="G320" s="12"/>
      <c r="M320" s="12"/>
    </row>
    <row r="321" spans="2:13" ht="15.75" customHeight="1" x14ac:dyDescent="0.2">
      <c r="B321" s="6"/>
      <c r="C321" s="6"/>
      <c r="D321" s="6"/>
      <c r="E321" s="6"/>
      <c r="F321" s="6"/>
      <c r="G321" s="12"/>
      <c r="M321" s="12"/>
    </row>
    <row r="322" spans="2:13" ht="15.75" customHeight="1" x14ac:dyDescent="0.2">
      <c r="B322" s="6"/>
      <c r="C322" s="6"/>
      <c r="D322" s="6"/>
      <c r="E322" s="6"/>
      <c r="F322" s="6"/>
      <c r="G322" s="12"/>
      <c r="M322" s="12"/>
    </row>
    <row r="323" spans="2:13" ht="15.75" customHeight="1" x14ac:dyDescent="0.2">
      <c r="B323" s="6"/>
      <c r="C323" s="6"/>
      <c r="D323" s="6"/>
      <c r="E323" s="6"/>
      <c r="F323" s="6"/>
      <c r="G323" s="12"/>
      <c r="M323" s="12"/>
    </row>
    <row r="324" spans="2:13" ht="15.75" customHeight="1" x14ac:dyDescent="0.2">
      <c r="B324" s="6"/>
      <c r="C324" s="6"/>
      <c r="D324" s="6"/>
      <c r="E324" s="6"/>
      <c r="F324" s="6"/>
      <c r="G324" s="12"/>
      <c r="M324" s="12"/>
    </row>
    <row r="325" spans="2:13" ht="15.75" customHeight="1" x14ac:dyDescent="0.2">
      <c r="B325" s="6"/>
      <c r="C325" s="6"/>
      <c r="D325" s="6"/>
      <c r="E325" s="6"/>
      <c r="F325" s="6"/>
      <c r="G325" s="12"/>
      <c r="M325" s="12"/>
    </row>
    <row r="326" spans="2:13" ht="15.75" customHeight="1" x14ac:dyDescent="0.2">
      <c r="B326" s="6"/>
      <c r="C326" s="6"/>
      <c r="D326" s="6"/>
      <c r="E326" s="6"/>
      <c r="F326" s="6"/>
      <c r="G326" s="12"/>
      <c r="M326" s="12"/>
    </row>
    <row r="327" spans="2:13" ht="15.75" customHeight="1" x14ac:dyDescent="0.2">
      <c r="B327" s="6"/>
      <c r="C327" s="6"/>
      <c r="D327" s="6"/>
      <c r="E327" s="6"/>
      <c r="F327" s="6"/>
      <c r="G327" s="12"/>
      <c r="M327" s="12"/>
    </row>
    <row r="328" spans="2:13" ht="15.75" customHeight="1" x14ac:dyDescent="0.2">
      <c r="B328" s="6"/>
      <c r="C328" s="6"/>
      <c r="D328" s="6"/>
      <c r="E328" s="6"/>
      <c r="F328" s="6"/>
      <c r="G328" s="12"/>
      <c r="M328" s="12"/>
    </row>
    <row r="329" spans="2:13" ht="15.75" customHeight="1" x14ac:dyDescent="0.2">
      <c r="B329" s="6"/>
      <c r="C329" s="6"/>
      <c r="D329" s="6"/>
      <c r="E329" s="6"/>
      <c r="F329" s="6"/>
      <c r="G329" s="12"/>
      <c r="M329" s="12"/>
    </row>
    <row r="330" spans="2:13" ht="15.75" customHeight="1" x14ac:dyDescent="0.2">
      <c r="B330" s="6"/>
      <c r="C330" s="6"/>
      <c r="D330" s="6"/>
      <c r="E330" s="6"/>
      <c r="F330" s="6"/>
      <c r="G330" s="12"/>
      <c r="M330" s="12"/>
    </row>
    <row r="331" spans="2:13" ht="15.75" customHeight="1" x14ac:dyDescent="0.2">
      <c r="B331" s="6"/>
      <c r="C331" s="6"/>
      <c r="D331" s="6"/>
      <c r="E331" s="6"/>
      <c r="F331" s="6"/>
      <c r="G331" s="12"/>
      <c r="M331" s="12"/>
    </row>
    <row r="332" spans="2:13" ht="15.75" customHeight="1" x14ac:dyDescent="0.2">
      <c r="B332" s="6"/>
      <c r="C332" s="6"/>
      <c r="D332" s="6"/>
      <c r="E332" s="6"/>
      <c r="F332" s="6"/>
      <c r="G332" s="12"/>
      <c r="M332" s="12"/>
    </row>
    <row r="333" spans="2:13" ht="15.75" customHeight="1" x14ac:dyDescent="0.2">
      <c r="B333" s="6"/>
      <c r="C333" s="6"/>
      <c r="D333" s="6"/>
      <c r="E333" s="6"/>
      <c r="F333" s="6"/>
      <c r="G333" s="12"/>
      <c r="M333" s="12"/>
    </row>
    <row r="334" spans="2:13" ht="15.75" customHeight="1" x14ac:dyDescent="0.2">
      <c r="B334" s="6"/>
      <c r="C334" s="6"/>
      <c r="D334" s="6"/>
      <c r="E334" s="6"/>
      <c r="F334" s="6"/>
      <c r="G334" s="12"/>
      <c r="M334" s="12"/>
    </row>
    <row r="335" spans="2:13" ht="15.75" customHeight="1" x14ac:dyDescent="0.2">
      <c r="B335" s="6"/>
      <c r="C335" s="6"/>
      <c r="D335" s="6"/>
      <c r="E335" s="6"/>
      <c r="F335" s="6"/>
      <c r="G335" s="12"/>
      <c r="M335" s="12"/>
    </row>
    <row r="336" spans="2:13" ht="15.75" customHeight="1" x14ac:dyDescent="0.2">
      <c r="B336" s="6"/>
      <c r="C336" s="6"/>
      <c r="D336" s="6"/>
      <c r="E336" s="6"/>
      <c r="F336" s="6"/>
      <c r="G336" s="12"/>
      <c r="M336" s="12"/>
    </row>
    <row r="337" spans="2:13" ht="15.75" customHeight="1" x14ac:dyDescent="0.2">
      <c r="B337" s="6"/>
      <c r="C337" s="6"/>
      <c r="D337" s="6"/>
      <c r="E337" s="6"/>
      <c r="F337" s="6"/>
      <c r="G337" s="12"/>
      <c r="M337" s="12"/>
    </row>
    <row r="338" spans="2:13" ht="15.75" customHeight="1" x14ac:dyDescent="0.2">
      <c r="B338" s="6"/>
      <c r="C338" s="6"/>
      <c r="D338" s="6"/>
      <c r="E338" s="6"/>
      <c r="F338" s="6"/>
      <c r="G338" s="12"/>
      <c r="M338" s="12"/>
    </row>
    <row r="339" spans="2:13" ht="15.75" customHeight="1" x14ac:dyDescent="0.2">
      <c r="B339" s="6"/>
      <c r="C339" s="6"/>
      <c r="D339" s="6"/>
      <c r="E339" s="6"/>
      <c r="F339" s="6"/>
      <c r="G339" s="12"/>
      <c r="M339" s="12"/>
    </row>
    <row r="340" spans="2:13" ht="15.75" customHeight="1" x14ac:dyDescent="0.2">
      <c r="B340" s="6"/>
      <c r="C340" s="6"/>
      <c r="D340" s="6"/>
      <c r="E340" s="6"/>
      <c r="F340" s="6"/>
      <c r="G340" s="12"/>
      <c r="M340" s="12"/>
    </row>
    <row r="341" spans="2:13" ht="15.75" customHeight="1" x14ac:dyDescent="0.2">
      <c r="B341" s="6"/>
      <c r="C341" s="6"/>
      <c r="D341" s="6"/>
      <c r="E341" s="6"/>
      <c r="F341" s="6"/>
      <c r="G341" s="12"/>
      <c r="M341" s="12"/>
    </row>
    <row r="342" spans="2:13" ht="15.75" customHeight="1" x14ac:dyDescent="0.2">
      <c r="B342" s="6"/>
      <c r="C342" s="6"/>
      <c r="D342" s="6"/>
      <c r="E342" s="6"/>
      <c r="F342" s="6"/>
      <c r="G342" s="12"/>
      <c r="M342" s="12"/>
    </row>
    <row r="343" spans="2:13" ht="15.75" customHeight="1" x14ac:dyDescent="0.2">
      <c r="B343" s="6"/>
      <c r="C343" s="6"/>
      <c r="D343" s="6"/>
      <c r="E343" s="6"/>
      <c r="F343" s="6"/>
      <c r="G343" s="12"/>
      <c r="M343" s="12"/>
    </row>
    <row r="344" spans="2:13" ht="15.75" customHeight="1" x14ac:dyDescent="0.2">
      <c r="B344" s="6"/>
      <c r="C344" s="6"/>
      <c r="D344" s="6"/>
      <c r="E344" s="6"/>
      <c r="F344" s="6"/>
      <c r="G344" s="12"/>
      <c r="M344" s="12"/>
    </row>
    <row r="345" spans="2:13" ht="15.75" customHeight="1" x14ac:dyDescent="0.2">
      <c r="B345" s="6"/>
      <c r="C345" s="6"/>
      <c r="D345" s="6"/>
      <c r="E345" s="6"/>
      <c r="F345" s="6"/>
      <c r="G345" s="12"/>
      <c r="M345" s="12"/>
    </row>
    <row r="346" spans="2:13" ht="15.75" customHeight="1" x14ac:dyDescent="0.2">
      <c r="B346" s="6"/>
      <c r="C346" s="6"/>
      <c r="D346" s="6"/>
      <c r="E346" s="6"/>
      <c r="F346" s="6"/>
      <c r="G346" s="12"/>
      <c r="M346" s="12"/>
    </row>
    <row r="347" spans="2:13" ht="15.75" customHeight="1" x14ac:dyDescent="0.2">
      <c r="B347" s="6"/>
      <c r="C347" s="6"/>
      <c r="D347" s="6"/>
      <c r="E347" s="6"/>
      <c r="F347" s="6"/>
      <c r="G347" s="12"/>
      <c r="M347" s="12"/>
    </row>
    <row r="348" spans="2:13" ht="15.75" customHeight="1" x14ac:dyDescent="0.2">
      <c r="B348" s="6"/>
      <c r="C348" s="6"/>
      <c r="D348" s="6"/>
      <c r="E348" s="6"/>
      <c r="F348" s="6"/>
      <c r="G348" s="12"/>
      <c r="M348" s="12"/>
    </row>
    <row r="349" spans="2:13" ht="15.75" customHeight="1" x14ac:dyDescent="0.2">
      <c r="B349" s="6"/>
      <c r="C349" s="6"/>
      <c r="D349" s="6"/>
      <c r="E349" s="6"/>
      <c r="F349" s="6"/>
      <c r="G349" s="12"/>
      <c r="M349" s="12"/>
    </row>
    <row r="350" spans="2:13" ht="15.75" customHeight="1" x14ac:dyDescent="0.2">
      <c r="B350" s="6"/>
      <c r="C350" s="6"/>
      <c r="D350" s="6"/>
      <c r="E350" s="6"/>
      <c r="F350" s="6"/>
      <c r="G350" s="12"/>
      <c r="M350" s="12"/>
    </row>
    <row r="351" spans="2:13" ht="15.75" customHeight="1" x14ac:dyDescent="0.2">
      <c r="B351" s="6"/>
      <c r="C351" s="6"/>
      <c r="D351" s="6"/>
      <c r="E351" s="6"/>
      <c r="F351" s="6"/>
      <c r="G351" s="12"/>
      <c r="M351" s="12"/>
    </row>
    <row r="352" spans="2:13" ht="15.75" customHeight="1" x14ac:dyDescent="0.2">
      <c r="B352" s="6"/>
      <c r="C352" s="6"/>
      <c r="D352" s="6"/>
      <c r="E352" s="6"/>
      <c r="F352" s="6"/>
      <c r="G352" s="12"/>
      <c r="M352" s="12"/>
    </row>
    <row r="353" spans="2:13" ht="15.75" customHeight="1" x14ac:dyDescent="0.2">
      <c r="B353" s="6"/>
      <c r="C353" s="6"/>
      <c r="D353" s="6"/>
      <c r="E353" s="6"/>
      <c r="F353" s="6"/>
      <c r="G353" s="12"/>
      <c r="M353" s="12"/>
    </row>
    <row r="354" spans="2:13" ht="15.75" customHeight="1" x14ac:dyDescent="0.2">
      <c r="B354" s="6"/>
      <c r="C354" s="6"/>
      <c r="D354" s="6"/>
      <c r="E354" s="6"/>
      <c r="F354" s="6"/>
      <c r="G354" s="12"/>
      <c r="M354" s="12"/>
    </row>
    <row r="355" spans="2:13" ht="15.75" customHeight="1" x14ac:dyDescent="0.2">
      <c r="B355" s="6"/>
      <c r="C355" s="6"/>
      <c r="D355" s="6"/>
      <c r="E355" s="6"/>
      <c r="F355" s="6"/>
      <c r="G355" s="12"/>
      <c r="M355" s="12"/>
    </row>
    <row r="356" spans="2:13" ht="15.75" customHeight="1" x14ac:dyDescent="0.2">
      <c r="B356" s="6"/>
      <c r="C356" s="6"/>
      <c r="D356" s="6"/>
      <c r="E356" s="6"/>
      <c r="F356" s="6"/>
      <c r="G356" s="12"/>
      <c r="M356" s="12"/>
    </row>
    <row r="357" spans="2:13" ht="15.75" customHeight="1" x14ac:dyDescent="0.2">
      <c r="B357" s="6"/>
      <c r="C357" s="6"/>
      <c r="D357" s="6"/>
      <c r="E357" s="6"/>
      <c r="F357" s="6"/>
      <c r="G357" s="12"/>
      <c r="M357" s="12"/>
    </row>
    <row r="358" spans="2:13" ht="15.75" customHeight="1" x14ac:dyDescent="0.2">
      <c r="B358" s="6"/>
      <c r="C358" s="6"/>
      <c r="D358" s="6"/>
      <c r="E358" s="6"/>
      <c r="F358" s="6"/>
      <c r="G358" s="12"/>
      <c r="M358" s="12"/>
    </row>
    <row r="359" spans="2:13" ht="15.75" customHeight="1" x14ac:dyDescent="0.2">
      <c r="B359" s="6"/>
      <c r="C359" s="6"/>
      <c r="D359" s="6"/>
      <c r="E359" s="6"/>
      <c r="F359" s="6"/>
      <c r="G359" s="12"/>
      <c r="M359" s="12"/>
    </row>
    <row r="360" spans="2:13" ht="15.75" customHeight="1" x14ac:dyDescent="0.2">
      <c r="B360" s="6"/>
      <c r="C360" s="6"/>
      <c r="D360" s="6"/>
      <c r="E360" s="6"/>
      <c r="F360" s="6"/>
      <c r="G360" s="12"/>
      <c r="M360" s="12"/>
    </row>
    <row r="361" spans="2:13" ht="15.75" customHeight="1" x14ac:dyDescent="0.2">
      <c r="B361" s="6"/>
      <c r="C361" s="6"/>
      <c r="D361" s="6"/>
      <c r="E361" s="6"/>
      <c r="F361" s="6"/>
      <c r="G361" s="12"/>
      <c r="M361" s="12"/>
    </row>
    <row r="362" spans="2:13" ht="15.75" customHeight="1" x14ac:dyDescent="0.2">
      <c r="B362" s="6"/>
      <c r="C362" s="6"/>
      <c r="D362" s="6"/>
      <c r="E362" s="6"/>
      <c r="F362" s="6"/>
      <c r="G362" s="12"/>
      <c r="M362" s="12"/>
    </row>
    <row r="363" spans="2:13" ht="15.75" customHeight="1" x14ac:dyDescent="0.2">
      <c r="B363" s="6"/>
      <c r="C363" s="6"/>
      <c r="D363" s="6"/>
      <c r="E363" s="6"/>
      <c r="F363" s="6"/>
      <c r="G363" s="12"/>
      <c r="M363" s="12"/>
    </row>
    <row r="364" spans="2:13" ht="15.75" customHeight="1" x14ac:dyDescent="0.2">
      <c r="B364" s="6"/>
      <c r="C364" s="6"/>
      <c r="D364" s="6"/>
      <c r="E364" s="6"/>
      <c r="F364" s="6"/>
      <c r="G364" s="12"/>
      <c r="M364" s="12"/>
    </row>
    <row r="365" spans="2:13" ht="15.75" customHeight="1" x14ac:dyDescent="0.2">
      <c r="B365" s="6"/>
      <c r="C365" s="6"/>
      <c r="D365" s="6"/>
      <c r="E365" s="6"/>
      <c r="F365" s="6"/>
      <c r="G365" s="12"/>
      <c r="M365" s="12"/>
    </row>
    <row r="366" spans="2:13" ht="15.75" customHeight="1" x14ac:dyDescent="0.2">
      <c r="B366" s="6"/>
      <c r="C366" s="6"/>
      <c r="D366" s="6"/>
      <c r="E366" s="6"/>
      <c r="F366" s="6"/>
      <c r="G366" s="12"/>
      <c r="M366" s="12"/>
    </row>
    <row r="367" spans="2:13" ht="15.75" customHeight="1" x14ac:dyDescent="0.2">
      <c r="B367" s="6"/>
      <c r="C367" s="6"/>
      <c r="D367" s="6"/>
      <c r="E367" s="6"/>
      <c r="F367" s="6"/>
      <c r="G367" s="12"/>
      <c r="M367" s="12"/>
    </row>
    <row r="368" spans="2:13" ht="15.75" customHeight="1" x14ac:dyDescent="0.2">
      <c r="B368" s="6"/>
      <c r="C368" s="6"/>
      <c r="D368" s="6"/>
      <c r="E368" s="6"/>
      <c r="F368" s="6"/>
      <c r="G368" s="12"/>
      <c r="M368" s="12"/>
    </row>
    <row r="369" spans="2:13" ht="15.75" customHeight="1" x14ac:dyDescent="0.2">
      <c r="B369" s="6"/>
      <c r="C369" s="6"/>
      <c r="D369" s="6"/>
      <c r="E369" s="6"/>
      <c r="F369" s="6"/>
      <c r="G369" s="12"/>
      <c r="M369" s="12"/>
    </row>
    <row r="370" spans="2:13" ht="15.75" customHeight="1" x14ac:dyDescent="0.2">
      <c r="B370" s="6"/>
      <c r="C370" s="6"/>
      <c r="D370" s="6"/>
      <c r="E370" s="6"/>
      <c r="F370" s="6"/>
      <c r="G370" s="12"/>
      <c r="M370" s="12"/>
    </row>
    <row r="371" spans="2:13" ht="15.75" customHeight="1" x14ac:dyDescent="0.2">
      <c r="B371" s="6"/>
      <c r="C371" s="6"/>
      <c r="D371" s="6"/>
      <c r="E371" s="6"/>
      <c r="F371" s="6"/>
      <c r="G371" s="12"/>
      <c r="M371" s="12"/>
    </row>
    <row r="372" spans="2:13" ht="15.75" customHeight="1" x14ac:dyDescent="0.2">
      <c r="B372" s="6"/>
      <c r="C372" s="6"/>
      <c r="D372" s="6"/>
      <c r="E372" s="6"/>
      <c r="F372" s="6"/>
      <c r="G372" s="12"/>
      <c r="M372" s="12"/>
    </row>
    <row r="373" spans="2:13" ht="15.75" customHeight="1" x14ac:dyDescent="0.2">
      <c r="B373" s="6"/>
      <c r="C373" s="6"/>
      <c r="D373" s="6"/>
      <c r="E373" s="6"/>
      <c r="F373" s="6"/>
      <c r="G373" s="12"/>
      <c r="M373" s="12"/>
    </row>
    <row r="374" spans="2:13" ht="15.75" customHeight="1" x14ac:dyDescent="0.2">
      <c r="B374" s="6"/>
      <c r="C374" s="6"/>
      <c r="D374" s="6"/>
      <c r="E374" s="6"/>
      <c r="F374" s="6"/>
      <c r="G374" s="12"/>
      <c r="M374" s="12"/>
    </row>
    <row r="375" spans="2:13" ht="15.75" customHeight="1" x14ac:dyDescent="0.2">
      <c r="B375" s="6"/>
      <c r="C375" s="6"/>
      <c r="D375" s="6"/>
      <c r="E375" s="6"/>
      <c r="F375" s="6"/>
      <c r="G375" s="12"/>
      <c r="M375" s="12"/>
    </row>
    <row r="376" spans="2:13" ht="15.75" customHeight="1" x14ac:dyDescent="0.2">
      <c r="B376" s="6"/>
      <c r="C376" s="6"/>
      <c r="D376" s="6"/>
      <c r="E376" s="6"/>
      <c r="F376" s="6"/>
      <c r="G376" s="12"/>
      <c r="M376" s="12"/>
    </row>
    <row r="377" spans="2:13" ht="15.75" customHeight="1" x14ac:dyDescent="0.2">
      <c r="B377" s="6"/>
      <c r="C377" s="6"/>
      <c r="D377" s="6"/>
      <c r="E377" s="6"/>
      <c r="F377" s="6"/>
      <c r="G377" s="12"/>
      <c r="M377" s="12"/>
    </row>
    <row r="378" spans="2:13" ht="15.75" customHeight="1" x14ac:dyDescent="0.2">
      <c r="B378" s="6"/>
      <c r="C378" s="6"/>
      <c r="D378" s="6"/>
      <c r="E378" s="6"/>
      <c r="F378" s="6"/>
      <c r="G378" s="12"/>
      <c r="M378" s="12"/>
    </row>
    <row r="379" spans="2:13" ht="15.75" customHeight="1" x14ac:dyDescent="0.2">
      <c r="B379" s="6"/>
      <c r="C379" s="6"/>
      <c r="D379" s="6"/>
      <c r="E379" s="6"/>
      <c r="F379" s="6"/>
      <c r="G379" s="12"/>
      <c r="M379" s="12"/>
    </row>
    <row r="380" spans="2:13" ht="15.75" customHeight="1" x14ac:dyDescent="0.2">
      <c r="B380" s="6"/>
      <c r="C380" s="6"/>
      <c r="D380" s="6"/>
      <c r="E380" s="6"/>
      <c r="F380" s="6"/>
      <c r="G380" s="12"/>
      <c r="M380" s="12"/>
    </row>
    <row r="381" spans="2:13" ht="15.75" customHeight="1" x14ac:dyDescent="0.2">
      <c r="B381" s="6"/>
      <c r="C381" s="6"/>
      <c r="D381" s="6"/>
      <c r="E381" s="6"/>
      <c r="F381" s="6"/>
      <c r="G381" s="12"/>
      <c r="M381" s="12"/>
    </row>
    <row r="382" spans="2:13" ht="15.75" customHeight="1" x14ac:dyDescent="0.2">
      <c r="B382" s="6"/>
      <c r="C382" s="6"/>
      <c r="D382" s="6"/>
      <c r="E382" s="6"/>
      <c r="F382" s="6"/>
      <c r="G382" s="12"/>
      <c r="M382" s="12"/>
    </row>
    <row r="383" spans="2:13" ht="15.75" customHeight="1" x14ac:dyDescent="0.2">
      <c r="B383" s="6"/>
      <c r="C383" s="6"/>
      <c r="D383" s="6"/>
      <c r="E383" s="6"/>
      <c r="F383" s="6"/>
      <c r="G383" s="12"/>
      <c r="M383" s="12"/>
    </row>
    <row r="384" spans="2:13" ht="15.75" customHeight="1" x14ac:dyDescent="0.2">
      <c r="B384" s="6"/>
      <c r="C384" s="6"/>
      <c r="D384" s="6"/>
      <c r="E384" s="6"/>
      <c r="F384" s="6"/>
      <c r="G384" s="12"/>
      <c r="M384" s="12"/>
    </row>
    <row r="385" spans="2:13" ht="15.75" customHeight="1" x14ac:dyDescent="0.2">
      <c r="B385" s="6"/>
      <c r="C385" s="6"/>
      <c r="D385" s="6"/>
      <c r="E385" s="6"/>
      <c r="F385" s="6"/>
      <c r="G385" s="12"/>
      <c r="M385" s="12"/>
    </row>
    <row r="386" spans="2:13" ht="15.75" customHeight="1" x14ac:dyDescent="0.2">
      <c r="B386" s="6"/>
      <c r="C386" s="6"/>
      <c r="D386" s="6"/>
      <c r="E386" s="6"/>
      <c r="F386" s="6"/>
      <c r="G386" s="12"/>
      <c r="M386" s="12"/>
    </row>
    <row r="387" spans="2:13" ht="15.75" customHeight="1" x14ac:dyDescent="0.2">
      <c r="B387" s="6"/>
      <c r="C387" s="6"/>
      <c r="D387" s="6"/>
      <c r="E387" s="6"/>
      <c r="F387" s="6"/>
      <c r="G387" s="12"/>
      <c r="M387" s="12"/>
    </row>
    <row r="388" spans="2:13" ht="15.75" customHeight="1" x14ac:dyDescent="0.2">
      <c r="B388" s="6"/>
      <c r="C388" s="6"/>
      <c r="D388" s="6"/>
      <c r="E388" s="6"/>
      <c r="F388" s="6"/>
      <c r="G388" s="12"/>
      <c r="M388" s="12"/>
    </row>
    <row r="389" spans="2:13" ht="15.75" customHeight="1" x14ac:dyDescent="0.2">
      <c r="B389" s="6"/>
      <c r="C389" s="6"/>
      <c r="D389" s="6"/>
      <c r="E389" s="6"/>
      <c r="F389" s="6"/>
      <c r="G389" s="12"/>
      <c r="M389" s="12"/>
    </row>
    <row r="390" spans="2:13" ht="15.75" customHeight="1" x14ac:dyDescent="0.2">
      <c r="B390" s="6"/>
      <c r="C390" s="6"/>
      <c r="D390" s="6"/>
      <c r="E390" s="6"/>
      <c r="F390" s="6"/>
      <c r="G390" s="12"/>
      <c r="M390" s="12"/>
    </row>
    <row r="391" spans="2:13" ht="15.75" customHeight="1" x14ac:dyDescent="0.2">
      <c r="B391" s="6"/>
      <c r="C391" s="6"/>
      <c r="D391" s="6"/>
      <c r="E391" s="6"/>
      <c r="F391" s="6"/>
      <c r="G391" s="12"/>
      <c r="M391" s="12"/>
    </row>
    <row r="392" spans="2:13" ht="15.75" customHeight="1" x14ac:dyDescent="0.2">
      <c r="B392" s="6"/>
      <c r="C392" s="6"/>
      <c r="D392" s="6"/>
      <c r="E392" s="6"/>
      <c r="F392" s="6"/>
      <c r="G392" s="12"/>
      <c r="M392" s="12"/>
    </row>
    <row r="393" spans="2:13" ht="15.75" customHeight="1" x14ac:dyDescent="0.2">
      <c r="B393" s="6"/>
      <c r="C393" s="6"/>
      <c r="D393" s="6"/>
      <c r="E393" s="6"/>
      <c r="F393" s="6"/>
      <c r="G393" s="12"/>
      <c r="M393" s="12"/>
    </row>
    <row r="394" spans="2:13" ht="15.75" customHeight="1" x14ac:dyDescent="0.2">
      <c r="B394" s="6"/>
      <c r="C394" s="6"/>
      <c r="D394" s="6"/>
      <c r="E394" s="6"/>
      <c r="F394" s="6"/>
      <c r="G394" s="12"/>
      <c r="M394" s="12"/>
    </row>
    <row r="395" spans="2:13" ht="15.75" customHeight="1" x14ac:dyDescent="0.2">
      <c r="B395" s="6"/>
      <c r="C395" s="6"/>
      <c r="D395" s="6"/>
      <c r="E395" s="6"/>
      <c r="F395" s="6"/>
      <c r="G395" s="12"/>
      <c r="M395" s="12"/>
    </row>
    <row r="396" spans="2:13" ht="15.75" customHeight="1" x14ac:dyDescent="0.2">
      <c r="B396" s="6"/>
      <c r="C396" s="6"/>
      <c r="D396" s="6"/>
      <c r="E396" s="6"/>
      <c r="F396" s="6"/>
      <c r="G396" s="12"/>
      <c r="M396" s="12"/>
    </row>
    <row r="397" spans="2:13" ht="15.75" customHeight="1" x14ac:dyDescent="0.2">
      <c r="B397" s="6"/>
      <c r="C397" s="6"/>
      <c r="D397" s="6"/>
      <c r="E397" s="6"/>
      <c r="F397" s="6"/>
      <c r="G397" s="12"/>
      <c r="M397" s="12"/>
    </row>
    <row r="398" spans="2:13" ht="15.75" customHeight="1" x14ac:dyDescent="0.2">
      <c r="B398" s="6"/>
      <c r="C398" s="6"/>
      <c r="D398" s="6"/>
      <c r="E398" s="6"/>
      <c r="F398" s="6"/>
      <c r="G398" s="12"/>
      <c r="M398" s="12"/>
    </row>
    <row r="399" spans="2:13" ht="15.75" customHeight="1" x14ac:dyDescent="0.2">
      <c r="B399" s="6"/>
      <c r="C399" s="6"/>
      <c r="D399" s="6"/>
      <c r="E399" s="6"/>
      <c r="F399" s="6"/>
      <c r="G399" s="12"/>
      <c r="M399" s="12"/>
    </row>
    <row r="400" spans="2:13" ht="15.75" customHeight="1" x14ac:dyDescent="0.2">
      <c r="B400" s="6"/>
      <c r="C400" s="6"/>
      <c r="D400" s="6"/>
      <c r="E400" s="6"/>
      <c r="F400" s="6"/>
      <c r="G400" s="12"/>
      <c r="M400" s="12"/>
    </row>
    <row r="401" spans="2:13" ht="15.75" customHeight="1" x14ac:dyDescent="0.2">
      <c r="B401" s="6"/>
      <c r="C401" s="6"/>
      <c r="D401" s="6"/>
      <c r="E401" s="6"/>
      <c r="F401" s="6"/>
      <c r="G401" s="12"/>
      <c r="M401" s="12"/>
    </row>
    <row r="402" spans="2:13" ht="15.75" customHeight="1" x14ac:dyDescent="0.2">
      <c r="B402" s="6"/>
      <c r="C402" s="6"/>
      <c r="D402" s="6"/>
      <c r="E402" s="6"/>
      <c r="F402" s="6"/>
      <c r="G402" s="12"/>
      <c r="M402" s="12"/>
    </row>
    <row r="403" spans="2:13" ht="15.75" customHeight="1" x14ac:dyDescent="0.2">
      <c r="B403" s="6"/>
      <c r="C403" s="6"/>
      <c r="D403" s="6"/>
      <c r="E403" s="6"/>
      <c r="F403" s="6"/>
      <c r="G403" s="12"/>
      <c r="M403" s="12"/>
    </row>
    <row r="404" spans="2:13" ht="15.75" customHeight="1" x14ac:dyDescent="0.2">
      <c r="B404" s="6"/>
      <c r="C404" s="6"/>
      <c r="D404" s="6"/>
      <c r="E404" s="6"/>
      <c r="F404" s="6"/>
      <c r="G404" s="12"/>
      <c r="M404" s="12"/>
    </row>
    <row r="405" spans="2:13" ht="15.75" customHeight="1" x14ac:dyDescent="0.2">
      <c r="B405" s="6"/>
      <c r="C405" s="6"/>
      <c r="D405" s="6"/>
      <c r="E405" s="6"/>
      <c r="F405" s="6"/>
      <c r="G405" s="12"/>
      <c r="M405" s="12"/>
    </row>
    <row r="406" spans="2:13" ht="15.75" customHeight="1" x14ac:dyDescent="0.2">
      <c r="B406" s="6"/>
      <c r="C406" s="6"/>
      <c r="D406" s="6"/>
      <c r="E406" s="6"/>
      <c r="F406" s="6"/>
      <c r="G406" s="12"/>
      <c r="M406" s="12"/>
    </row>
    <row r="407" spans="2:13" ht="15.75" customHeight="1" x14ac:dyDescent="0.2">
      <c r="B407" s="6"/>
      <c r="C407" s="6"/>
      <c r="D407" s="6"/>
      <c r="E407" s="6"/>
      <c r="F407" s="6"/>
      <c r="G407" s="12"/>
      <c r="M407" s="12"/>
    </row>
    <row r="408" spans="2:13" ht="15.75" customHeight="1" x14ac:dyDescent="0.2">
      <c r="B408" s="6"/>
      <c r="C408" s="6"/>
      <c r="D408" s="6"/>
      <c r="E408" s="6"/>
      <c r="F408" s="6"/>
      <c r="G408" s="12"/>
      <c r="M408" s="12"/>
    </row>
    <row r="409" spans="2:13" ht="15.75" customHeight="1" x14ac:dyDescent="0.2">
      <c r="B409" s="6"/>
      <c r="C409" s="6"/>
      <c r="D409" s="6"/>
      <c r="E409" s="6"/>
      <c r="F409" s="6"/>
      <c r="G409" s="12"/>
      <c r="M409" s="12"/>
    </row>
    <row r="410" spans="2:13" ht="15.75" customHeight="1" x14ac:dyDescent="0.2">
      <c r="B410" s="6"/>
      <c r="C410" s="6"/>
      <c r="D410" s="6"/>
      <c r="E410" s="6"/>
      <c r="F410" s="6"/>
      <c r="G410" s="12"/>
      <c r="M410" s="12"/>
    </row>
    <row r="411" spans="2:13" ht="15.75" customHeight="1" x14ac:dyDescent="0.2">
      <c r="B411" s="6"/>
      <c r="C411" s="6"/>
      <c r="D411" s="6"/>
      <c r="E411" s="6"/>
      <c r="F411" s="6"/>
      <c r="G411" s="12"/>
      <c r="M411" s="12"/>
    </row>
    <row r="412" spans="2:13" ht="15.75" customHeight="1" x14ac:dyDescent="0.2">
      <c r="B412" s="6"/>
      <c r="C412" s="6"/>
      <c r="D412" s="6"/>
      <c r="E412" s="6"/>
      <c r="F412" s="6"/>
      <c r="G412" s="12"/>
      <c r="M412" s="12"/>
    </row>
    <row r="413" spans="2:13" ht="15.75" customHeight="1" x14ac:dyDescent="0.2">
      <c r="B413" s="6"/>
      <c r="C413" s="6"/>
      <c r="D413" s="6"/>
      <c r="E413" s="6"/>
      <c r="F413" s="6"/>
      <c r="G413" s="12"/>
      <c r="M413" s="12"/>
    </row>
    <row r="414" spans="2:13" ht="15.75" customHeight="1" x14ac:dyDescent="0.2">
      <c r="B414" s="6"/>
      <c r="C414" s="6"/>
      <c r="D414" s="6"/>
      <c r="E414" s="6"/>
      <c r="F414" s="6"/>
      <c r="G414" s="12"/>
      <c r="M414" s="12"/>
    </row>
    <row r="415" spans="2:13" ht="15.75" customHeight="1" x14ac:dyDescent="0.2">
      <c r="B415" s="6"/>
      <c r="C415" s="6"/>
      <c r="D415" s="6"/>
      <c r="E415" s="6"/>
      <c r="F415" s="6"/>
      <c r="G415" s="12"/>
      <c r="M415" s="12"/>
    </row>
    <row r="416" spans="2:13" ht="15.75" customHeight="1" x14ac:dyDescent="0.2">
      <c r="B416" s="6"/>
      <c r="C416" s="6"/>
      <c r="D416" s="6"/>
      <c r="E416" s="6"/>
      <c r="F416" s="6"/>
      <c r="G416" s="12"/>
      <c r="M416" s="12"/>
    </row>
    <row r="417" spans="2:13" ht="15.75" customHeight="1" x14ac:dyDescent="0.2">
      <c r="B417" s="6"/>
      <c r="C417" s="6"/>
      <c r="D417" s="6"/>
      <c r="E417" s="6"/>
      <c r="F417" s="6"/>
      <c r="G417" s="12"/>
      <c r="M417" s="12"/>
    </row>
    <row r="418" spans="2:13" ht="15.75" customHeight="1" x14ac:dyDescent="0.2">
      <c r="B418" s="6"/>
      <c r="C418" s="6"/>
      <c r="D418" s="6"/>
      <c r="E418" s="6"/>
      <c r="F418" s="6"/>
      <c r="G418" s="12"/>
      <c r="M418" s="12"/>
    </row>
    <row r="419" spans="2:13" ht="15.75" customHeight="1" x14ac:dyDescent="0.2">
      <c r="B419" s="6"/>
      <c r="C419" s="6"/>
      <c r="D419" s="6"/>
      <c r="E419" s="6"/>
      <c r="F419" s="6"/>
      <c r="G419" s="12"/>
      <c r="M419" s="12"/>
    </row>
    <row r="420" spans="2:13" ht="15.75" customHeight="1" x14ac:dyDescent="0.2">
      <c r="B420" s="6"/>
      <c r="C420" s="6"/>
      <c r="D420" s="6"/>
      <c r="E420" s="6"/>
      <c r="F420" s="6"/>
      <c r="G420" s="12"/>
      <c r="M420" s="12"/>
    </row>
    <row r="421" spans="2:13" ht="15.75" customHeight="1" x14ac:dyDescent="0.2">
      <c r="B421" s="6"/>
      <c r="C421" s="6"/>
      <c r="D421" s="6"/>
      <c r="E421" s="6"/>
      <c r="F421" s="6"/>
      <c r="G421" s="12"/>
      <c r="M421" s="12"/>
    </row>
    <row r="422" spans="2:13" ht="15.75" customHeight="1" x14ac:dyDescent="0.2">
      <c r="B422" s="6"/>
      <c r="C422" s="6"/>
      <c r="D422" s="6"/>
      <c r="E422" s="6"/>
      <c r="F422" s="6"/>
      <c r="G422" s="12"/>
      <c r="M422" s="12"/>
    </row>
    <row r="423" spans="2:13" ht="15.75" customHeight="1" x14ac:dyDescent="0.2">
      <c r="B423" s="6"/>
      <c r="C423" s="6"/>
      <c r="D423" s="6"/>
      <c r="E423" s="6"/>
      <c r="F423" s="6"/>
      <c r="G423" s="12"/>
      <c r="M423" s="12"/>
    </row>
    <row r="424" spans="2:13" ht="15.75" customHeight="1" x14ac:dyDescent="0.2">
      <c r="B424" s="6"/>
      <c r="C424" s="6"/>
      <c r="D424" s="6"/>
      <c r="E424" s="6"/>
      <c r="F424" s="6"/>
      <c r="G424" s="12"/>
      <c r="M424" s="12"/>
    </row>
    <row r="425" spans="2:13" ht="15.75" customHeight="1" x14ac:dyDescent="0.2">
      <c r="B425" s="6"/>
      <c r="C425" s="6"/>
      <c r="D425" s="6"/>
      <c r="E425" s="6"/>
      <c r="F425" s="6"/>
      <c r="G425" s="12"/>
      <c r="M425" s="12"/>
    </row>
    <row r="426" spans="2:13" ht="15.75" customHeight="1" x14ac:dyDescent="0.2">
      <c r="B426" s="6"/>
      <c r="C426" s="6"/>
      <c r="D426" s="6"/>
      <c r="E426" s="6"/>
      <c r="F426" s="6"/>
      <c r="G426" s="12"/>
      <c r="M426" s="12"/>
    </row>
    <row r="427" spans="2:13" ht="15.75" customHeight="1" x14ac:dyDescent="0.2">
      <c r="B427" s="6"/>
      <c r="C427" s="6"/>
      <c r="D427" s="6"/>
      <c r="E427" s="6"/>
      <c r="F427" s="6"/>
      <c r="G427" s="12"/>
      <c r="M427" s="12"/>
    </row>
    <row r="428" spans="2:13" ht="15.75" customHeight="1" x14ac:dyDescent="0.2">
      <c r="B428" s="6"/>
      <c r="C428" s="6"/>
      <c r="D428" s="6"/>
      <c r="E428" s="6"/>
      <c r="F428" s="6"/>
      <c r="G428" s="12"/>
      <c r="M428" s="12"/>
    </row>
    <row r="429" spans="2:13" ht="15.75" customHeight="1" x14ac:dyDescent="0.2">
      <c r="B429" s="6"/>
      <c r="C429" s="6"/>
      <c r="D429" s="6"/>
      <c r="E429" s="6"/>
      <c r="F429" s="6"/>
      <c r="G429" s="12"/>
      <c r="M429" s="12"/>
    </row>
    <row r="430" spans="2:13" ht="15.75" customHeight="1" x14ac:dyDescent="0.2">
      <c r="B430" s="6"/>
      <c r="C430" s="6"/>
      <c r="D430" s="6"/>
      <c r="E430" s="6"/>
      <c r="F430" s="6"/>
      <c r="G430" s="12"/>
      <c r="M430" s="12"/>
    </row>
    <row r="431" spans="2:13" ht="15.75" customHeight="1" x14ac:dyDescent="0.2">
      <c r="B431" s="6"/>
      <c r="C431" s="6"/>
      <c r="D431" s="6"/>
      <c r="E431" s="6"/>
      <c r="F431" s="6"/>
      <c r="G431" s="12"/>
      <c r="M431" s="12"/>
    </row>
    <row r="432" spans="2:13" ht="15.75" customHeight="1" x14ac:dyDescent="0.2">
      <c r="B432" s="6"/>
      <c r="C432" s="6"/>
      <c r="D432" s="6"/>
      <c r="E432" s="6"/>
      <c r="F432" s="6"/>
      <c r="G432" s="12"/>
      <c r="M432" s="12"/>
    </row>
    <row r="433" spans="2:13" ht="15.75" customHeight="1" x14ac:dyDescent="0.2">
      <c r="B433" s="6"/>
      <c r="C433" s="6"/>
      <c r="D433" s="6"/>
      <c r="E433" s="6"/>
      <c r="F433" s="6"/>
      <c r="G433" s="12"/>
      <c r="M433" s="12"/>
    </row>
    <row r="434" spans="2:13" ht="15.75" customHeight="1" x14ac:dyDescent="0.2">
      <c r="B434" s="6"/>
      <c r="C434" s="6"/>
      <c r="D434" s="6"/>
      <c r="E434" s="6"/>
      <c r="F434" s="6"/>
      <c r="G434" s="12"/>
      <c r="M434" s="12"/>
    </row>
    <row r="435" spans="2:13" ht="15.75" customHeight="1" x14ac:dyDescent="0.2">
      <c r="B435" s="6"/>
      <c r="C435" s="6"/>
      <c r="D435" s="6"/>
      <c r="E435" s="6"/>
      <c r="F435" s="6"/>
      <c r="G435" s="12"/>
      <c r="M435" s="12"/>
    </row>
    <row r="436" spans="2:13" ht="15.75" customHeight="1" x14ac:dyDescent="0.2">
      <c r="B436" s="6"/>
      <c r="C436" s="6"/>
      <c r="D436" s="6"/>
      <c r="E436" s="6"/>
      <c r="F436" s="6"/>
      <c r="G436" s="12"/>
      <c r="M436" s="12"/>
    </row>
    <row r="437" spans="2:13" ht="15.75" customHeight="1" x14ac:dyDescent="0.2">
      <c r="B437" s="6"/>
      <c r="C437" s="6"/>
      <c r="D437" s="6"/>
      <c r="E437" s="6"/>
      <c r="F437" s="6"/>
      <c r="G437" s="12"/>
      <c r="M437" s="12"/>
    </row>
    <row r="438" spans="2:13" ht="15.75" customHeight="1" x14ac:dyDescent="0.2">
      <c r="B438" s="6"/>
      <c r="C438" s="6"/>
      <c r="D438" s="6"/>
      <c r="E438" s="6"/>
      <c r="F438" s="6"/>
      <c r="G438" s="12"/>
      <c r="M438" s="12"/>
    </row>
    <row r="439" spans="2:13" ht="15.75" customHeight="1" x14ac:dyDescent="0.2">
      <c r="B439" s="6"/>
      <c r="C439" s="6"/>
      <c r="D439" s="6"/>
      <c r="E439" s="6"/>
      <c r="F439" s="6"/>
      <c r="G439" s="12"/>
      <c r="M439" s="12"/>
    </row>
    <row r="440" spans="2:13" ht="15.75" customHeight="1" x14ac:dyDescent="0.2">
      <c r="B440" s="6"/>
      <c r="C440" s="6"/>
      <c r="D440" s="6"/>
      <c r="E440" s="6"/>
      <c r="F440" s="6"/>
      <c r="G440" s="12"/>
      <c r="M440" s="12"/>
    </row>
    <row r="441" spans="2:13" ht="15.75" customHeight="1" x14ac:dyDescent="0.2">
      <c r="B441" s="6"/>
      <c r="C441" s="6"/>
      <c r="D441" s="6"/>
      <c r="E441" s="6"/>
      <c r="F441" s="6"/>
      <c r="G441" s="12"/>
      <c r="M441" s="12"/>
    </row>
    <row r="442" spans="2:13" ht="15.75" customHeight="1" x14ac:dyDescent="0.2">
      <c r="B442" s="6"/>
      <c r="C442" s="6"/>
      <c r="D442" s="6"/>
      <c r="E442" s="6"/>
      <c r="F442" s="6"/>
      <c r="G442" s="12"/>
      <c r="M442" s="12"/>
    </row>
    <row r="443" spans="2:13" ht="15.75" customHeight="1" x14ac:dyDescent="0.2">
      <c r="B443" s="6"/>
      <c r="C443" s="6"/>
      <c r="D443" s="6"/>
      <c r="E443" s="6"/>
      <c r="F443" s="6"/>
      <c r="G443" s="12"/>
      <c r="M443" s="12"/>
    </row>
    <row r="444" spans="2:13" ht="15.75" customHeight="1" x14ac:dyDescent="0.2">
      <c r="B444" s="6"/>
      <c r="C444" s="6"/>
      <c r="D444" s="6"/>
      <c r="E444" s="6"/>
      <c r="F444" s="6"/>
      <c r="G444" s="12"/>
      <c r="M444" s="12"/>
    </row>
    <row r="445" spans="2:13" ht="15.75" customHeight="1" x14ac:dyDescent="0.2">
      <c r="B445" s="6"/>
      <c r="C445" s="6"/>
      <c r="D445" s="6"/>
      <c r="E445" s="6"/>
      <c r="F445" s="6"/>
      <c r="G445" s="12"/>
      <c r="M445" s="12"/>
    </row>
    <row r="446" spans="2:13" ht="15.75" customHeight="1" x14ac:dyDescent="0.2">
      <c r="B446" s="6"/>
      <c r="C446" s="6"/>
      <c r="D446" s="6"/>
      <c r="E446" s="6"/>
      <c r="F446" s="6"/>
      <c r="G446" s="12"/>
      <c r="M446" s="12"/>
    </row>
    <row r="447" spans="2:13" ht="15.75" customHeight="1" x14ac:dyDescent="0.2">
      <c r="B447" s="6"/>
      <c r="C447" s="6"/>
      <c r="D447" s="6"/>
      <c r="E447" s="6"/>
      <c r="F447" s="6"/>
      <c r="G447" s="12"/>
      <c r="M447" s="12"/>
    </row>
    <row r="448" spans="2:13" ht="15.75" customHeight="1" x14ac:dyDescent="0.2">
      <c r="B448" s="6"/>
      <c r="C448" s="6"/>
      <c r="D448" s="6"/>
      <c r="E448" s="6"/>
      <c r="F448" s="6"/>
      <c r="G448" s="12"/>
      <c r="M448" s="12"/>
    </row>
    <row r="449" spans="2:13" ht="15.75" customHeight="1" x14ac:dyDescent="0.2">
      <c r="B449" s="6"/>
      <c r="C449" s="6"/>
      <c r="D449" s="6"/>
      <c r="E449" s="6"/>
      <c r="F449" s="6"/>
      <c r="G449" s="12"/>
      <c r="M449" s="12"/>
    </row>
    <row r="450" spans="2:13" ht="15.75" customHeight="1" x14ac:dyDescent="0.2">
      <c r="B450" s="6"/>
      <c r="C450" s="6"/>
      <c r="D450" s="6"/>
      <c r="E450" s="6"/>
      <c r="F450" s="6"/>
      <c r="G450" s="12"/>
      <c r="M450" s="12"/>
    </row>
    <row r="451" spans="2:13" ht="15.75" customHeight="1" x14ac:dyDescent="0.2">
      <c r="B451" s="6"/>
      <c r="C451" s="6"/>
      <c r="D451" s="6"/>
      <c r="E451" s="6"/>
      <c r="F451" s="6"/>
      <c r="G451" s="12"/>
      <c r="M451" s="12"/>
    </row>
    <row r="452" spans="2:13" ht="15.75" customHeight="1" x14ac:dyDescent="0.2">
      <c r="B452" s="6"/>
      <c r="C452" s="6"/>
      <c r="D452" s="6"/>
      <c r="E452" s="6"/>
      <c r="F452" s="6"/>
      <c r="G452" s="12"/>
      <c r="M452" s="12"/>
    </row>
    <row r="453" spans="2:13" ht="15.75" customHeight="1" x14ac:dyDescent="0.2">
      <c r="B453" s="6"/>
      <c r="C453" s="6"/>
      <c r="D453" s="6"/>
      <c r="E453" s="6"/>
      <c r="F453" s="6"/>
      <c r="G453" s="12"/>
      <c r="M453" s="12"/>
    </row>
    <row r="454" spans="2:13" ht="15.75" customHeight="1" x14ac:dyDescent="0.2">
      <c r="B454" s="6"/>
      <c r="C454" s="6"/>
      <c r="D454" s="6"/>
      <c r="E454" s="6"/>
      <c r="F454" s="6"/>
      <c r="G454" s="12"/>
      <c r="M454" s="12"/>
    </row>
    <row r="455" spans="2:13" ht="15.75" customHeight="1" x14ac:dyDescent="0.2">
      <c r="B455" s="6"/>
      <c r="C455" s="6"/>
      <c r="D455" s="6"/>
      <c r="E455" s="6"/>
      <c r="F455" s="6"/>
      <c r="G455" s="12"/>
      <c r="M455" s="12"/>
    </row>
    <row r="456" spans="2:13" ht="15.75" customHeight="1" x14ac:dyDescent="0.2">
      <c r="B456" s="6"/>
      <c r="C456" s="6"/>
      <c r="D456" s="6"/>
      <c r="E456" s="6"/>
      <c r="F456" s="6"/>
      <c r="G456" s="12"/>
      <c r="M456" s="12"/>
    </row>
    <row r="457" spans="2:13" ht="15.75" customHeight="1" x14ac:dyDescent="0.2">
      <c r="B457" s="6"/>
      <c r="C457" s="6"/>
      <c r="D457" s="6"/>
      <c r="E457" s="6"/>
      <c r="F457" s="6"/>
      <c r="G457" s="12"/>
      <c r="M457" s="12"/>
    </row>
    <row r="458" spans="2:13" ht="15.75" customHeight="1" x14ac:dyDescent="0.2">
      <c r="B458" s="6"/>
      <c r="C458" s="6"/>
      <c r="D458" s="6"/>
      <c r="E458" s="6"/>
      <c r="F458" s="6"/>
      <c r="G458" s="12"/>
      <c r="M458" s="12"/>
    </row>
    <row r="459" spans="2:13" ht="15.75" customHeight="1" x14ac:dyDescent="0.2">
      <c r="B459" s="6"/>
      <c r="C459" s="6"/>
      <c r="D459" s="6"/>
      <c r="E459" s="6"/>
      <c r="F459" s="6"/>
      <c r="G459" s="12"/>
      <c r="M459" s="12"/>
    </row>
    <row r="460" spans="2:13" ht="15.75" customHeight="1" x14ac:dyDescent="0.2">
      <c r="B460" s="6"/>
      <c r="C460" s="6"/>
      <c r="D460" s="6"/>
      <c r="E460" s="6"/>
      <c r="F460" s="6"/>
      <c r="G460" s="12"/>
      <c r="M460" s="12"/>
    </row>
    <row r="461" spans="2:13" ht="15.75" customHeight="1" x14ac:dyDescent="0.2">
      <c r="B461" s="6"/>
      <c r="C461" s="6"/>
      <c r="D461" s="6"/>
      <c r="E461" s="6"/>
      <c r="F461" s="6"/>
      <c r="G461" s="12"/>
      <c r="M461" s="12"/>
    </row>
    <row r="462" spans="2:13" ht="15.75" customHeight="1" x14ac:dyDescent="0.2">
      <c r="B462" s="6"/>
      <c r="C462" s="6"/>
      <c r="D462" s="6"/>
      <c r="E462" s="6"/>
      <c r="F462" s="6"/>
      <c r="G462" s="12"/>
      <c r="M462" s="12"/>
    </row>
    <row r="463" spans="2:13" ht="15.75" customHeight="1" x14ac:dyDescent="0.2">
      <c r="B463" s="6"/>
      <c r="C463" s="6"/>
      <c r="D463" s="6"/>
      <c r="E463" s="6"/>
      <c r="F463" s="6"/>
      <c r="G463" s="12"/>
      <c r="M463" s="12"/>
    </row>
    <row r="464" spans="2:13" ht="15.75" customHeight="1" x14ac:dyDescent="0.2">
      <c r="B464" s="6"/>
      <c r="C464" s="6"/>
      <c r="D464" s="6"/>
      <c r="E464" s="6"/>
      <c r="F464" s="6"/>
      <c r="G464" s="12"/>
      <c r="M464" s="12"/>
    </row>
    <row r="465" spans="2:13" ht="15.75" customHeight="1" x14ac:dyDescent="0.2">
      <c r="B465" s="6"/>
      <c r="C465" s="6"/>
      <c r="D465" s="6"/>
      <c r="E465" s="6"/>
      <c r="F465" s="6"/>
      <c r="G465" s="12"/>
      <c r="M465" s="12"/>
    </row>
    <row r="466" spans="2:13" ht="15.75" customHeight="1" x14ac:dyDescent="0.2">
      <c r="B466" s="6"/>
      <c r="C466" s="6"/>
      <c r="D466" s="6"/>
      <c r="E466" s="6"/>
      <c r="F466" s="6"/>
      <c r="G466" s="12"/>
      <c r="M466" s="12"/>
    </row>
    <row r="467" spans="2:13" ht="15.75" customHeight="1" x14ac:dyDescent="0.2">
      <c r="B467" s="6"/>
      <c r="C467" s="6"/>
      <c r="D467" s="6"/>
      <c r="E467" s="6"/>
      <c r="F467" s="6"/>
      <c r="G467" s="12"/>
      <c r="M467" s="12"/>
    </row>
    <row r="468" spans="2:13" ht="15.75" customHeight="1" x14ac:dyDescent="0.2">
      <c r="B468" s="6"/>
      <c r="C468" s="6"/>
      <c r="D468" s="6"/>
      <c r="E468" s="6"/>
      <c r="F468" s="6"/>
      <c r="G468" s="12"/>
      <c r="M468" s="12"/>
    </row>
    <row r="469" spans="2:13" ht="15.75" customHeight="1" x14ac:dyDescent="0.2">
      <c r="B469" s="6"/>
      <c r="C469" s="6"/>
      <c r="D469" s="6"/>
      <c r="E469" s="6"/>
      <c r="F469" s="6"/>
      <c r="G469" s="12"/>
      <c r="M469" s="12"/>
    </row>
    <row r="470" spans="2:13" ht="15.75" customHeight="1" x14ac:dyDescent="0.2">
      <c r="B470" s="6"/>
      <c r="C470" s="6"/>
      <c r="D470" s="6"/>
      <c r="E470" s="6"/>
      <c r="F470" s="6"/>
      <c r="G470" s="12"/>
      <c r="M470" s="12"/>
    </row>
    <row r="471" spans="2:13" ht="15.75" customHeight="1" x14ac:dyDescent="0.2">
      <c r="B471" s="6"/>
      <c r="C471" s="6"/>
      <c r="D471" s="6"/>
      <c r="E471" s="6"/>
      <c r="F471" s="6"/>
      <c r="G471" s="12"/>
      <c r="M471" s="12"/>
    </row>
    <row r="472" spans="2:13" ht="15.75" customHeight="1" x14ac:dyDescent="0.2">
      <c r="B472" s="6"/>
      <c r="C472" s="6"/>
      <c r="D472" s="6"/>
      <c r="E472" s="6"/>
      <c r="F472" s="6"/>
      <c r="G472" s="12"/>
      <c r="M472" s="12"/>
    </row>
    <row r="473" spans="2:13" ht="15.75" customHeight="1" x14ac:dyDescent="0.2">
      <c r="B473" s="6"/>
      <c r="C473" s="6"/>
      <c r="D473" s="6"/>
      <c r="E473" s="6"/>
      <c r="F473" s="6"/>
      <c r="G473" s="12"/>
      <c r="M473" s="12"/>
    </row>
    <row r="474" spans="2:13" ht="15.75" customHeight="1" x14ac:dyDescent="0.2">
      <c r="B474" s="6"/>
      <c r="C474" s="6"/>
      <c r="D474" s="6"/>
      <c r="E474" s="6"/>
      <c r="F474" s="6"/>
      <c r="G474" s="12"/>
      <c r="M474" s="12"/>
    </row>
    <row r="475" spans="2:13" ht="15.75" customHeight="1" x14ac:dyDescent="0.2">
      <c r="B475" s="6"/>
      <c r="C475" s="6"/>
      <c r="D475" s="6"/>
      <c r="E475" s="6"/>
      <c r="F475" s="6"/>
      <c r="G475" s="12"/>
      <c r="M475" s="12"/>
    </row>
    <row r="476" spans="2:13" ht="15.75" customHeight="1" x14ac:dyDescent="0.2">
      <c r="B476" s="6"/>
      <c r="C476" s="6"/>
      <c r="D476" s="6"/>
      <c r="E476" s="6"/>
      <c r="F476" s="6"/>
      <c r="G476" s="12"/>
      <c r="M476" s="12"/>
    </row>
    <row r="477" spans="2:13" ht="15.75" customHeight="1" x14ac:dyDescent="0.2">
      <c r="B477" s="6"/>
      <c r="C477" s="6"/>
      <c r="D477" s="6"/>
      <c r="E477" s="6"/>
      <c r="F477" s="6"/>
      <c r="G477" s="12"/>
      <c r="M477" s="12"/>
    </row>
    <row r="478" spans="2:13" ht="15.75" customHeight="1" x14ac:dyDescent="0.2">
      <c r="B478" s="6"/>
      <c r="C478" s="6"/>
      <c r="D478" s="6"/>
      <c r="E478" s="6"/>
      <c r="F478" s="6"/>
      <c r="G478" s="12"/>
      <c r="M478" s="12"/>
    </row>
    <row r="479" spans="2:13" ht="15.75" customHeight="1" x14ac:dyDescent="0.2">
      <c r="B479" s="6"/>
      <c r="C479" s="6"/>
      <c r="D479" s="6"/>
      <c r="E479" s="6"/>
      <c r="F479" s="6"/>
      <c r="G479" s="12"/>
      <c r="M479" s="12"/>
    </row>
    <row r="480" spans="2:13" ht="15.75" customHeight="1" x14ac:dyDescent="0.2">
      <c r="B480" s="6"/>
      <c r="C480" s="6"/>
      <c r="D480" s="6"/>
      <c r="E480" s="6"/>
      <c r="F480" s="6"/>
      <c r="G480" s="12"/>
      <c r="M480" s="12"/>
    </row>
    <row r="481" spans="2:13" ht="15.75" customHeight="1" x14ac:dyDescent="0.2">
      <c r="B481" s="6"/>
      <c r="C481" s="6"/>
      <c r="D481" s="6"/>
      <c r="E481" s="6"/>
      <c r="F481" s="6"/>
      <c r="G481" s="12"/>
      <c r="M481" s="12"/>
    </row>
    <row r="482" spans="2:13" ht="15.75" customHeight="1" x14ac:dyDescent="0.2">
      <c r="B482" s="6"/>
      <c r="C482" s="6"/>
      <c r="D482" s="6"/>
      <c r="E482" s="6"/>
      <c r="F482" s="6"/>
      <c r="G482" s="12"/>
      <c r="M482" s="12"/>
    </row>
    <row r="483" spans="2:13" ht="15.75" customHeight="1" x14ac:dyDescent="0.2">
      <c r="B483" s="6"/>
      <c r="C483" s="6"/>
      <c r="D483" s="6"/>
      <c r="E483" s="6"/>
      <c r="F483" s="6"/>
      <c r="G483" s="12"/>
      <c r="M483" s="12"/>
    </row>
    <row r="484" spans="2:13" ht="15.75" customHeight="1" x14ac:dyDescent="0.2">
      <c r="B484" s="6"/>
      <c r="C484" s="6"/>
      <c r="D484" s="6"/>
      <c r="E484" s="6"/>
      <c r="F484" s="6"/>
      <c r="G484" s="12"/>
      <c r="M484" s="12"/>
    </row>
    <row r="485" spans="2:13" ht="15.75" customHeight="1" x14ac:dyDescent="0.2">
      <c r="B485" s="6"/>
      <c r="C485" s="6"/>
      <c r="D485" s="6"/>
      <c r="E485" s="6"/>
      <c r="F485" s="6"/>
      <c r="G485" s="12"/>
      <c r="M485" s="12"/>
    </row>
    <row r="486" spans="2:13" ht="15.75" customHeight="1" x14ac:dyDescent="0.2">
      <c r="B486" s="6"/>
      <c r="C486" s="6"/>
      <c r="D486" s="6"/>
      <c r="E486" s="6"/>
      <c r="F486" s="6"/>
      <c r="G486" s="12"/>
      <c r="M486" s="12"/>
    </row>
    <row r="487" spans="2:13" ht="15.75" customHeight="1" x14ac:dyDescent="0.2">
      <c r="B487" s="6"/>
      <c r="C487" s="6"/>
      <c r="D487" s="6"/>
      <c r="E487" s="6"/>
      <c r="F487" s="6"/>
      <c r="G487" s="12"/>
      <c r="M487" s="12"/>
    </row>
    <row r="488" spans="2:13" ht="15.75" customHeight="1" x14ac:dyDescent="0.2">
      <c r="B488" s="6"/>
      <c r="C488" s="6"/>
      <c r="D488" s="6"/>
      <c r="E488" s="6"/>
      <c r="F488" s="6"/>
      <c r="G488" s="12"/>
      <c r="M488" s="12"/>
    </row>
    <row r="489" spans="2:13" ht="15.75" customHeight="1" x14ac:dyDescent="0.2">
      <c r="B489" s="6"/>
      <c r="C489" s="6"/>
      <c r="D489" s="6"/>
      <c r="E489" s="6"/>
      <c r="F489" s="6"/>
      <c r="G489" s="12"/>
      <c r="M489" s="12"/>
    </row>
    <row r="490" spans="2:13" ht="15.75" customHeight="1" x14ac:dyDescent="0.2">
      <c r="B490" s="6"/>
      <c r="C490" s="6"/>
      <c r="D490" s="6"/>
      <c r="E490" s="6"/>
      <c r="F490" s="6"/>
      <c r="G490" s="12"/>
      <c r="M490" s="12"/>
    </row>
    <row r="491" spans="2:13" ht="15.75" customHeight="1" x14ac:dyDescent="0.2">
      <c r="B491" s="6"/>
      <c r="C491" s="6"/>
      <c r="D491" s="6"/>
      <c r="E491" s="6"/>
      <c r="F491" s="6"/>
      <c r="G491" s="12"/>
      <c r="M491" s="12"/>
    </row>
    <row r="492" spans="2:13" ht="15.75" customHeight="1" x14ac:dyDescent="0.2">
      <c r="B492" s="6"/>
      <c r="C492" s="6"/>
      <c r="D492" s="6"/>
      <c r="E492" s="6"/>
      <c r="F492" s="6"/>
      <c r="G492" s="12"/>
      <c r="M492" s="12"/>
    </row>
    <row r="493" spans="2:13" ht="15.75" customHeight="1" x14ac:dyDescent="0.2">
      <c r="B493" s="6"/>
      <c r="C493" s="6"/>
      <c r="D493" s="6"/>
      <c r="E493" s="6"/>
      <c r="F493" s="6"/>
      <c r="G493" s="12"/>
      <c r="M493" s="12"/>
    </row>
    <row r="494" spans="2:13" ht="15.75" customHeight="1" x14ac:dyDescent="0.2">
      <c r="B494" s="6"/>
      <c r="C494" s="6"/>
      <c r="D494" s="6"/>
      <c r="E494" s="6"/>
      <c r="F494" s="6"/>
      <c r="G494" s="12"/>
      <c r="M494" s="12"/>
    </row>
    <row r="495" spans="2:13" ht="15.75" customHeight="1" x14ac:dyDescent="0.2">
      <c r="B495" s="6"/>
      <c r="C495" s="6"/>
      <c r="D495" s="6"/>
      <c r="E495" s="6"/>
      <c r="F495" s="6"/>
      <c r="G495" s="12"/>
      <c r="M495" s="12"/>
    </row>
    <row r="496" spans="2:13" ht="15.75" customHeight="1" x14ac:dyDescent="0.2">
      <c r="B496" s="6"/>
      <c r="C496" s="6"/>
      <c r="D496" s="6"/>
      <c r="E496" s="6"/>
      <c r="F496" s="6"/>
      <c r="G496" s="12"/>
      <c r="M496" s="12"/>
    </row>
    <row r="497" spans="2:13" ht="15.75" customHeight="1" x14ac:dyDescent="0.2">
      <c r="B497" s="6"/>
      <c r="C497" s="6"/>
      <c r="D497" s="6"/>
      <c r="E497" s="6"/>
      <c r="F497" s="6"/>
      <c r="G497" s="12"/>
      <c r="M497" s="12"/>
    </row>
    <row r="498" spans="2:13" ht="15.75" customHeight="1" x14ac:dyDescent="0.2">
      <c r="B498" s="6"/>
      <c r="C498" s="6"/>
      <c r="D498" s="6"/>
      <c r="E498" s="6"/>
      <c r="F498" s="6"/>
      <c r="G498" s="12"/>
      <c r="M498" s="12"/>
    </row>
    <row r="499" spans="2:13" ht="15.75" customHeight="1" x14ac:dyDescent="0.2">
      <c r="B499" s="6"/>
      <c r="C499" s="6"/>
      <c r="D499" s="6"/>
      <c r="E499" s="6"/>
      <c r="F499" s="6"/>
      <c r="G499" s="12"/>
      <c r="M499" s="12"/>
    </row>
    <row r="500" spans="2:13" ht="15.75" customHeight="1" x14ac:dyDescent="0.2">
      <c r="B500" s="6"/>
      <c r="C500" s="6"/>
      <c r="D500" s="6"/>
      <c r="E500" s="6"/>
      <c r="F500" s="6"/>
      <c r="G500" s="12"/>
      <c r="M500" s="12"/>
    </row>
    <row r="501" spans="2:13" ht="15.75" customHeight="1" x14ac:dyDescent="0.2">
      <c r="B501" s="6"/>
      <c r="C501" s="6"/>
      <c r="D501" s="6"/>
      <c r="E501" s="6"/>
      <c r="F501" s="6"/>
      <c r="G501" s="12"/>
      <c r="M501" s="12"/>
    </row>
    <row r="502" spans="2:13" ht="15.75" customHeight="1" x14ac:dyDescent="0.2">
      <c r="B502" s="6"/>
      <c r="C502" s="6"/>
      <c r="D502" s="6"/>
      <c r="E502" s="6"/>
      <c r="F502" s="6"/>
      <c r="G502" s="12"/>
      <c r="M502" s="12"/>
    </row>
    <row r="503" spans="2:13" ht="15.75" customHeight="1" x14ac:dyDescent="0.2">
      <c r="B503" s="6"/>
      <c r="C503" s="6"/>
      <c r="D503" s="6"/>
      <c r="E503" s="6"/>
      <c r="F503" s="6"/>
      <c r="G503" s="12"/>
      <c r="M503" s="12"/>
    </row>
    <row r="504" spans="2:13" ht="15.75" customHeight="1" x14ac:dyDescent="0.2">
      <c r="B504" s="6"/>
      <c r="C504" s="6"/>
      <c r="D504" s="6"/>
      <c r="E504" s="6"/>
      <c r="F504" s="6"/>
      <c r="G504" s="12"/>
      <c r="M504" s="12"/>
    </row>
    <row r="505" spans="2:13" ht="15.75" customHeight="1" x14ac:dyDescent="0.2">
      <c r="B505" s="6"/>
      <c r="C505" s="6"/>
      <c r="D505" s="6"/>
      <c r="E505" s="6"/>
      <c r="F505" s="6"/>
      <c r="G505" s="12"/>
      <c r="M505" s="12"/>
    </row>
    <row r="506" spans="2:13" ht="15.75" customHeight="1" x14ac:dyDescent="0.2">
      <c r="B506" s="6"/>
      <c r="C506" s="6"/>
      <c r="D506" s="6"/>
      <c r="E506" s="6"/>
      <c r="F506" s="6"/>
      <c r="G506" s="12"/>
      <c r="M506" s="12"/>
    </row>
    <row r="507" spans="2:13" ht="15.75" customHeight="1" x14ac:dyDescent="0.2">
      <c r="B507" s="6"/>
      <c r="C507" s="6"/>
      <c r="D507" s="6"/>
      <c r="E507" s="6"/>
      <c r="F507" s="6"/>
      <c r="G507" s="12"/>
      <c r="M507" s="12"/>
    </row>
    <row r="508" spans="2:13" ht="15.75" customHeight="1" x14ac:dyDescent="0.2">
      <c r="B508" s="6"/>
      <c r="C508" s="6"/>
      <c r="D508" s="6"/>
      <c r="E508" s="6"/>
      <c r="F508" s="6"/>
      <c r="G508" s="12"/>
      <c r="M508" s="12"/>
    </row>
    <row r="509" spans="2:13" ht="15.75" customHeight="1" x14ac:dyDescent="0.2">
      <c r="B509" s="6"/>
      <c r="C509" s="6"/>
      <c r="D509" s="6"/>
      <c r="E509" s="6"/>
      <c r="F509" s="6"/>
      <c r="G509" s="12"/>
      <c r="M509" s="12"/>
    </row>
    <row r="510" spans="2:13" ht="15.75" customHeight="1" x14ac:dyDescent="0.2">
      <c r="B510" s="6"/>
      <c r="C510" s="6"/>
      <c r="D510" s="6"/>
      <c r="E510" s="6"/>
      <c r="F510" s="6"/>
      <c r="G510" s="12"/>
      <c r="M510" s="12"/>
    </row>
    <row r="511" spans="2:13" ht="15.75" customHeight="1" x14ac:dyDescent="0.2">
      <c r="B511" s="6"/>
      <c r="C511" s="6"/>
      <c r="D511" s="6"/>
      <c r="E511" s="6"/>
      <c r="F511" s="6"/>
      <c r="G511" s="12"/>
      <c r="M511" s="12"/>
    </row>
    <row r="512" spans="2:13" ht="15.75" customHeight="1" x14ac:dyDescent="0.2">
      <c r="B512" s="6"/>
      <c r="C512" s="6"/>
      <c r="D512" s="6"/>
      <c r="E512" s="6"/>
      <c r="F512" s="6"/>
      <c r="G512" s="12"/>
      <c r="M512" s="12"/>
    </row>
    <row r="513" spans="2:13" ht="15.75" customHeight="1" x14ac:dyDescent="0.2">
      <c r="B513" s="6"/>
      <c r="C513" s="6"/>
      <c r="D513" s="6"/>
      <c r="E513" s="6"/>
      <c r="F513" s="6"/>
      <c r="G513" s="12"/>
      <c r="M513" s="12"/>
    </row>
    <row r="514" spans="2:13" ht="15.75" customHeight="1" x14ac:dyDescent="0.2">
      <c r="B514" s="6"/>
      <c r="C514" s="6"/>
      <c r="D514" s="6"/>
      <c r="E514" s="6"/>
      <c r="F514" s="6"/>
      <c r="G514" s="12"/>
      <c r="M514" s="12"/>
    </row>
    <row r="515" spans="2:13" ht="15.75" customHeight="1" x14ac:dyDescent="0.2">
      <c r="B515" s="6"/>
      <c r="C515" s="6"/>
      <c r="D515" s="6"/>
      <c r="E515" s="6"/>
      <c r="F515" s="6"/>
      <c r="G515" s="12"/>
      <c r="M515" s="12"/>
    </row>
    <row r="516" spans="2:13" ht="15.75" customHeight="1" x14ac:dyDescent="0.2">
      <c r="B516" s="6"/>
      <c r="C516" s="6"/>
      <c r="D516" s="6"/>
      <c r="E516" s="6"/>
      <c r="F516" s="6"/>
      <c r="G516" s="12"/>
      <c r="M516" s="12"/>
    </row>
    <row r="517" spans="2:13" ht="15.75" customHeight="1" x14ac:dyDescent="0.2">
      <c r="B517" s="6"/>
      <c r="C517" s="6"/>
      <c r="D517" s="6"/>
      <c r="E517" s="6"/>
      <c r="F517" s="6"/>
      <c r="G517" s="12"/>
      <c r="M517" s="12"/>
    </row>
    <row r="518" spans="2:13" ht="15.75" customHeight="1" x14ac:dyDescent="0.2">
      <c r="B518" s="6"/>
      <c r="C518" s="6"/>
      <c r="D518" s="6"/>
      <c r="E518" s="6"/>
      <c r="F518" s="6"/>
      <c r="G518" s="12"/>
      <c r="M518" s="12"/>
    </row>
    <row r="519" spans="2:13" ht="15.75" customHeight="1" x14ac:dyDescent="0.2">
      <c r="B519" s="6"/>
      <c r="C519" s="6"/>
      <c r="D519" s="6"/>
      <c r="E519" s="6"/>
      <c r="F519" s="6"/>
      <c r="G519" s="12"/>
      <c r="M519" s="12"/>
    </row>
    <row r="520" spans="2:13" ht="15.75" customHeight="1" x14ac:dyDescent="0.2">
      <c r="B520" s="6"/>
      <c r="C520" s="6"/>
      <c r="D520" s="6"/>
      <c r="E520" s="6"/>
      <c r="F520" s="6"/>
      <c r="G520" s="12"/>
      <c r="M520" s="12"/>
    </row>
    <row r="521" spans="2:13" ht="15.75" customHeight="1" x14ac:dyDescent="0.2">
      <c r="B521" s="6"/>
      <c r="C521" s="6"/>
      <c r="D521" s="6"/>
      <c r="E521" s="6"/>
      <c r="F521" s="6"/>
      <c r="G521" s="12"/>
      <c r="M521" s="12"/>
    </row>
    <row r="522" spans="2:13" ht="15.75" customHeight="1" x14ac:dyDescent="0.2">
      <c r="B522" s="6"/>
      <c r="C522" s="6"/>
      <c r="D522" s="6"/>
      <c r="E522" s="6"/>
      <c r="F522" s="6"/>
      <c r="G522" s="12"/>
      <c r="M522" s="12"/>
    </row>
    <row r="523" spans="2:13" ht="15.75" customHeight="1" x14ac:dyDescent="0.2">
      <c r="B523" s="6"/>
      <c r="C523" s="6"/>
      <c r="D523" s="6"/>
      <c r="E523" s="6"/>
      <c r="F523" s="6"/>
      <c r="G523" s="12"/>
      <c r="M523" s="12"/>
    </row>
    <row r="524" spans="2:13" ht="15.75" customHeight="1" x14ac:dyDescent="0.2">
      <c r="B524" s="6"/>
      <c r="C524" s="6"/>
      <c r="D524" s="6"/>
      <c r="E524" s="6"/>
      <c r="F524" s="6"/>
      <c r="G524" s="12"/>
      <c r="M524" s="12"/>
    </row>
    <row r="525" spans="2:13" ht="15.75" customHeight="1" x14ac:dyDescent="0.2">
      <c r="B525" s="6"/>
      <c r="C525" s="6"/>
      <c r="D525" s="6"/>
      <c r="E525" s="6"/>
      <c r="F525" s="6"/>
      <c r="G525" s="12"/>
      <c r="M525" s="12"/>
    </row>
    <row r="526" spans="2:13" ht="15.75" customHeight="1" x14ac:dyDescent="0.2">
      <c r="B526" s="6"/>
      <c r="C526" s="6"/>
      <c r="D526" s="6"/>
      <c r="E526" s="6"/>
      <c r="F526" s="6"/>
      <c r="G526" s="12"/>
      <c r="M526" s="12"/>
    </row>
    <row r="527" spans="2:13" ht="15.75" customHeight="1" x14ac:dyDescent="0.2">
      <c r="B527" s="6"/>
      <c r="C527" s="6"/>
      <c r="D527" s="6"/>
      <c r="E527" s="6"/>
      <c r="F527" s="6"/>
      <c r="G527" s="12"/>
      <c r="M527" s="12"/>
    </row>
    <row r="528" spans="2:13" ht="15.75" customHeight="1" x14ac:dyDescent="0.2">
      <c r="B528" s="6"/>
      <c r="C528" s="6"/>
      <c r="D528" s="6"/>
      <c r="E528" s="6"/>
      <c r="F528" s="6"/>
      <c r="G528" s="12"/>
      <c r="M528" s="12"/>
    </row>
    <row r="529" spans="2:13" ht="15.75" customHeight="1" x14ac:dyDescent="0.2">
      <c r="B529" s="6"/>
      <c r="C529" s="6"/>
      <c r="D529" s="6"/>
      <c r="E529" s="6"/>
      <c r="F529" s="6"/>
      <c r="G529" s="12"/>
      <c r="M529" s="12"/>
    </row>
    <row r="530" spans="2:13" ht="15.75" customHeight="1" x14ac:dyDescent="0.2">
      <c r="B530" s="6"/>
      <c r="C530" s="6"/>
      <c r="D530" s="6"/>
      <c r="E530" s="6"/>
      <c r="F530" s="6"/>
      <c r="G530" s="12"/>
      <c r="M530" s="12"/>
    </row>
    <row r="531" spans="2:13" ht="15.75" customHeight="1" x14ac:dyDescent="0.2">
      <c r="B531" s="6"/>
      <c r="C531" s="6"/>
      <c r="D531" s="6"/>
      <c r="E531" s="6"/>
      <c r="F531" s="6"/>
      <c r="G531" s="12"/>
      <c r="M531" s="12"/>
    </row>
    <row r="532" spans="2:13" ht="15.75" customHeight="1" x14ac:dyDescent="0.2">
      <c r="B532" s="6"/>
      <c r="C532" s="6"/>
      <c r="D532" s="6"/>
      <c r="E532" s="6"/>
      <c r="F532" s="6"/>
      <c r="G532" s="12"/>
      <c r="M532" s="12"/>
    </row>
    <row r="533" spans="2:13" ht="15.75" customHeight="1" x14ac:dyDescent="0.2">
      <c r="B533" s="6"/>
      <c r="C533" s="6"/>
      <c r="D533" s="6"/>
      <c r="E533" s="6"/>
      <c r="F533" s="6"/>
      <c r="G533" s="12"/>
      <c r="M533" s="12"/>
    </row>
    <row r="534" spans="2:13" ht="15.75" customHeight="1" x14ac:dyDescent="0.2">
      <c r="B534" s="6"/>
      <c r="C534" s="6"/>
      <c r="D534" s="6"/>
      <c r="E534" s="6"/>
      <c r="F534" s="6"/>
      <c r="G534" s="12"/>
      <c r="M534" s="12"/>
    </row>
    <row r="535" spans="2:13" ht="15.75" customHeight="1" x14ac:dyDescent="0.2">
      <c r="B535" s="6"/>
      <c r="C535" s="6"/>
      <c r="D535" s="6"/>
      <c r="E535" s="6"/>
      <c r="F535" s="6"/>
      <c r="G535" s="12"/>
      <c r="M535" s="12"/>
    </row>
    <row r="536" spans="2:13" ht="15.75" customHeight="1" x14ac:dyDescent="0.2">
      <c r="B536" s="6"/>
      <c r="C536" s="6"/>
      <c r="D536" s="6"/>
      <c r="E536" s="6"/>
      <c r="F536" s="6"/>
      <c r="G536" s="12"/>
      <c r="M536" s="12"/>
    </row>
    <row r="537" spans="2:13" ht="15.75" customHeight="1" x14ac:dyDescent="0.2">
      <c r="B537" s="6"/>
      <c r="C537" s="6"/>
      <c r="D537" s="6"/>
      <c r="E537" s="6"/>
      <c r="F537" s="6"/>
      <c r="G537" s="12"/>
      <c r="M537" s="12"/>
    </row>
    <row r="538" spans="2:13" ht="15.75" customHeight="1" x14ac:dyDescent="0.2">
      <c r="B538" s="6"/>
      <c r="C538" s="6"/>
      <c r="D538" s="6"/>
      <c r="E538" s="6"/>
      <c r="F538" s="6"/>
      <c r="G538" s="12"/>
      <c r="M538" s="12"/>
    </row>
    <row r="539" spans="2:13" ht="15.75" customHeight="1" x14ac:dyDescent="0.2">
      <c r="B539" s="6"/>
      <c r="C539" s="6"/>
      <c r="D539" s="6"/>
      <c r="E539" s="6"/>
      <c r="F539" s="6"/>
      <c r="G539" s="12"/>
      <c r="M539" s="12"/>
    </row>
    <row r="540" spans="2:13" ht="15.75" customHeight="1" x14ac:dyDescent="0.2">
      <c r="B540" s="6"/>
      <c r="C540" s="6"/>
      <c r="D540" s="6"/>
      <c r="E540" s="6"/>
      <c r="F540" s="6"/>
      <c r="G540" s="12"/>
      <c r="M540" s="12"/>
    </row>
    <row r="541" spans="2:13" ht="15.75" customHeight="1" x14ac:dyDescent="0.2">
      <c r="B541" s="6"/>
      <c r="C541" s="6"/>
      <c r="D541" s="6"/>
      <c r="E541" s="6"/>
      <c r="F541" s="6"/>
      <c r="G541" s="12"/>
      <c r="M541" s="12"/>
    </row>
    <row r="542" spans="2:13" ht="15.75" customHeight="1" x14ac:dyDescent="0.2">
      <c r="B542" s="6"/>
      <c r="C542" s="6"/>
      <c r="D542" s="6"/>
      <c r="E542" s="6"/>
      <c r="F542" s="6"/>
      <c r="G542" s="12"/>
      <c r="M542" s="12"/>
    </row>
    <row r="543" spans="2:13" ht="15.75" customHeight="1" x14ac:dyDescent="0.2">
      <c r="B543" s="6"/>
      <c r="C543" s="6"/>
      <c r="D543" s="6"/>
      <c r="E543" s="6"/>
      <c r="F543" s="6"/>
      <c r="G543" s="12"/>
      <c r="M543" s="12"/>
    </row>
    <row r="544" spans="2:13" ht="15.75" customHeight="1" x14ac:dyDescent="0.2">
      <c r="B544" s="6"/>
      <c r="C544" s="6"/>
      <c r="D544" s="6"/>
      <c r="E544" s="6"/>
      <c r="F544" s="6"/>
      <c r="G544" s="12"/>
      <c r="M544" s="12"/>
    </row>
    <row r="545" spans="2:13" ht="15.75" customHeight="1" x14ac:dyDescent="0.2">
      <c r="B545" s="6"/>
      <c r="C545" s="6"/>
      <c r="D545" s="6"/>
      <c r="E545" s="6"/>
      <c r="F545" s="6"/>
      <c r="G545" s="12"/>
      <c r="M545" s="12"/>
    </row>
    <row r="546" spans="2:13" ht="15.75" customHeight="1" x14ac:dyDescent="0.2">
      <c r="B546" s="6"/>
      <c r="C546" s="6"/>
      <c r="D546" s="6"/>
      <c r="E546" s="6"/>
      <c r="F546" s="6"/>
      <c r="G546" s="12"/>
      <c r="M546" s="12"/>
    </row>
    <row r="547" spans="2:13" ht="15.75" customHeight="1" x14ac:dyDescent="0.2">
      <c r="B547" s="6"/>
      <c r="C547" s="6"/>
      <c r="D547" s="6"/>
      <c r="E547" s="6"/>
      <c r="F547" s="6"/>
      <c r="G547" s="12"/>
      <c r="M547" s="12"/>
    </row>
    <row r="548" spans="2:13" ht="15.75" customHeight="1" x14ac:dyDescent="0.2">
      <c r="B548" s="6"/>
      <c r="C548" s="6"/>
      <c r="D548" s="6"/>
      <c r="E548" s="6"/>
      <c r="F548" s="6"/>
      <c r="G548" s="12"/>
      <c r="M548" s="12"/>
    </row>
    <row r="549" spans="2:13" ht="15.75" customHeight="1" x14ac:dyDescent="0.2">
      <c r="B549" s="6"/>
      <c r="C549" s="6"/>
      <c r="D549" s="6"/>
      <c r="E549" s="6"/>
      <c r="F549" s="6"/>
      <c r="G549" s="12"/>
      <c r="M549" s="12"/>
    </row>
    <row r="550" spans="2:13" ht="15.75" customHeight="1" x14ac:dyDescent="0.2">
      <c r="B550" s="6"/>
      <c r="C550" s="6"/>
      <c r="D550" s="6"/>
      <c r="E550" s="6"/>
      <c r="F550" s="6"/>
      <c r="G550" s="12"/>
      <c r="M550" s="12"/>
    </row>
    <row r="551" spans="2:13" ht="15.75" customHeight="1" x14ac:dyDescent="0.2">
      <c r="B551" s="6"/>
      <c r="C551" s="6"/>
      <c r="D551" s="6"/>
      <c r="E551" s="6"/>
      <c r="F551" s="6"/>
      <c r="G551" s="12"/>
      <c r="M551" s="12"/>
    </row>
    <row r="552" spans="2:13" ht="15.75" customHeight="1" x14ac:dyDescent="0.2">
      <c r="B552" s="6"/>
      <c r="C552" s="6"/>
      <c r="D552" s="6"/>
      <c r="E552" s="6"/>
      <c r="F552" s="6"/>
      <c r="G552" s="12"/>
      <c r="M552" s="12"/>
    </row>
    <row r="553" spans="2:13" ht="15.75" customHeight="1" x14ac:dyDescent="0.2">
      <c r="B553" s="6"/>
      <c r="C553" s="6"/>
      <c r="D553" s="6"/>
      <c r="E553" s="6"/>
      <c r="F553" s="6"/>
      <c r="G553" s="12"/>
      <c r="M553" s="12"/>
    </row>
    <row r="554" spans="2:13" ht="15.75" customHeight="1" x14ac:dyDescent="0.2">
      <c r="B554" s="6"/>
      <c r="C554" s="6"/>
      <c r="D554" s="6"/>
      <c r="E554" s="6"/>
      <c r="F554" s="6"/>
      <c r="G554" s="12"/>
      <c r="M554" s="12"/>
    </row>
    <row r="555" spans="2:13" ht="15.75" customHeight="1" x14ac:dyDescent="0.2">
      <c r="B555" s="6"/>
      <c r="C555" s="6"/>
      <c r="D555" s="6"/>
      <c r="E555" s="6"/>
      <c r="F555" s="6"/>
      <c r="G555" s="12"/>
      <c r="M555" s="12"/>
    </row>
    <row r="556" spans="2:13" ht="15.75" customHeight="1" x14ac:dyDescent="0.2">
      <c r="B556" s="6"/>
      <c r="C556" s="6"/>
      <c r="D556" s="6"/>
      <c r="E556" s="6"/>
      <c r="F556" s="6"/>
      <c r="G556" s="12"/>
      <c r="M556" s="12"/>
    </row>
    <row r="557" spans="2:13" ht="15.75" customHeight="1" x14ac:dyDescent="0.2">
      <c r="B557" s="6"/>
      <c r="C557" s="6"/>
      <c r="D557" s="6"/>
      <c r="E557" s="6"/>
      <c r="F557" s="6"/>
      <c r="G557" s="12"/>
      <c r="M557" s="12"/>
    </row>
    <row r="558" spans="2:13" ht="15.75" customHeight="1" x14ac:dyDescent="0.2">
      <c r="B558" s="6"/>
      <c r="C558" s="6"/>
      <c r="D558" s="6"/>
      <c r="E558" s="6"/>
      <c r="F558" s="6"/>
      <c r="G558" s="12"/>
      <c r="M558" s="12"/>
    </row>
    <row r="559" spans="2:13" ht="15.75" customHeight="1" x14ac:dyDescent="0.2">
      <c r="B559" s="6"/>
      <c r="C559" s="6"/>
      <c r="D559" s="6"/>
      <c r="E559" s="6"/>
      <c r="F559" s="6"/>
      <c r="G559" s="12"/>
      <c r="M559" s="12"/>
    </row>
    <row r="560" spans="2:13" ht="15.75" customHeight="1" x14ac:dyDescent="0.2">
      <c r="B560" s="6"/>
      <c r="C560" s="6"/>
      <c r="D560" s="6"/>
      <c r="E560" s="6"/>
      <c r="F560" s="6"/>
      <c r="G560" s="12"/>
      <c r="M560" s="12"/>
    </row>
    <row r="561" spans="2:13" ht="15.75" customHeight="1" x14ac:dyDescent="0.2">
      <c r="B561" s="6"/>
      <c r="C561" s="6"/>
      <c r="D561" s="6"/>
      <c r="E561" s="6"/>
      <c r="F561" s="6"/>
      <c r="G561" s="12"/>
      <c r="M561" s="12"/>
    </row>
    <row r="562" spans="2:13" ht="15.75" customHeight="1" x14ac:dyDescent="0.2">
      <c r="B562" s="6"/>
      <c r="C562" s="6"/>
      <c r="D562" s="6"/>
      <c r="E562" s="6"/>
      <c r="F562" s="6"/>
      <c r="G562" s="12"/>
      <c r="M562" s="12"/>
    </row>
    <row r="563" spans="2:13" ht="15.75" customHeight="1" x14ac:dyDescent="0.2">
      <c r="B563" s="6"/>
      <c r="C563" s="6"/>
      <c r="D563" s="6"/>
      <c r="E563" s="6"/>
      <c r="F563" s="6"/>
      <c r="G563" s="12"/>
      <c r="M563" s="12"/>
    </row>
    <row r="564" spans="2:13" ht="15.75" customHeight="1" x14ac:dyDescent="0.2">
      <c r="B564" s="6"/>
      <c r="C564" s="6"/>
      <c r="D564" s="6"/>
      <c r="E564" s="6"/>
      <c r="F564" s="6"/>
      <c r="G564" s="12"/>
      <c r="M564" s="12"/>
    </row>
    <row r="565" spans="2:13" ht="15.75" customHeight="1" x14ac:dyDescent="0.2">
      <c r="B565" s="6"/>
      <c r="C565" s="6"/>
      <c r="D565" s="6"/>
      <c r="E565" s="6"/>
      <c r="F565" s="6"/>
      <c r="G565" s="12"/>
      <c r="M565" s="12"/>
    </row>
    <row r="566" spans="2:13" ht="15.75" customHeight="1" x14ac:dyDescent="0.2">
      <c r="B566" s="6"/>
      <c r="C566" s="6"/>
      <c r="D566" s="6"/>
      <c r="E566" s="6"/>
      <c r="F566" s="6"/>
      <c r="G566" s="12"/>
      <c r="M566" s="12"/>
    </row>
    <row r="567" spans="2:13" ht="15.75" customHeight="1" x14ac:dyDescent="0.2">
      <c r="B567" s="6"/>
      <c r="C567" s="6"/>
      <c r="D567" s="6"/>
      <c r="E567" s="6"/>
      <c r="F567" s="6"/>
      <c r="G567" s="12"/>
      <c r="M567" s="12"/>
    </row>
    <row r="568" spans="2:13" ht="15.75" customHeight="1" x14ac:dyDescent="0.2">
      <c r="B568" s="6"/>
      <c r="C568" s="6"/>
      <c r="D568" s="6"/>
      <c r="E568" s="6"/>
      <c r="F568" s="6"/>
      <c r="G568" s="12"/>
      <c r="M568" s="12"/>
    </row>
    <row r="569" spans="2:13" ht="15.75" customHeight="1" x14ac:dyDescent="0.2">
      <c r="B569" s="6"/>
      <c r="C569" s="6"/>
      <c r="D569" s="6"/>
      <c r="E569" s="6"/>
      <c r="F569" s="6"/>
      <c r="G569" s="12"/>
      <c r="M569" s="12"/>
    </row>
    <row r="570" spans="2:13" ht="15.75" customHeight="1" x14ac:dyDescent="0.2">
      <c r="B570" s="6"/>
      <c r="C570" s="6"/>
      <c r="D570" s="6"/>
      <c r="E570" s="6"/>
      <c r="F570" s="6"/>
      <c r="G570" s="12"/>
      <c r="M570" s="12"/>
    </row>
    <row r="571" spans="2:13" ht="15.75" customHeight="1" x14ac:dyDescent="0.2">
      <c r="B571" s="6"/>
      <c r="C571" s="6"/>
      <c r="D571" s="6"/>
      <c r="E571" s="6"/>
      <c r="F571" s="6"/>
      <c r="G571" s="12"/>
      <c r="M571" s="12"/>
    </row>
    <row r="572" spans="2:13" ht="15.75" customHeight="1" x14ac:dyDescent="0.2">
      <c r="B572" s="6"/>
      <c r="C572" s="6"/>
      <c r="D572" s="6"/>
      <c r="E572" s="6"/>
      <c r="F572" s="6"/>
      <c r="G572" s="12"/>
      <c r="M572" s="12"/>
    </row>
    <row r="573" spans="2:13" ht="15.75" customHeight="1" x14ac:dyDescent="0.2">
      <c r="B573" s="6"/>
      <c r="C573" s="6"/>
      <c r="D573" s="6"/>
      <c r="E573" s="6"/>
      <c r="F573" s="6"/>
      <c r="G573" s="12"/>
      <c r="M573" s="12"/>
    </row>
    <row r="574" spans="2:13" ht="15.75" customHeight="1" x14ac:dyDescent="0.2">
      <c r="B574" s="6"/>
      <c r="C574" s="6"/>
      <c r="D574" s="6"/>
      <c r="E574" s="6"/>
      <c r="F574" s="6"/>
      <c r="G574" s="12"/>
      <c r="M574" s="12"/>
    </row>
    <row r="575" spans="2:13" ht="15.75" customHeight="1" x14ac:dyDescent="0.2">
      <c r="B575" s="6"/>
      <c r="C575" s="6"/>
      <c r="D575" s="6"/>
      <c r="E575" s="6"/>
      <c r="F575" s="6"/>
      <c r="G575" s="12"/>
      <c r="M575" s="12"/>
    </row>
    <row r="576" spans="2:13" ht="15.75" customHeight="1" x14ac:dyDescent="0.2">
      <c r="B576" s="6"/>
      <c r="C576" s="6"/>
      <c r="D576" s="6"/>
      <c r="E576" s="6"/>
      <c r="F576" s="6"/>
      <c r="G576" s="12"/>
      <c r="M576" s="12"/>
    </row>
    <row r="577" spans="2:13" ht="15.75" customHeight="1" x14ac:dyDescent="0.2">
      <c r="B577" s="6"/>
      <c r="C577" s="6"/>
      <c r="D577" s="6"/>
      <c r="E577" s="6"/>
      <c r="F577" s="6"/>
      <c r="G577" s="12"/>
      <c r="M577" s="12"/>
    </row>
    <row r="578" spans="2:13" ht="15.75" customHeight="1" x14ac:dyDescent="0.2">
      <c r="B578" s="6"/>
      <c r="C578" s="6"/>
      <c r="D578" s="6"/>
      <c r="E578" s="6"/>
      <c r="F578" s="6"/>
      <c r="G578" s="12"/>
      <c r="M578" s="12"/>
    </row>
    <row r="579" spans="2:13" ht="15.75" customHeight="1" x14ac:dyDescent="0.2">
      <c r="B579" s="6"/>
      <c r="C579" s="6"/>
      <c r="D579" s="6"/>
      <c r="E579" s="6"/>
      <c r="F579" s="6"/>
      <c r="G579" s="12"/>
      <c r="M579" s="12"/>
    </row>
    <row r="580" spans="2:13" ht="15.75" customHeight="1" x14ac:dyDescent="0.2">
      <c r="B580" s="6"/>
      <c r="C580" s="6"/>
      <c r="D580" s="6"/>
      <c r="E580" s="6"/>
      <c r="F580" s="6"/>
      <c r="G580" s="12"/>
      <c r="M580" s="12"/>
    </row>
    <row r="581" spans="2:13" ht="15.75" customHeight="1" x14ac:dyDescent="0.2">
      <c r="B581" s="6"/>
      <c r="C581" s="6"/>
      <c r="D581" s="6"/>
      <c r="E581" s="6"/>
      <c r="F581" s="6"/>
      <c r="G581" s="12"/>
      <c r="M581" s="12"/>
    </row>
    <row r="582" spans="2:13" ht="15.75" customHeight="1" x14ac:dyDescent="0.2">
      <c r="B582" s="6"/>
      <c r="C582" s="6"/>
      <c r="D582" s="6"/>
      <c r="E582" s="6"/>
      <c r="F582" s="6"/>
      <c r="G582" s="12"/>
      <c r="M582" s="12"/>
    </row>
    <row r="583" spans="2:13" ht="15.75" customHeight="1" x14ac:dyDescent="0.2">
      <c r="B583" s="6"/>
      <c r="C583" s="6"/>
      <c r="D583" s="6"/>
      <c r="E583" s="6"/>
      <c r="F583" s="6"/>
      <c r="G583" s="12"/>
      <c r="M583" s="12"/>
    </row>
    <row r="584" spans="2:13" ht="15.75" customHeight="1" x14ac:dyDescent="0.2">
      <c r="B584" s="6"/>
      <c r="C584" s="6"/>
      <c r="D584" s="6"/>
      <c r="E584" s="6"/>
      <c r="F584" s="6"/>
      <c r="G584" s="12"/>
      <c r="M584" s="12"/>
    </row>
    <row r="585" spans="2:13" ht="15.75" customHeight="1" x14ac:dyDescent="0.2">
      <c r="B585" s="6"/>
      <c r="C585" s="6"/>
      <c r="D585" s="6"/>
      <c r="E585" s="6"/>
      <c r="F585" s="6"/>
      <c r="G585" s="12"/>
      <c r="M585" s="12"/>
    </row>
    <row r="586" spans="2:13" ht="15.75" customHeight="1" x14ac:dyDescent="0.2">
      <c r="B586" s="6"/>
      <c r="C586" s="6"/>
      <c r="D586" s="6"/>
      <c r="E586" s="6"/>
      <c r="F586" s="6"/>
      <c r="G586" s="12"/>
      <c r="M586" s="12"/>
    </row>
    <row r="587" spans="2:13" ht="15.75" customHeight="1" x14ac:dyDescent="0.2">
      <c r="B587" s="6"/>
      <c r="C587" s="6"/>
      <c r="D587" s="6"/>
      <c r="E587" s="6"/>
      <c r="F587" s="6"/>
      <c r="G587" s="12"/>
      <c r="M587" s="12"/>
    </row>
    <row r="588" spans="2:13" ht="15.75" customHeight="1" x14ac:dyDescent="0.2">
      <c r="B588" s="6"/>
      <c r="C588" s="6"/>
      <c r="D588" s="6"/>
      <c r="E588" s="6"/>
      <c r="F588" s="6"/>
      <c r="G588" s="12"/>
      <c r="M588" s="12"/>
    </row>
    <row r="589" spans="2:13" ht="15.75" customHeight="1" x14ac:dyDescent="0.2">
      <c r="B589" s="6"/>
      <c r="C589" s="6"/>
      <c r="D589" s="6"/>
      <c r="E589" s="6"/>
      <c r="F589" s="6"/>
      <c r="G589" s="12"/>
      <c r="M589" s="12"/>
    </row>
    <row r="590" spans="2:13" ht="15.75" customHeight="1" x14ac:dyDescent="0.2">
      <c r="B590" s="6"/>
      <c r="C590" s="6"/>
      <c r="D590" s="6"/>
      <c r="E590" s="6"/>
      <c r="F590" s="6"/>
      <c r="G590" s="12"/>
      <c r="M590" s="12"/>
    </row>
    <row r="591" spans="2:13" ht="15.75" customHeight="1" x14ac:dyDescent="0.2">
      <c r="B591" s="6"/>
      <c r="C591" s="6"/>
      <c r="D591" s="6"/>
      <c r="E591" s="6"/>
      <c r="F591" s="6"/>
      <c r="G591" s="12"/>
      <c r="M591" s="12"/>
    </row>
    <row r="592" spans="2:13" ht="15.75" customHeight="1" x14ac:dyDescent="0.2">
      <c r="B592" s="6"/>
      <c r="C592" s="6"/>
      <c r="D592" s="6"/>
      <c r="E592" s="6"/>
      <c r="F592" s="6"/>
      <c r="G592" s="12"/>
      <c r="M592" s="12"/>
    </row>
    <row r="593" spans="2:13" ht="15.75" customHeight="1" x14ac:dyDescent="0.2">
      <c r="B593" s="6"/>
      <c r="C593" s="6"/>
      <c r="D593" s="6"/>
      <c r="E593" s="6"/>
      <c r="F593" s="6"/>
      <c r="G593" s="12"/>
      <c r="M593" s="12"/>
    </row>
    <row r="594" spans="2:13" ht="15.75" customHeight="1" x14ac:dyDescent="0.2">
      <c r="B594" s="6"/>
      <c r="C594" s="6"/>
      <c r="D594" s="6"/>
      <c r="E594" s="6"/>
      <c r="F594" s="6"/>
      <c r="G594" s="12"/>
      <c r="M594" s="12"/>
    </row>
    <row r="595" spans="2:13" ht="15.75" customHeight="1" x14ac:dyDescent="0.2">
      <c r="B595" s="6"/>
      <c r="C595" s="6"/>
      <c r="D595" s="6"/>
      <c r="E595" s="6"/>
      <c r="F595" s="6"/>
      <c r="G595" s="12"/>
      <c r="M595" s="12"/>
    </row>
    <row r="596" spans="2:13" ht="15.75" customHeight="1" x14ac:dyDescent="0.2">
      <c r="B596" s="6"/>
      <c r="C596" s="6"/>
      <c r="D596" s="6"/>
      <c r="E596" s="6"/>
      <c r="F596" s="6"/>
      <c r="G596" s="12"/>
      <c r="M596" s="12"/>
    </row>
    <row r="597" spans="2:13" ht="15.75" customHeight="1" x14ac:dyDescent="0.2">
      <c r="B597" s="6"/>
      <c r="C597" s="6"/>
      <c r="D597" s="6"/>
      <c r="E597" s="6"/>
      <c r="F597" s="6"/>
      <c r="G597" s="12"/>
      <c r="M597" s="12"/>
    </row>
    <row r="598" spans="2:13" ht="15.75" customHeight="1" x14ac:dyDescent="0.2">
      <c r="B598" s="6"/>
      <c r="C598" s="6"/>
      <c r="D598" s="6"/>
      <c r="E598" s="6"/>
      <c r="F598" s="6"/>
      <c r="G598" s="12"/>
      <c r="M598" s="12"/>
    </row>
    <row r="599" spans="2:13" ht="15.75" customHeight="1" x14ac:dyDescent="0.2">
      <c r="B599" s="6"/>
      <c r="C599" s="6"/>
      <c r="D599" s="6"/>
      <c r="E599" s="6"/>
      <c r="F599" s="6"/>
      <c r="G599" s="12"/>
      <c r="M599" s="12"/>
    </row>
    <row r="600" spans="2:13" ht="15.75" customHeight="1" x14ac:dyDescent="0.2">
      <c r="B600" s="6"/>
      <c r="C600" s="6"/>
      <c r="D600" s="6"/>
      <c r="E600" s="6"/>
      <c r="F600" s="6"/>
      <c r="G600" s="12"/>
      <c r="M600" s="12"/>
    </row>
    <row r="601" spans="2:13" ht="15.75" customHeight="1" x14ac:dyDescent="0.2">
      <c r="B601" s="6"/>
      <c r="C601" s="6"/>
      <c r="D601" s="6"/>
      <c r="E601" s="6"/>
      <c r="F601" s="6"/>
      <c r="G601" s="12"/>
      <c r="M601" s="12"/>
    </row>
    <row r="602" spans="2:13" ht="15.75" customHeight="1" x14ac:dyDescent="0.2">
      <c r="B602" s="6"/>
      <c r="C602" s="6"/>
      <c r="D602" s="6"/>
      <c r="E602" s="6"/>
      <c r="F602" s="6"/>
      <c r="G602" s="12"/>
      <c r="M602" s="12"/>
    </row>
    <row r="603" spans="2:13" ht="15.75" customHeight="1" x14ac:dyDescent="0.2">
      <c r="B603" s="6"/>
      <c r="C603" s="6"/>
      <c r="D603" s="6"/>
      <c r="E603" s="6"/>
      <c r="F603" s="6"/>
      <c r="G603" s="12"/>
      <c r="M603" s="12"/>
    </row>
    <row r="604" spans="2:13" ht="15.75" customHeight="1" x14ac:dyDescent="0.2">
      <c r="B604" s="6"/>
      <c r="C604" s="6"/>
      <c r="D604" s="6"/>
      <c r="E604" s="6"/>
      <c r="F604" s="6"/>
      <c r="G604" s="12"/>
      <c r="M604" s="12"/>
    </row>
    <row r="605" spans="2:13" ht="15.75" customHeight="1" x14ac:dyDescent="0.2">
      <c r="B605" s="6"/>
      <c r="C605" s="6"/>
      <c r="D605" s="6"/>
      <c r="E605" s="6"/>
      <c r="F605" s="6"/>
      <c r="G605" s="12"/>
      <c r="M605" s="12"/>
    </row>
    <row r="606" spans="2:13" ht="15.75" customHeight="1" x14ac:dyDescent="0.2">
      <c r="B606" s="6"/>
      <c r="C606" s="6"/>
      <c r="D606" s="6"/>
      <c r="E606" s="6"/>
      <c r="F606" s="6"/>
      <c r="G606" s="12"/>
      <c r="M606" s="12"/>
    </row>
    <row r="607" spans="2:13" ht="15.75" customHeight="1" x14ac:dyDescent="0.2">
      <c r="B607" s="6"/>
      <c r="C607" s="6"/>
      <c r="D607" s="6"/>
      <c r="E607" s="6"/>
      <c r="F607" s="6"/>
      <c r="G607" s="12"/>
      <c r="M607" s="12"/>
    </row>
    <row r="608" spans="2:13" ht="15.75" customHeight="1" x14ac:dyDescent="0.2">
      <c r="B608" s="6"/>
      <c r="C608" s="6"/>
      <c r="D608" s="6"/>
      <c r="E608" s="6"/>
      <c r="F608" s="6"/>
      <c r="G608" s="12"/>
      <c r="M608" s="12"/>
    </row>
    <row r="609" spans="2:13" ht="15.75" customHeight="1" x14ac:dyDescent="0.2">
      <c r="B609" s="6"/>
      <c r="C609" s="6"/>
      <c r="D609" s="6"/>
      <c r="E609" s="6"/>
      <c r="F609" s="6"/>
      <c r="G609" s="12"/>
      <c r="M609" s="12"/>
    </row>
    <row r="610" spans="2:13" ht="15.75" customHeight="1" x14ac:dyDescent="0.2">
      <c r="B610" s="6"/>
      <c r="C610" s="6"/>
      <c r="D610" s="6"/>
      <c r="E610" s="6"/>
      <c r="F610" s="6"/>
      <c r="G610" s="12"/>
      <c r="M610" s="12"/>
    </row>
    <row r="611" spans="2:13" ht="15.75" customHeight="1" x14ac:dyDescent="0.2">
      <c r="B611" s="6"/>
      <c r="C611" s="6"/>
      <c r="D611" s="6"/>
      <c r="E611" s="6"/>
      <c r="F611" s="6"/>
      <c r="G611" s="12"/>
      <c r="M611" s="12"/>
    </row>
    <row r="612" spans="2:13" ht="15.75" customHeight="1" x14ac:dyDescent="0.2">
      <c r="B612" s="6"/>
      <c r="C612" s="6"/>
      <c r="D612" s="6"/>
      <c r="E612" s="6"/>
      <c r="F612" s="6"/>
      <c r="G612" s="12"/>
      <c r="M612" s="12"/>
    </row>
    <row r="613" spans="2:13" ht="15.75" customHeight="1" x14ac:dyDescent="0.2">
      <c r="B613" s="6"/>
      <c r="C613" s="6"/>
      <c r="D613" s="6"/>
      <c r="E613" s="6"/>
      <c r="F613" s="6"/>
      <c r="G613" s="12"/>
      <c r="M613" s="12"/>
    </row>
    <row r="614" spans="2:13" ht="15.75" customHeight="1" x14ac:dyDescent="0.2">
      <c r="B614" s="6"/>
      <c r="C614" s="6"/>
      <c r="D614" s="6"/>
      <c r="E614" s="6"/>
      <c r="F614" s="6"/>
      <c r="G614" s="12"/>
      <c r="M614" s="12"/>
    </row>
    <row r="615" spans="2:13" ht="15.75" customHeight="1" x14ac:dyDescent="0.2">
      <c r="B615" s="6"/>
      <c r="C615" s="6"/>
      <c r="D615" s="6"/>
      <c r="E615" s="6"/>
      <c r="F615" s="6"/>
      <c r="G615" s="12"/>
      <c r="M615" s="12"/>
    </row>
    <row r="616" spans="2:13" ht="15.75" customHeight="1" x14ac:dyDescent="0.2">
      <c r="B616" s="6"/>
      <c r="C616" s="6"/>
      <c r="D616" s="6"/>
      <c r="E616" s="6"/>
      <c r="F616" s="6"/>
      <c r="G616" s="12"/>
      <c r="M616" s="12"/>
    </row>
    <row r="617" spans="2:13" ht="15.75" customHeight="1" x14ac:dyDescent="0.2">
      <c r="B617" s="6"/>
      <c r="C617" s="6"/>
      <c r="D617" s="6"/>
      <c r="E617" s="6"/>
      <c r="F617" s="6"/>
      <c r="G617" s="12"/>
      <c r="M617" s="12"/>
    </row>
    <row r="618" spans="2:13" ht="15.75" customHeight="1" x14ac:dyDescent="0.2">
      <c r="B618" s="6"/>
      <c r="C618" s="6"/>
      <c r="D618" s="6"/>
      <c r="E618" s="6"/>
      <c r="F618" s="6"/>
      <c r="G618" s="12"/>
      <c r="M618" s="12"/>
    </row>
    <row r="619" spans="2:13" ht="15.75" customHeight="1" x14ac:dyDescent="0.2">
      <c r="B619" s="6"/>
      <c r="C619" s="6"/>
      <c r="D619" s="6"/>
      <c r="E619" s="6"/>
      <c r="F619" s="6"/>
      <c r="G619" s="12"/>
      <c r="M619" s="12"/>
    </row>
    <row r="620" spans="2:13" ht="15.75" customHeight="1" x14ac:dyDescent="0.2">
      <c r="B620" s="6"/>
      <c r="C620" s="6"/>
      <c r="D620" s="6"/>
      <c r="E620" s="6"/>
      <c r="F620" s="6"/>
      <c r="G620" s="12"/>
      <c r="M620" s="12"/>
    </row>
    <row r="621" spans="2:13" ht="15.75" customHeight="1" x14ac:dyDescent="0.2">
      <c r="B621" s="6"/>
      <c r="C621" s="6"/>
      <c r="D621" s="6"/>
      <c r="E621" s="6"/>
      <c r="F621" s="6"/>
      <c r="G621" s="12"/>
      <c r="M621" s="12"/>
    </row>
    <row r="622" spans="2:13" ht="15.75" customHeight="1" x14ac:dyDescent="0.2">
      <c r="B622" s="6"/>
      <c r="C622" s="6"/>
      <c r="D622" s="6"/>
      <c r="E622" s="6"/>
      <c r="F622" s="6"/>
      <c r="G622" s="12"/>
      <c r="M622" s="12"/>
    </row>
    <row r="623" spans="2:13" ht="15.75" customHeight="1" x14ac:dyDescent="0.2">
      <c r="B623" s="6"/>
      <c r="C623" s="6"/>
      <c r="D623" s="6"/>
      <c r="E623" s="6"/>
      <c r="F623" s="6"/>
      <c r="G623" s="12"/>
      <c r="M623" s="12"/>
    </row>
    <row r="624" spans="2:13" ht="15.75" customHeight="1" x14ac:dyDescent="0.2">
      <c r="B624" s="6"/>
      <c r="C624" s="6"/>
      <c r="D624" s="6"/>
      <c r="E624" s="6"/>
      <c r="F624" s="6"/>
      <c r="G624" s="12"/>
      <c r="M624" s="12"/>
    </row>
    <row r="625" spans="2:13" ht="15.75" customHeight="1" x14ac:dyDescent="0.2">
      <c r="B625" s="6"/>
      <c r="C625" s="6"/>
      <c r="D625" s="6"/>
      <c r="E625" s="6"/>
      <c r="F625" s="6"/>
      <c r="G625" s="12"/>
      <c r="M625" s="12"/>
    </row>
    <row r="626" spans="2:13" ht="15.75" customHeight="1" x14ac:dyDescent="0.2">
      <c r="B626" s="6"/>
      <c r="C626" s="6"/>
      <c r="D626" s="6"/>
      <c r="E626" s="6"/>
      <c r="F626" s="6"/>
      <c r="G626" s="12"/>
      <c r="M626" s="12"/>
    </row>
    <row r="627" spans="2:13" ht="15.75" customHeight="1" x14ac:dyDescent="0.2">
      <c r="B627" s="6"/>
      <c r="C627" s="6"/>
      <c r="D627" s="6"/>
      <c r="E627" s="6"/>
      <c r="F627" s="6"/>
      <c r="G627" s="12"/>
      <c r="M627" s="12"/>
    </row>
    <row r="628" spans="2:13" ht="15.75" customHeight="1" x14ac:dyDescent="0.2">
      <c r="B628" s="6"/>
      <c r="C628" s="6"/>
      <c r="D628" s="6"/>
      <c r="E628" s="6"/>
      <c r="F628" s="6"/>
      <c r="G628" s="12"/>
      <c r="M628" s="12"/>
    </row>
    <row r="629" spans="2:13" ht="15.75" customHeight="1" x14ac:dyDescent="0.2">
      <c r="B629" s="6"/>
      <c r="C629" s="6"/>
      <c r="D629" s="6"/>
      <c r="E629" s="6"/>
      <c r="F629" s="6"/>
      <c r="G629" s="12"/>
      <c r="M629" s="12"/>
    </row>
    <row r="630" spans="2:13" ht="15.75" customHeight="1" x14ac:dyDescent="0.2">
      <c r="B630" s="6"/>
      <c r="C630" s="6"/>
      <c r="D630" s="6"/>
      <c r="E630" s="6"/>
      <c r="F630" s="6"/>
      <c r="G630" s="12"/>
      <c r="M630" s="12"/>
    </row>
    <row r="631" spans="2:13" ht="15.75" customHeight="1" x14ac:dyDescent="0.2">
      <c r="B631" s="6"/>
      <c r="C631" s="6"/>
      <c r="D631" s="6"/>
      <c r="E631" s="6"/>
      <c r="F631" s="6"/>
      <c r="G631" s="12"/>
      <c r="M631" s="12"/>
    </row>
    <row r="632" spans="2:13" ht="15.75" customHeight="1" x14ac:dyDescent="0.2">
      <c r="B632" s="6"/>
      <c r="C632" s="6"/>
      <c r="D632" s="6"/>
      <c r="E632" s="6"/>
      <c r="F632" s="6"/>
      <c r="G632" s="12"/>
      <c r="M632" s="12"/>
    </row>
    <row r="633" spans="2:13" ht="15.75" customHeight="1" x14ac:dyDescent="0.2">
      <c r="B633" s="6"/>
      <c r="C633" s="6"/>
      <c r="D633" s="6"/>
      <c r="E633" s="6"/>
      <c r="F633" s="6"/>
      <c r="G633" s="12"/>
      <c r="M633" s="12"/>
    </row>
    <row r="634" spans="2:13" ht="15.75" customHeight="1" x14ac:dyDescent="0.2">
      <c r="B634" s="6"/>
      <c r="C634" s="6"/>
      <c r="D634" s="6"/>
      <c r="E634" s="6"/>
      <c r="F634" s="6"/>
      <c r="G634" s="12"/>
      <c r="M634" s="12"/>
    </row>
    <row r="635" spans="2:13" ht="15.75" customHeight="1" x14ac:dyDescent="0.2">
      <c r="B635" s="6"/>
      <c r="C635" s="6"/>
      <c r="D635" s="6"/>
      <c r="E635" s="6"/>
      <c r="F635" s="6"/>
      <c r="G635" s="12"/>
      <c r="M635" s="12"/>
    </row>
    <row r="636" spans="2:13" ht="15.75" customHeight="1" x14ac:dyDescent="0.2">
      <c r="B636" s="6"/>
      <c r="C636" s="6"/>
      <c r="D636" s="6"/>
      <c r="E636" s="6"/>
      <c r="F636" s="6"/>
      <c r="G636" s="12"/>
      <c r="M636" s="12"/>
    </row>
    <row r="637" spans="2:13" ht="15.75" customHeight="1" x14ac:dyDescent="0.2">
      <c r="B637" s="6"/>
      <c r="C637" s="6"/>
      <c r="D637" s="6"/>
      <c r="E637" s="6"/>
      <c r="F637" s="6"/>
      <c r="G637" s="12"/>
      <c r="M637" s="12"/>
    </row>
    <row r="638" spans="2:13" ht="15.75" customHeight="1" x14ac:dyDescent="0.2">
      <c r="B638" s="6"/>
      <c r="C638" s="6"/>
      <c r="D638" s="6"/>
      <c r="E638" s="6"/>
      <c r="F638" s="6"/>
      <c r="G638" s="12"/>
      <c r="M638" s="12"/>
    </row>
    <row r="639" spans="2:13" ht="15.75" customHeight="1" x14ac:dyDescent="0.2">
      <c r="B639" s="6"/>
      <c r="C639" s="6"/>
      <c r="D639" s="6"/>
      <c r="E639" s="6"/>
      <c r="F639" s="6"/>
      <c r="G639" s="12"/>
      <c r="M639" s="12"/>
    </row>
    <row r="640" spans="2:13" ht="15.75" customHeight="1" x14ac:dyDescent="0.2">
      <c r="B640" s="6"/>
      <c r="C640" s="6"/>
      <c r="D640" s="6"/>
      <c r="E640" s="6"/>
      <c r="F640" s="6"/>
      <c r="G640" s="12"/>
      <c r="M640" s="12"/>
    </row>
    <row r="641" spans="2:13" ht="15.75" customHeight="1" x14ac:dyDescent="0.2">
      <c r="B641" s="6"/>
      <c r="C641" s="6"/>
      <c r="D641" s="6"/>
      <c r="E641" s="6"/>
      <c r="F641" s="6"/>
      <c r="G641" s="12"/>
      <c r="M641" s="12"/>
    </row>
    <row r="642" spans="2:13" ht="15.75" customHeight="1" x14ac:dyDescent="0.2">
      <c r="B642" s="6"/>
      <c r="C642" s="6"/>
      <c r="D642" s="6"/>
      <c r="E642" s="6"/>
      <c r="F642" s="6"/>
      <c r="G642" s="12"/>
      <c r="M642" s="12"/>
    </row>
    <row r="643" spans="2:13" ht="15.75" customHeight="1" x14ac:dyDescent="0.2">
      <c r="B643" s="6"/>
      <c r="C643" s="6"/>
      <c r="D643" s="6"/>
      <c r="E643" s="6"/>
      <c r="F643" s="6"/>
      <c r="G643" s="12"/>
      <c r="M643" s="12"/>
    </row>
    <row r="644" spans="2:13" ht="15.75" customHeight="1" x14ac:dyDescent="0.2">
      <c r="B644" s="6"/>
      <c r="C644" s="6"/>
      <c r="D644" s="6"/>
      <c r="E644" s="6"/>
      <c r="F644" s="6"/>
      <c r="G644" s="12"/>
      <c r="M644" s="12"/>
    </row>
    <row r="645" spans="2:13" ht="15.75" customHeight="1" x14ac:dyDescent="0.2">
      <c r="B645" s="6"/>
      <c r="C645" s="6"/>
      <c r="D645" s="6"/>
      <c r="E645" s="6"/>
      <c r="F645" s="6"/>
      <c r="G645" s="12"/>
      <c r="M645" s="12"/>
    </row>
    <row r="646" spans="2:13" ht="15.75" customHeight="1" x14ac:dyDescent="0.2">
      <c r="B646" s="6"/>
      <c r="C646" s="6"/>
      <c r="D646" s="6"/>
      <c r="E646" s="6"/>
      <c r="F646" s="6"/>
      <c r="G646" s="12"/>
      <c r="M646" s="12"/>
    </row>
    <row r="647" spans="2:13" ht="15.75" customHeight="1" x14ac:dyDescent="0.2">
      <c r="B647" s="6"/>
      <c r="C647" s="6"/>
      <c r="D647" s="6"/>
      <c r="E647" s="6"/>
      <c r="F647" s="6"/>
      <c r="G647" s="12"/>
      <c r="M647" s="12"/>
    </row>
    <row r="648" spans="2:13" ht="15.75" customHeight="1" x14ac:dyDescent="0.2">
      <c r="B648" s="6"/>
      <c r="C648" s="6"/>
      <c r="D648" s="6"/>
      <c r="E648" s="6"/>
      <c r="F648" s="6"/>
      <c r="G648" s="12"/>
      <c r="M648" s="12"/>
    </row>
    <row r="649" spans="2:13" ht="15.75" customHeight="1" x14ac:dyDescent="0.2">
      <c r="B649" s="6"/>
      <c r="C649" s="6"/>
      <c r="D649" s="6"/>
      <c r="E649" s="6"/>
      <c r="F649" s="6"/>
      <c r="G649" s="12"/>
      <c r="M649" s="12"/>
    </row>
    <row r="650" spans="2:13" ht="15.75" customHeight="1" x14ac:dyDescent="0.2">
      <c r="B650" s="6"/>
      <c r="C650" s="6"/>
      <c r="D650" s="6"/>
      <c r="E650" s="6"/>
      <c r="F650" s="6"/>
      <c r="G650" s="12"/>
      <c r="M650" s="12"/>
    </row>
    <row r="651" spans="2:13" ht="15.75" customHeight="1" x14ac:dyDescent="0.2">
      <c r="B651" s="6"/>
      <c r="C651" s="6"/>
      <c r="D651" s="6"/>
      <c r="E651" s="6"/>
      <c r="F651" s="6"/>
      <c r="G651" s="12"/>
      <c r="M651" s="12"/>
    </row>
    <row r="652" spans="2:13" ht="15.75" customHeight="1" x14ac:dyDescent="0.2">
      <c r="B652" s="6"/>
      <c r="C652" s="6"/>
      <c r="D652" s="6"/>
      <c r="E652" s="6"/>
      <c r="F652" s="6"/>
      <c r="G652" s="12"/>
      <c r="M652" s="12"/>
    </row>
    <row r="653" spans="2:13" ht="15.75" customHeight="1" x14ac:dyDescent="0.2">
      <c r="B653" s="6"/>
      <c r="C653" s="6"/>
      <c r="D653" s="6"/>
      <c r="E653" s="6"/>
      <c r="F653" s="6"/>
      <c r="G653" s="12"/>
      <c r="M653" s="12"/>
    </row>
    <row r="654" spans="2:13" ht="15.75" customHeight="1" x14ac:dyDescent="0.2">
      <c r="B654" s="6"/>
      <c r="C654" s="6"/>
      <c r="D654" s="6"/>
      <c r="E654" s="6"/>
      <c r="F654" s="6"/>
      <c r="G654" s="12"/>
      <c r="M654" s="12"/>
    </row>
    <row r="655" spans="2:13" ht="15.75" customHeight="1" x14ac:dyDescent="0.2">
      <c r="B655" s="6"/>
      <c r="C655" s="6"/>
      <c r="D655" s="6"/>
      <c r="E655" s="6"/>
      <c r="F655" s="6"/>
      <c r="G655" s="12"/>
      <c r="M655" s="12"/>
    </row>
    <row r="656" spans="2:13" ht="15.75" customHeight="1" x14ac:dyDescent="0.2">
      <c r="B656" s="6"/>
      <c r="C656" s="6"/>
      <c r="D656" s="6"/>
      <c r="E656" s="6"/>
      <c r="F656" s="6"/>
      <c r="G656" s="12"/>
      <c r="M656" s="12"/>
    </row>
    <row r="657" spans="2:13" ht="15.75" customHeight="1" x14ac:dyDescent="0.2">
      <c r="B657" s="6"/>
      <c r="C657" s="6"/>
      <c r="D657" s="6"/>
      <c r="E657" s="6"/>
      <c r="F657" s="6"/>
      <c r="G657" s="12"/>
      <c r="M657" s="12"/>
    </row>
    <row r="658" spans="2:13" ht="15.75" customHeight="1" x14ac:dyDescent="0.2">
      <c r="B658" s="6"/>
      <c r="C658" s="6"/>
      <c r="D658" s="6"/>
      <c r="E658" s="6"/>
      <c r="F658" s="6"/>
      <c r="G658" s="12"/>
      <c r="M658" s="12"/>
    </row>
    <row r="659" spans="2:13" ht="15.75" customHeight="1" x14ac:dyDescent="0.2">
      <c r="B659" s="6"/>
      <c r="C659" s="6"/>
      <c r="D659" s="6"/>
      <c r="E659" s="6"/>
      <c r="F659" s="6"/>
      <c r="G659" s="12"/>
      <c r="M659" s="12"/>
    </row>
    <row r="660" spans="2:13" ht="15.75" customHeight="1" x14ac:dyDescent="0.2">
      <c r="B660" s="6"/>
      <c r="C660" s="6"/>
      <c r="D660" s="6"/>
      <c r="E660" s="6"/>
      <c r="F660" s="6"/>
      <c r="G660" s="12"/>
      <c r="M660" s="12"/>
    </row>
    <row r="661" spans="2:13" ht="15.75" customHeight="1" x14ac:dyDescent="0.2">
      <c r="B661" s="6"/>
      <c r="C661" s="6"/>
      <c r="D661" s="6"/>
      <c r="E661" s="6"/>
      <c r="F661" s="6"/>
      <c r="G661" s="12"/>
      <c r="M661" s="12"/>
    </row>
    <row r="662" spans="2:13" ht="15.75" customHeight="1" x14ac:dyDescent="0.2">
      <c r="B662" s="6"/>
      <c r="C662" s="6"/>
      <c r="D662" s="6"/>
      <c r="E662" s="6"/>
      <c r="F662" s="6"/>
      <c r="G662" s="12"/>
      <c r="M662" s="12"/>
    </row>
    <row r="663" spans="2:13" ht="15.75" customHeight="1" x14ac:dyDescent="0.2">
      <c r="B663" s="6"/>
      <c r="C663" s="6"/>
      <c r="D663" s="6"/>
      <c r="E663" s="6"/>
      <c r="F663" s="6"/>
      <c r="G663" s="12"/>
      <c r="M663" s="12"/>
    </row>
    <row r="664" spans="2:13" ht="15.75" customHeight="1" x14ac:dyDescent="0.2">
      <c r="B664" s="6"/>
      <c r="C664" s="6"/>
      <c r="D664" s="6"/>
      <c r="E664" s="6"/>
      <c r="F664" s="6"/>
      <c r="G664" s="12"/>
      <c r="M664" s="12"/>
    </row>
    <row r="665" spans="2:13" ht="15.75" customHeight="1" x14ac:dyDescent="0.2">
      <c r="B665" s="6"/>
      <c r="C665" s="6"/>
      <c r="D665" s="6"/>
      <c r="E665" s="6"/>
      <c r="F665" s="6"/>
      <c r="G665" s="12"/>
      <c r="M665" s="12"/>
    </row>
    <row r="666" spans="2:13" ht="15.75" customHeight="1" x14ac:dyDescent="0.2">
      <c r="B666" s="6"/>
      <c r="C666" s="6"/>
      <c r="D666" s="6"/>
      <c r="E666" s="6"/>
      <c r="F666" s="6"/>
      <c r="G666" s="12"/>
      <c r="M666" s="12"/>
    </row>
    <row r="667" spans="2:13" ht="15.75" customHeight="1" x14ac:dyDescent="0.2">
      <c r="B667" s="6"/>
      <c r="C667" s="6"/>
      <c r="D667" s="6"/>
      <c r="E667" s="6"/>
      <c r="F667" s="6"/>
      <c r="G667" s="12"/>
      <c r="M667" s="12"/>
    </row>
    <row r="668" spans="2:13" ht="15.75" customHeight="1" x14ac:dyDescent="0.2">
      <c r="B668" s="6"/>
      <c r="C668" s="6"/>
      <c r="D668" s="6"/>
      <c r="E668" s="6"/>
      <c r="F668" s="6"/>
      <c r="G668" s="12"/>
      <c r="M668" s="12"/>
    </row>
    <row r="669" spans="2:13" ht="15.75" customHeight="1" x14ac:dyDescent="0.2">
      <c r="B669" s="6"/>
      <c r="C669" s="6"/>
      <c r="D669" s="6"/>
      <c r="E669" s="6"/>
      <c r="F669" s="6"/>
      <c r="G669" s="12"/>
      <c r="M669" s="12"/>
    </row>
    <row r="670" spans="2:13" ht="15.75" customHeight="1" x14ac:dyDescent="0.2">
      <c r="B670" s="6"/>
      <c r="C670" s="6"/>
      <c r="D670" s="6"/>
      <c r="E670" s="6"/>
      <c r="F670" s="6"/>
      <c r="G670" s="12"/>
      <c r="M670" s="12"/>
    </row>
    <row r="671" spans="2:13" ht="15.75" customHeight="1" x14ac:dyDescent="0.2">
      <c r="B671" s="6"/>
      <c r="C671" s="6"/>
      <c r="D671" s="6"/>
      <c r="E671" s="6"/>
      <c r="F671" s="6"/>
      <c r="G671" s="12"/>
      <c r="M671" s="12"/>
    </row>
    <row r="672" spans="2:13" ht="15.75" customHeight="1" x14ac:dyDescent="0.2">
      <c r="B672" s="6"/>
      <c r="C672" s="6"/>
      <c r="D672" s="6"/>
      <c r="E672" s="6"/>
      <c r="F672" s="6"/>
      <c r="G672" s="12"/>
      <c r="M672" s="12"/>
    </row>
    <row r="673" spans="2:13" ht="15.75" customHeight="1" x14ac:dyDescent="0.2">
      <c r="B673" s="6"/>
      <c r="C673" s="6"/>
      <c r="D673" s="6"/>
      <c r="E673" s="6"/>
      <c r="F673" s="6"/>
      <c r="G673" s="12"/>
      <c r="M673" s="12"/>
    </row>
    <row r="674" spans="2:13" ht="15.75" customHeight="1" x14ac:dyDescent="0.2">
      <c r="B674" s="6"/>
      <c r="C674" s="6"/>
      <c r="D674" s="6"/>
      <c r="E674" s="6"/>
      <c r="F674" s="6"/>
      <c r="G674" s="12"/>
      <c r="M674" s="12"/>
    </row>
    <row r="675" spans="2:13" ht="15.75" customHeight="1" x14ac:dyDescent="0.2">
      <c r="B675" s="6"/>
      <c r="C675" s="6"/>
      <c r="D675" s="6"/>
      <c r="E675" s="6"/>
      <c r="F675" s="6"/>
      <c r="G675" s="12"/>
      <c r="M675" s="12"/>
    </row>
    <row r="676" spans="2:13" ht="15.75" customHeight="1" x14ac:dyDescent="0.2">
      <c r="B676" s="6"/>
      <c r="C676" s="6"/>
      <c r="D676" s="6"/>
      <c r="E676" s="6"/>
      <c r="F676" s="6"/>
      <c r="G676" s="12"/>
      <c r="M676" s="12"/>
    </row>
    <row r="677" spans="2:13" ht="15.75" customHeight="1" x14ac:dyDescent="0.2">
      <c r="B677" s="6"/>
      <c r="C677" s="6"/>
      <c r="D677" s="6"/>
      <c r="E677" s="6"/>
      <c r="F677" s="6"/>
      <c r="G677" s="12"/>
      <c r="M677" s="12"/>
    </row>
    <row r="678" spans="2:13" ht="15.75" customHeight="1" x14ac:dyDescent="0.2">
      <c r="B678" s="6"/>
      <c r="C678" s="6"/>
      <c r="D678" s="6"/>
      <c r="E678" s="6"/>
      <c r="F678" s="6"/>
      <c r="G678" s="12"/>
      <c r="M678" s="12"/>
    </row>
    <row r="679" spans="2:13" ht="15.75" customHeight="1" x14ac:dyDescent="0.2">
      <c r="B679" s="6"/>
      <c r="C679" s="6"/>
      <c r="D679" s="6"/>
      <c r="E679" s="6"/>
      <c r="F679" s="6"/>
      <c r="G679" s="12"/>
      <c r="M679" s="12"/>
    </row>
    <row r="680" spans="2:13" ht="15.75" customHeight="1" x14ac:dyDescent="0.2">
      <c r="B680" s="6"/>
      <c r="C680" s="6"/>
      <c r="D680" s="6"/>
      <c r="E680" s="6"/>
      <c r="F680" s="6"/>
      <c r="G680" s="12"/>
      <c r="M680" s="12"/>
    </row>
    <row r="681" spans="2:13" ht="15.75" customHeight="1" x14ac:dyDescent="0.2">
      <c r="B681" s="6"/>
      <c r="C681" s="6"/>
      <c r="D681" s="6"/>
      <c r="E681" s="6"/>
      <c r="F681" s="6"/>
      <c r="G681" s="12"/>
      <c r="M681" s="12"/>
    </row>
    <row r="682" spans="2:13" ht="15.75" customHeight="1" x14ac:dyDescent="0.2">
      <c r="B682" s="6"/>
      <c r="C682" s="6"/>
      <c r="D682" s="6"/>
      <c r="E682" s="6"/>
      <c r="F682" s="6"/>
      <c r="G682" s="12"/>
      <c r="M682" s="12"/>
    </row>
    <row r="683" spans="2:13" ht="15.75" customHeight="1" x14ac:dyDescent="0.2">
      <c r="B683" s="6"/>
      <c r="C683" s="6"/>
      <c r="D683" s="6"/>
      <c r="E683" s="6"/>
      <c r="F683" s="6"/>
      <c r="G683" s="12"/>
      <c r="M683" s="12"/>
    </row>
    <row r="684" spans="2:13" ht="15.75" customHeight="1" x14ac:dyDescent="0.2">
      <c r="B684" s="6"/>
      <c r="C684" s="6"/>
      <c r="D684" s="6"/>
      <c r="E684" s="6"/>
      <c r="F684" s="6"/>
      <c r="G684" s="12"/>
      <c r="M684" s="12"/>
    </row>
    <row r="685" spans="2:13" ht="15.75" customHeight="1" x14ac:dyDescent="0.2">
      <c r="B685" s="6"/>
      <c r="C685" s="6"/>
      <c r="D685" s="6"/>
      <c r="E685" s="6"/>
      <c r="F685" s="6"/>
      <c r="G685" s="12"/>
      <c r="M685" s="12"/>
    </row>
    <row r="686" spans="2:13" ht="15.75" customHeight="1" x14ac:dyDescent="0.2">
      <c r="B686" s="6"/>
      <c r="C686" s="6"/>
      <c r="D686" s="6"/>
      <c r="E686" s="6"/>
      <c r="F686" s="6"/>
      <c r="G686" s="12"/>
      <c r="M686" s="12"/>
    </row>
    <row r="687" spans="2:13" ht="15.75" customHeight="1" x14ac:dyDescent="0.2">
      <c r="B687" s="6"/>
      <c r="C687" s="6"/>
      <c r="D687" s="6"/>
      <c r="E687" s="6"/>
      <c r="F687" s="6"/>
      <c r="G687" s="12"/>
      <c r="M687" s="12"/>
    </row>
    <row r="688" spans="2:13" ht="15.75" customHeight="1" x14ac:dyDescent="0.2">
      <c r="B688" s="6"/>
      <c r="C688" s="6"/>
      <c r="D688" s="6"/>
      <c r="E688" s="6"/>
      <c r="F688" s="6"/>
      <c r="G688" s="12"/>
      <c r="M688" s="12"/>
    </row>
    <row r="689" spans="2:13" ht="15.75" customHeight="1" x14ac:dyDescent="0.2">
      <c r="B689" s="6"/>
      <c r="C689" s="6"/>
      <c r="D689" s="6"/>
      <c r="E689" s="6"/>
      <c r="F689" s="6"/>
      <c r="G689" s="12"/>
      <c r="M689" s="12"/>
    </row>
    <row r="690" spans="2:13" ht="15.75" customHeight="1" x14ac:dyDescent="0.2">
      <c r="B690" s="6"/>
      <c r="C690" s="6"/>
      <c r="D690" s="6"/>
      <c r="E690" s="6"/>
      <c r="F690" s="6"/>
      <c r="G690" s="12"/>
      <c r="M690" s="12"/>
    </row>
    <row r="691" spans="2:13" ht="15.75" customHeight="1" x14ac:dyDescent="0.2">
      <c r="B691" s="6"/>
      <c r="C691" s="6"/>
      <c r="D691" s="6"/>
      <c r="E691" s="6"/>
      <c r="F691" s="6"/>
      <c r="G691" s="12"/>
      <c r="M691" s="12"/>
    </row>
    <row r="692" spans="2:13" ht="15.75" customHeight="1" x14ac:dyDescent="0.2">
      <c r="B692" s="6"/>
      <c r="C692" s="6"/>
      <c r="D692" s="6"/>
      <c r="E692" s="6"/>
      <c r="F692" s="6"/>
      <c r="G692" s="12"/>
      <c r="M692" s="12"/>
    </row>
    <row r="693" spans="2:13" ht="15.75" customHeight="1" x14ac:dyDescent="0.2">
      <c r="B693" s="6"/>
      <c r="C693" s="6"/>
      <c r="D693" s="6"/>
      <c r="E693" s="6"/>
      <c r="F693" s="6"/>
      <c r="G693" s="12"/>
      <c r="M693" s="12"/>
    </row>
    <row r="694" spans="2:13" ht="15.75" customHeight="1" x14ac:dyDescent="0.2">
      <c r="B694" s="6"/>
      <c r="C694" s="6"/>
      <c r="D694" s="6"/>
      <c r="E694" s="6"/>
      <c r="F694" s="6"/>
      <c r="G694" s="12"/>
      <c r="M694" s="12"/>
    </row>
    <row r="695" spans="2:13" ht="15.75" customHeight="1" x14ac:dyDescent="0.2">
      <c r="B695" s="6"/>
      <c r="C695" s="6"/>
      <c r="D695" s="6"/>
      <c r="E695" s="6"/>
      <c r="F695" s="6"/>
      <c r="G695" s="12"/>
      <c r="M695" s="12"/>
    </row>
    <row r="696" spans="2:13" ht="15.75" customHeight="1" x14ac:dyDescent="0.2">
      <c r="B696" s="6"/>
      <c r="C696" s="6"/>
      <c r="D696" s="6"/>
      <c r="E696" s="6"/>
      <c r="F696" s="6"/>
      <c r="G696" s="12"/>
      <c r="M696" s="12"/>
    </row>
    <row r="697" spans="2:13" ht="15.75" customHeight="1" x14ac:dyDescent="0.2">
      <c r="B697" s="6"/>
      <c r="C697" s="6"/>
      <c r="D697" s="6"/>
      <c r="E697" s="6"/>
      <c r="F697" s="6"/>
      <c r="G697" s="12"/>
      <c r="M697" s="12"/>
    </row>
    <row r="698" spans="2:13" ht="15.75" customHeight="1" x14ac:dyDescent="0.2">
      <c r="B698" s="6"/>
      <c r="C698" s="6"/>
      <c r="D698" s="6"/>
      <c r="E698" s="6"/>
      <c r="F698" s="6"/>
      <c r="G698" s="12"/>
      <c r="M698" s="12"/>
    </row>
    <row r="699" spans="2:13" ht="15.75" customHeight="1" x14ac:dyDescent="0.2">
      <c r="B699" s="6"/>
      <c r="C699" s="6"/>
      <c r="D699" s="6"/>
      <c r="E699" s="6"/>
      <c r="F699" s="6"/>
      <c r="G699" s="12"/>
      <c r="M699" s="12"/>
    </row>
    <row r="700" spans="2:13" ht="15.75" customHeight="1" x14ac:dyDescent="0.2">
      <c r="B700" s="6"/>
      <c r="C700" s="6"/>
      <c r="D700" s="6"/>
      <c r="E700" s="6"/>
      <c r="F700" s="6"/>
      <c r="G700" s="12"/>
      <c r="M700" s="12"/>
    </row>
    <row r="701" spans="2:13" ht="15.75" customHeight="1" x14ac:dyDescent="0.2">
      <c r="B701" s="6"/>
      <c r="C701" s="6"/>
      <c r="D701" s="6"/>
      <c r="E701" s="6"/>
      <c r="F701" s="6"/>
      <c r="G701" s="12"/>
      <c r="M701" s="12"/>
    </row>
    <row r="702" spans="2:13" ht="15.75" customHeight="1" x14ac:dyDescent="0.2">
      <c r="B702" s="6"/>
      <c r="C702" s="6"/>
      <c r="D702" s="6"/>
      <c r="E702" s="6"/>
      <c r="F702" s="6"/>
      <c r="G702" s="12"/>
      <c r="M702" s="12"/>
    </row>
    <row r="703" spans="2:13" ht="15.75" customHeight="1" x14ac:dyDescent="0.2">
      <c r="B703" s="6"/>
      <c r="C703" s="6"/>
      <c r="D703" s="6"/>
      <c r="E703" s="6"/>
      <c r="F703" s="6"/>
      <c r="G703" s="12"/>
      <c r="M703" s="12"/>
    </row>
    <row r="704" spans="2:13" ht="15.75" customHeight="1" x14ac:dyDescent="0.2">
      <c r="B704" s="6"/>
      <c r="C704" s="6"/>
      <c r="D704" s="6"/>
      <c r="E704" s="6"/>
      <c r="F704" s="6"/>
      <c r="G704" s="12"/>
      <c r="M704" s="12"/>
    </row>
    <row r="705" spans="2:13" ht="15.75" customHeight="1" x14ac:dyDescent="0.2">
      <c r="B705" s="6"/>
      <c r="C705" s="6"/>
      <c r="D705" s="6"/>
      <c r="E705" s="6"/>
      <c r="F705" s="6"/>
      <c r="G705" s="12"/>
      <c r="M705" s="12"/>
    </row>
    <row r="706" spans="2:13" ht="15.75" customHeight="1" x14ac:dyDescent="0.2">
      <c r="B706" s="6"/>
      <c r="C706" s="6"/>
      <c r="D706" s="6"/>
      <c r="E706" s="6"/>
      <c r="F706" s="6"/>
      <c r="G706" s="12"/>
      <c r="M706" s="12"/>
    </row>
    <row r="707" spans="2:13" ht="15.75" customHeight="1" x14ac:dyDescent="0.2">
      <c r="B707" s="6"/>
      <c r="C707" s="6"/>
      <c r="D707" s="6"/>
      <c r="E707" s="6"/>
      <c r="F707" s="6"/>
      <c r="G707" s="12"/>
      <c r="M707" s="12"/>
    </row>
    <row r="708" spans="2:13" ht="15.75" customHeight="1" x14ac:dyDescent="0.2">
      <c r="B708" s="6"/>
      <c r="C708" s="6"/>
      <c r="D708" s="6"/>
      <c r="E708" s="6"/>
      <c r="F708" s="6"/>
      <c r="G708" s="12"/>
      <c r="M708" s="12"/>
    </row>
    <row r="709" spans="2:13" ht="15.75" customHeight="1" x14ac:dyDescent="0.2">
      <c r="B709" s="6"/>
      <c r="C709" s="6"/>
      <c r="D709" s="6"/>
      <c r="E709" s="6"/>
      <c r="F709" s="6"/>
      <c r="G709" s="12"/>
      <c r="M709" s="12"/>
    </row>
    <row r="710" spans="2:13" ht="15.75" customHeight="1" x14ac:dyDescent="0.2">
      <c r="B710" s="6"/>
      <c r="C710" s="6"/>
      <c r="D710" s="6"/>
      <c r="E710" s="6"/>
      <c r="F710" s="6"/>
      <c r="G710" s="12"/>
      <c r="M710" s="12"/>
    </row>
    <row r="711" spans="2:13" ht="15.75" customHeight="1" x14ac:dyDescent="0.2">
      <c r="B711" s="6"/>
      <c r="C711" s="6"/>
      <c r="D711" s="6"/>
      <c r="E711" s="6"/>
      <c r="F711" s="6"/>
      <c r="G711" s="12"/>
      <c r="M711" s="12"/>
    </row>
    <row r="712" spans="2:13" ht="15.75" customHeight="1" x14ac:dyDescent="0.2">
      <c r="B712" s="6"/>
      <c r="C712" s="6"/>
      <c r="D712" s="6"/>
      <c r="E712" s="6"/>
      <c r="F712" s="6"/>
      <c r="G712" s="12"/>
      <c r="M712" s="12"/>
    </row>
    <row r="713" spans="2:13" ht="15.75" customHeight="1" x14ac:dyDescent="0.2">
      <c r="B713" s="6"/>
      <c r="C713" s="6"/>
      <c r="D713" s="6"/>
      <c r="E713" s="6"/>
      <c r="F713" s="6"/>
      <c r="G713" s="12"/>
      <c r="M713" s="12"/>
    </row>
    <row r="714" spans="2:13" ht="15.75" customHeight="1" x14ac:dyDescent="0.2">
      <c r="B714" s="6"/>
      <c r="C714" s="6"/>
      <c r="D714" s="6"/>
      <c r="E714" s="6"/>
      <c r="F714" s="6"/>
      <c r="G714" s="12"/>
      <c r="M714" s="12"/>
    </row>
    <row r="715" spans="2:13" ht="15.75" customHeight="1" x14ac:dyDescent="0.2">
      <c r="B715" s="6"/>
      <c r="C715" s="6"/>
      <c r="D715" s="6"/>
      <c r="E715" s="6"/>
      <c r="F715" s="6"/>
      <c r="G715" s="12"/>
      <c r="M715" s="12"/>
    </row>
    <row r="716" spans="2:13" ht="15.75" customHeight="1" x14ac:dyDescent="0.2">
      <c r="B716" s="6"/>
      <c r="C716" s="6"/>
      <c r="D716" s="6"/>
      <c r="E716" s="6"/>
      <c r="F716" s="6"/>
      <c r="G716" s="12"/>
      <c r="M716" s="12"/>
    </row>
    <row r="717" spans="2:13" ht="15.75" customHeight="1" x14ac:dyDescent="0.2">
      <c r="B717" s="6"/>
      <c r="C717" s="6"/>
      <c r="D717" s="6"/>
      <c r="E717" s="6"/>
      <c r="F717" s="6"/>
      <c r="G717" s="12"/>
      <c r="M717" s="12"/>
    </row>
    <row r="718" spans="2:13" ht="15.75" customHeight="1" x14ac:dyDescent="0.2">
      <c r="B718" s="6"/>
      <c r="C718" s="6"/>
      <c r="D718" s="6"/>
      <c r="E718" s="6"/>
      <c r="F718" s="6"/>
      <c r="G718" s="12"/>
      <c r="M718" s="12"/>
    </row>
    <row r="719" spans="2:13" ht="15.75" customHeight="1" x14ac:dyDescent="0.2">
      <c r="B719" s="6"/>
      <c r="C719" s="6"/>
      <c r="D719" s="6"/>
      <c r="E719" s="6"/>
      <c r="F719" s="6"/>
      <c r="G719" s="12"/>
      <c r="M719" s="12"/>
    </row>
    <row r="720" spans="2:13" ht="15.75" customHeight="1" x14ac:dyDescent="0.2">
      <c r="B720" s="6"/>
      <c r="C720" s="6"/>
      <c r="D720" s="6"/>
      <c r="E720" s="6"/>
      <c r="F720" s="6"/>
      <c r="G720" s="12"/>
      <c r="M720" s="12"/>
    </row>
    <row r="721" spans="2:13" ht="15.75" customHeight="1" x14ac:dyDescent="0.2">
      <c r="B721" s="6"/>
      <c r="C721" s="6"/>
      <c r="D721" s="6"/>
      <c r="E721" s="6"/>
      <c r="F721" s="6"/>
      <c r="G721" s="12"/>
      <c r="M721" s="12"/>
    </row>
    <row r="722" spans="2:13" ht="15.75" customHeight="1" x14ac:dyDescent="0.2">
      <c r="B722" s="6"/>
      <c r="C722" s="6"/>
      <c r="D722" s="6"/>
      <c r="E722" s="6"/>
      <c r="F722" s="6"/>
      <c r="G722" s="12"/>
      <c r="M722" s="12"/>
    </row>
    <row r="723" spans="2:13" ht="15.75" customHeight="1" x14ac:dyDescent="0.2">
      <c r="B723" s="6"/>
      <c r="C723" s="6"/>
      <c r="D723" s="6"/>
      <c r="E723" s="6"/>
      <c r="F723" s="6"/>
      <c r="G723" s="12"/>
      <c r="M723" s="12"/>
    </row>
    <row r="724" spans="2:13" ht="15.75" customHeight="1" x14ac:dyDescent="0.2">
      <c r="B724" s="6"/>
      <c r="C724" s="6"/>
      <c r="D724" s="6"/>
      <c r="E724" s="6"/>
      <c r="F724" s="6"/>
      <c r="G724" s="12"/>
      <c r="M724" s="12"/>
    </row>
    <row r="725" spans="2:13" ht="15.75" customHeight="1" x14ac:dyDescent="0.2">
      <c r="B725" s="6"/>
      <c r="C725" s="6"/>
      <c r="D725" s="6"/>
      <c r="E725" s="6"/>
      <c r="F725" s="6"/>
      <c r="G725" s="12"/>
      <c r="M725" s="12"/>
    </row>
    <row r="726" spans="2:13" ht="15.75" customHeight="1" x14ac:dyDescent="0.2">
      <c r="B726" s="6"/>
      <c r="C726" s="6"/>
      <c r="D726" s="6"/>
      <c r="E726" s="6"/>
      <c r="F726" s="6"/>
      <c r="G726" s="12"/>
      <c r="M726" s="12"/>
    </row>
    <row r="727" spans="2:13" ht="15.75" customHeight="1" x14ac:dyDescent="0.2">
      <c r="B727" s="6"/>
      <c r="C727" s="6"/>
      <c r="D727" s="6"/>
      <c r="E727" s="6"/>
      <c r="F727" s="6"/>
      <c r="G727" s="12"/>
      <c r="M727" s="12"/>
    </row>
    <row r="728" spans="2:13" ht="15.75" customHeight="1" x14ac:dyDescent="0.2">
      <c r="B728" s="6"/>
      <c r="C728" s="6"/>
      <c r="D728" s="6"/>
      <c r="E728" s="6"/>
      <c r="F728" s="6"/>
      <c r="G728" s="12"/>
      <c r="M728" s="12"/>
    </row>
    <row r="729" spans="2:13" ht="15.75" customHeight="1" x14ac:dyDescent="0.2">
      <c r="B729" s="6"/>
      <c r="C729" s="6"/>
      <c r="D729" s="6"/>
      <c r="E729" s="6"/>
      <c r="F729" s="6"/>
      <c r="G729" s="12"/>
      <c r="M729" s="12"/>
    </row>
    <row r="730" spans="2:13" ht="15.75" customHeight="1" x14ac:dyDescent="0.2">
      <c r="B730" s="6"/>
      <c r="C730" s="6"/>
      <c r="D730" s="6"/>
      <c r="E730" s="6"/>
      <c r="F730" s="6"/>
      <c r="G730" s="12"/>
      <c r="M730" s="12"/>
    </row>
    <row r="731" spans="2:13" ht="15.75" customHeight="1" x14ac:dyDescent="0.2">
      <c r="B731" s="6"/>
      <c r="C731" s="6"/>
      <c r="D731" s="6"/>
      <c r="E731" s="6"/>
      <c r="F731" s="6"/>
      <c r="G731" s="12"/>
      <c r="M731" s="12"/>
    </row>
    <row r="732" spans="2:13" ht="15.75" customHeight="1" x14ac:dyDescent="0.2">
      <c r="B732" s="6"/>
      <c r="C732" s="6"/>
      <c r="D732" s="6"/>
      <c r="E732" s="6"/>
      <c r="F732" s="6"/>
      <c r="G732" s="12"/>
      <c r="M732" s="12"/>
    </row>
    <row r="733" spans="2:13" ht="15.75" customHeight="1" x14ac:dyDescent="0.2">
      <c r="B733" s="6"/>
      <c r="C733" s="6"/>
      <c r="D733" s="6"/>
      <c r="E733" s="6"/>
      <c r="F733" s="6"/>
      <c r="G733" s="12"/>
      <c r="M733" s="12"/>
    </row>
    <row r="734" spans="2:13" ht="15.75" customHeight="1" x14ac:dyDescent="0.2">
      <c r="B734" s="6"/>
      <c r="C734" s="6"/>
      <c r="D734" s="6"/>
      <c r="E734" s="6"/>
      <c r="F734" s="6"/>
      <c r="G734" s="12"/>
      <c r="M734" s="12"/>
    </row>
    <row r="735" spans="2:13" ht="15.75" customHeight="1" x14ac:dyDescent="0.2">
      <c r="B735" s="6"/>
      <c r="C735" s="6"/>
      <c r="D735" s="6"/>
      <c r="E735" s="6"/>
      <c r="F735" s="6"/>
      <c r="G735" s="12"/>
      <c r="M735" s="12"/>
    </row>
    <row r="736" spans="2:13" ht="15.75" customHeight="1" x14ac:dyDescent="0.2">
      <c r="B736" s="6"/>
      <c r="C736" s="6"/>
      <c r="D736" s="6"/>
      <c r="E736" s="6"/>
      <c r="F736" s="6"/>
      <c r="G736" s="12"/>
      <c r="M736" s="12"/>
    </row>
    <row r="737" spans="2:13" ht="15.75" customHeight="1" x14ac:dyDescent="0.2">
      <c r="B737" s="6"/>
      <c r="C737" s="6"/>
      <c r="D737" s="6"/>
      <c r="E737" s="6"/>
      <c r="F737" s="6"/>
      <c r="G737" s="12"/>
      <c r="M737" s="12"/>
    </row>
    <row r="738" spans="2:13" ht="15.75" customHeight="1" x14ac:dyDescent="0.2">
      <c r="B738" s="6"/>
      <c r="C738" s="6"/>
      <c r="D738" s="6"/>
      <c r="E738" s="6"/>
      <c r="F738" s="6"/>
      <c r="G738" s="12"/>
      <c r="M738" s="12"/>
    </row>
    <row r="739" spans="2:13" ht="15.75" customHeight="1" x14ac:dyDescent="0.2">
      <c r="B739" s="6"/>
      <c r="C739" s="6"/>
      <c r="D739" s="6"/>
      <c r="E739" s="6"/>
      <c r="F739" s="6"/>
      <c r="G739" s="12"/>
      <c r="M739" s="12"/>
    </row>
    <row r="740" spans="2:13" ht="15.75" customHeight="1" x14ac:dyDescent="0.2">
      <c r="B740" s="6"/>
      <c r="C740" s="6"/>
      <c r="D740" s="6"/>
      <c r="E740" s="6"/>
      <c r="F740" s="6"/>
      <c r="G740" s="12"/>
      <c r="M740" s="12"/>
    </row>
    <row r="741" spans="2:13" ht="15.75" customHeight="1" x14ac:dyDescent="0.2">
      <c r="B741" s="6"/>
      <c r="C741" s="6"/>
      <c r="D741" s="6"/>
      <c r="E741" s="6"/>
      <c r="F741" s="6"/>
      <c r="G741" s="12"/>
      <c r="M741" s="12"/>
    </row>
    <row r="742" spans="2:13" ht="15.75" customHeight="1" x14ac:dyDescent="0.2">
      <c r="B742" s="6"/>
      <c r="C742" s="6"/>
      <c r="D742" s="6"/>
      <c r="E742" s="6"/>
      <c r="F742" s="6"/>
      <c r="G742" s="12"/>
      <c r="M742" s="12"/>
    </row>
    <row r="743" spans="2:13" ht="15.75" customHeight="1" x14ac:dyDescent="0.2">
      <c r="B743" s="6"/>
      <c r="C743" s="6"/>
      <c r="D743" s="6"/>
      <c r="E743" s="6"/>
      <c r="F743" s="6"/>
      <c r="G743" s="12"/>
      <c r="M743" s="12"/>
    </row>
    <row r="744" spans="2:13" ht="15.75" customHeight="1" x14ac:dyDescent="0.2">
      <c r="B744" s="6"/>
      <c r="C744" s="6"/>
      <c r="D744" s="6"/>
      <c r="E744" s="6"/>
      <c r="F744" s="6"/>
      <c r="G744" s="12"/>
      <c r="M744" s="12"/>
    </row>
    <row r="745" spans="2:13" ht="15.75" customHeight="1" x14ac:dyDescent="0.2">
      <c r="B745" s="6"/>
      <c r="C745" s="6"/>
      <c r="D745" s="6"/>
      <c r="E745" s="6"/>
      <c r="F745" s="6"/>
      <c r="G745" s="12"/>
      <c r="M745" s="12"/>
    </row>
    <row r="746" spans="2:13" ht="15.75" customHeight="1" x14ac:dyDescent="0.2">
      <c r="B746" s="6"/>
      <c r="C746" s="6"/>
      <c r="D746" s="6"/>
      <c r="E746" s="6"/>
      <c r="F746" s="6"/>
      <c r="G746" s="12"/>
      <c r="M746" s="12"/>
    </row>
    <row r="747" spans="2:13" ht="15.75" customHeight="1" x14ac:dyDescent="0.2">
      <c r="B747" s="6"/>
      <c r="C747" s="6"/>
      <c r="D747" s="6"/>
      <c r="E747" s="6"/>
      <c r="F747" s="6"/>
      <c r="G747" s="12"/>
      <c r="M747" s="12"/>
    </row>
    <row r="748" spans="2:13" ht="15.75" customHeight="1" x14ac:dyDescent="0.2">
      <c r="B748" s="6"/>
      <c r="C748" s="6"/>
      <c r="D748" s="6"/>
      <c r="E748" s="6"/>
      <c r="F748" s="6"/>
      <c r="G748" s="12"/>
      <c r="M748" s="12"/>
    </row>
    <row r="749" spans="2:13" ht="15.75" customHeight="1" x14ac:dyDescent="0.2">
      <c r="B749" s="6"/>
      <c r="C749" s="6"/>
      <c r="D749" s="6"/>
      <c r="E749" s="6"/>
      <c r="F749" s="6"/>
      <c r="G749" s="12"/>
      <c r="M749" s="12"/>
    </row>
    <row r="750" spans="2:13" ht="15.75" customHeight="1" x14ac:dyDescent="0.2">
      <c r="B750" s="6"/>
      <c r="C750" s="6"/>
      <c r="D750" s="6"/>
      <c r="E750" s="6"/>
      <c r="F750" s="6"/>
      <c r="G750" s="12"/>
      <c r="M750" s="12"/>
    </row>
    <row r="751" spans="2:13" ht="15.75" customHeight="1" x14ac:dyDescent="0.2">
      <c r="B751" s="6"/>
      <c r="C751" s="6"/>
      <c r="D751" s="6"/>
      <c r="E751" s="6"/>
      <c r="F751" s="6"/>
      <c r="G751" s="12"/>
      <c r="M751" s="12"/>
    </row>
    <row r="752" spans="2:13" ht="15.75" customHeight="1" x14ac:dyDescent="0.2">
      <c r="B752" s="6"/>
      <c r="C752" s="6"/>
      <c r="D752" s="6"/>
      <c r="E752" s="6"/>
      <c r="F752" s="6"/>
      <c r="G752" s="12"/>
      <c r="M752" s="12"/>
    </row>
    <row r="753" spans="2:13" ht="15.75" customHeight="1" x14ac:dyDescent="0.2">
      <c r="B753" s="6"/>
      <c r="C753" s="6"/>
      <c r="D753" s="6"/>
      <c r="E753" s="6"/>
      <c r="F753" s="6"/>
      <c r="G753" s="12"/>
      <c r="M753" s="12"/>
    </row>
    <row r="754" spans="2:13" ht="15.75" customHeight="1" x14ac:dyDescent="0.2">
      <c r="B754" s="6"/>
      <c r="C754" s="6"/>
      <c r="D754" s="6"/>
      <c r="E754" s="6"/>
      <c r="F754" s="6"/>
      <c r="G754" s="12"/>
      <c r="M754" s="12"/>
    </row>
    <row r="755" spans="2:13" ht="15.75" customHeight="1" x14ac:dyDescent="0.2">
      <c r="B755" s="6"/>
      <c r="C755" s="6"/>
      <c r="D755" s="6"/>
      <c r="E755" s="6"/>
      <c r="F755" s="6"/>
      <c r="G755" s="12"/>
      <c r="M755" s="12"/>
    </row>
    <row r="756" spans="2:13" ht="15.75" customHeight="1" x14ac:dyDescent="0.2">
      <c r="B756" s="6"/>
      <c r="C756" s="6"/>
      <c r="D756" s="6"/>
      <c r="E756" s="6"/>
      <c r="F756" s="6"/>
      <c r="G756" s="12"/>
      <c r="M756" s="12"/>
    </row>
    <row r="757" spans="2:13" ht="15.75" customHeight="1" x14ac:dyDescent="0.2">
      <c r="B757" s="6"/>
      <c r="C757" s="6"/>
      <c r="D757" s="6"/>
      <c r="E757" s="6"/>
      <c r="F757" s="6"/>
      <c r="G757" s="12"/>
      <c r="M757" s="12"/>
    </row>
    <row r="758" spans="2:13" ht="15.75" customHeight="1" x14ac:dyDescent="0.2">
      <c r="B758" s="6"/>
      <c r="C758" s="6"/>
      <c r="D758" s="6"/>
      <c r="E758" s="6"/>
      <c r="F758" s="6"/>
      <c r="G758" s="12"/>
      <c r="M758" s="12"/>
    </row>
    <row r="759" spans="2:13" ht="15.75" customHeight="1" x14ac:dyDescent="0.2">
      <c r="B759" s="6"/>
      <c r="C759" s="6"/>
      <c r="D759" s="6"/>
      <c r="E759" s="6"/>
      <c r="F759" s="6"/>
      <c r="G759" s="12"/>
      <c r="M759" s="12"/>
    </row>
    <row r="760" spans="2:13" ht="15.75" customHeight="1" x14ac:dyDescent="0.2">
      <c r="B760" s="6"/>
      <c r="C760" s="6"/>
      <c r="D760" s="6"/>
      <c r="E760" s="6"/>
      <c r="F760" s="6"/>
      <c r="G760" s="12"/>
      <c r="M760" s="12"/>
    </row>
    <row r="761" spans="2:13" ht="15.75" customHeight="1" x14ac:dyDescent="0.2">
      <c r="B761" s="6"/>
      <c r="C761" s="6"/>
      <c r="D761" s="6"/>
      <c r="E761" s="6"/>
      <c r="F761" s="6"/>
      <c r="G761" s="12"/>
      <c r="M761" s="12"/>
    </row>
    <row r="762" spans="2:13" ht="15.75" customHeight="1" x14ac:dyDescent="0.2">
      <c r="B762" s="6"/>
      <c r="C762" s="6"/>
      <c r="D762" s="6"/>
      <c r="E762" s="6"/>
      <c r="F762" s="6"/>
      <c r="G762" s="12"/>
      <c r="M762" s="12"/>
    </row>
    <row r="763" spans="2:13" ht="15.75" customHeight="1" x14ac:dyDescent="0.2">
      <c r="B763" s="6"/>
      <c r="C763" s="6"/>
      <c r="D763" s="6"/>
      <c r="E763" s="6"/>
      <c r="F763" s="6"/>
      <c r="G763" s="12"/>
      <c r="M763" s="12"/>
    </row>
    <row r="764" spans="2:13" ht="15.75" customHeight="1" x14ac:dyDescent="0.2">
      <c r="B764" s="6"/>
      <c r="C764" s="6"/>
      <c r="D764" s="6"/>
      <c r="E764" s="6"/>
      <c r="F764" s="6"/>
      <c r="G764" s="12"/>
      <c r="M764" s="12"/>
    </row>
    <row r="765" spans="2:13" ht="15.75" customHeight="1" x14ac:dyDescent="0.2">
      <c r="B765" s="6"/>
      <c r="C765" s="6"/>
      <c r="D765" s="6"/>
      <c r="E765" s="6"/>
      <c r="F765" s="6"/>
      <c r="G765" s="12"/>
      <c r="M765" s="12"/>
    </row>
    <row r="766" spans="2:13" ht="15.75" customHeight="1" x14ac:dyDescent="0.2">
      <c r="B766" s="6"/>
      <c r="C766" s="6"/>
      <c r="D766" s="6"/>
      <c r="E766" s="6"/>
      <c r="F766" s="6"/>
      <c r="G766" s="12"/>
      <c r="M766" s="12"/>
    </row>
    <row r="767" spans="2:13" ht="15.75" customHeight="1" x14ac:dyDescent="0.2">
      <c r="B767" s="6"/>
      <c r="C767" s="6"/>
      <c r="D767" s="6"/>
      <c r="E767" s="6"/>
      <c r="F767" s="6"/>
      <c r="G767" s="12"/>
      <c r="M767" s="12"/>
    </row>
    <row r="768" spans="2:13" ht="15.75" customHeight="1" x14ac:dyDescent="0.2">
      <c r="B768" s="6"/>
      <c r="C768" s="6"/>
      <c r="D768" s="6"/>
      <c r="E768" s="6"/>
      <c r="F768" s="6"/>
      <c r="G768" s="12"/>
      <c r="M768" s="12"/>
    </row>
    <row r="769" spans="2:13" ht="15.75" customHeight="1" x14ac:dyDescent="0.2">
      <c r="B769" s="6"/>
      <c r="C769" s="6"/>
      <c r="D769" s="6"/>
      <c r="E769" s="6"/>
      <c r="F769" s="6"/>
      <c r="G769" s="12"/>
      <c r="M769" s="12"/>
    </row>
    <row r="770" spans="2:13" ht="15.75" customHeight="1" x14ac:dyDescent="0.2">
      <c r="B770" s="6"/>
      <c r="C770" s="6"/>
      <c r="D770" s="6"/>
      <c r="E770" s="6"/>
      <c r="F770" s="6"/>
      <c r="G770" s="12"/>
      <c r="M770" s="12"/>
    </row>
    <row r="771" spans="2:13" ht="15.75" customHeight="1" x14ac:dyDescent="0.2">
      <c r="B771" s="6"/>
      <c r="C771" s="6"/>
      <c r="D771" s="6"/>
      <c r="E771" s="6"/>
      <c r="F771" s="6"/>
      <c r="G771" s="12"/>
      <c r="M771" s="12"/>
    </row>
    <row r="772" spans="2:13" ht="15.75" customHeight="1" x14ac:dyDescent="0.2">
      <c r="B772" s="6"/>
      <c r="C772" s="6"/>
      <c r="D772" s="6"/>
      <c r="E772" s="6"/>
      <c r="F772" s="6"/>
      <c r="G772" s="12"/>
      <c r="M772" s="12"/>
    </row>
    <row r="773" spans="2:13" ht="15.75" customHeight="1" x14ac:dyDescent="0.2">
      <c r="B773" s="6"/>
      <c r="C773" s="6"/>
      <c r="D773" s="6"/>
      <c r="E773" s="6"/>
      <c r="F773" s="6"/>
      <c r="G773" s="12"/>
      <c r="M773" s="12"/>
    </row>
    <row r="774" spans="2:13" ht="15.75" customHeight="1" x14ac:dyDescent="0.2">
      <c r="B774" s="6"/>
      <c r="C774" s="6"/>
      <c r="D774" s="6"/>
      <c r="E774" s="6"/>
      <c r="F774" s="6"/>
      <c r="G774" s="12"/>
      <c r="M774" s="12"/>
    </row>
    <row r="775" spans="2:13" ht="15.75" customHeight="1" x14ac:dyDescent="0.2">
      <c r="B775" s="6"/>
      <c r="C775" s="6"/>
      <c r="D775" s="6"/>
      <c r="E775" s="6"/>
      <c r="F775" s="6"/>
      <c r="G775" s="12"/>
      <c r="M775" s="12"/>
    </row>
    <row r="776" spans="2:13" ht="15.75" customHeight="1" x14ac:dyDescent="0.2">
      <c r="B776" s="6"/>
      <c r="C776" s="6"/>
      <c r="D776" s="6"/>
      <c r="E776" s="6"/>
      <c r="F776" s="6"/>
      <c r="G776" s="12"/>
      <c r="M776" s="12"/>
    </row>
    <row r="777" spans="2:13" ht="15.75" customHeight="1" x14ac:dyDescent="0.2">
      <c r="B777" s="6"/>
      <c r="C777" s="6"/>
      <c r="D777" s="6"/>
      <c r="E777" s="6"/>
      <c r="F777" s="6"/>
      <c r="G777" s="12"/>
      <c r="M777" s="12"/>
    </row>
    <row r="778" spans="2:13" ht="15.75" customHeight="1" x14ac:dyDescent="0.2">
      <c r="B778" s="6"/>
      <c r="C778" s="6"/>
      <c r="D778" s="6"/>
      <c r="E778" s="6"/>
      <c r="F778" s="6"/>
      <c r="G778" s="12"/>
      <c r="M778" s="12"/>
    </row>
    <row r="779" spans="2:13" ht="15.75" customHeight="1" x14ac:dyDescent="0.2">
      <c r="B779" s="6"/>
      <c r="C779" s="6"/>
      <c r="D779" s="6"/>
      <c r="E779" s="6"/>
      <c r="F779" s="6"/>
      <c r="G779" s="12"/>
      <c r="M779" s="12"/>
    </row>
    <row r="780" spans="2:13" ht="15.75" customHeight="1" x14ac:dyDescent="0.2">
      <c r="B780" s="6"/>
      <c r="C780" s="6"/>
      <c r="D780" s="6"/>
      <c r="E780" s="6"/>
      <c r="F780" s="6"/>
      <c r="G780" s="12"/>
      <c r="M780" s="12"/>
    </row>
    <row r="781" spans="2:13" ht="15.75" customHeight="1" x14ac:dyDescent="0.2">
      <c r="B781" s="6"/>
      <c r="C781" s="6"/>
      <c r="D781" s="6"/>
      <c r="E781" s="6"/>
      <c r="F781" s="6"/>
      <c r="G781" s="12"/>
      <c r="M781" s="12"/>
    </row>
    <row r="782" spans="2:13" ht="15.75" customHeight="1" x14ac:dyDescent="0.2">
      <c r="B782" s="6"/>
      <c r="C782" s="6"/>
      <c r="D782" s="6"/>
      <c r="E782" s="6"/>
      <c r="F782" s="6"/>
      <c r="G782" s="12"/>
      <c r="M782" s="12"/>
    </row>
    <row r="783" spans="2:13" ht="15.75" customHeight="1" x14ac:dyDescent="0.2">
      <c r="B783" s="6"/>
      <c r="C783" s="6"/>
      <c r="D783" s="6"/>
      <c r="E783" s="6"/>
      <c r="F783" s="6"/>
      <c r="G783" s="12"/>
      <c r="M783" s="12"/>
    </row>
    <row r="784" spans="2:13" ht="15.75" customHeight="1" x14ac:dyDescent="0.2">
      <c r="B784" s="6"/>
      <c r="C784" s="6"/>
      <c r="D784" s="6"/>
      <c r="E784" s="6"/>
      <c r="F784" s="6"/>
      <c r="G784" s="12"/>
      <c r="M784" s="12"/>
    </row>
    <row r="785" spans="2:13" ht="15.75" customHeight="1" x14ac:dyDescent="0.2">
      <c r="B785" s="6"/>
      <c r="C785" s="6"/>
      <c r="D785" s="6"/>
      <c r="E785" s="6"/>
      <c r="F785" s="6"/>
      <c r="G785" s="12"/>
      <c r="M785" s="12"/>
    </row>
    <row r="786" spans="2:13" ht="15.75" customHeight="1" x14ac:dyDescent="0.2">
      <c r="B786" s="6"/>
      <c r="C786" s="6"/>
      <c r="D786" s="6"/>
      <c r="E786" s="6"/>
      <c r="F786" s="6"/>
      <c r="G786" s="12"/>
      <c r="M786" s="12"/>
    </row>
    <row r="787" spans="2:13" ht="15.75" customHeight="1" x14ac:dyDescent="0.2">
      <c r="B787" s="6"/>
      <c r="C787" s="6"/>
      <c r="D787" s="6"/>
      <c r="E787" s="6"/>
      <c r="F787" s="6"/>
      <c r="G787" s="12"/>
      <c r="M787" s="12"/>
    </row>
    <row r="788" spans="2:13" ht="15.75" customHeight="1" x14ac:dyDescent="0.2">
      <c r="B788" s="6"/>
      <c r="C788" s="6"/>
      <c r="D788" s="6"/>
      <c r="E788" s="6"/>
      <c r="F788" s="6"/>
      <c r="G788" s="12"/>
      <c r="M788" s="12"/>
    </row>
    <row r="789" spans="2:13" ht="15.75" customHeight="1" x14ac:dyDescent="0.2">
      <c r="B789" s="6"/>
      <c r="C789" s="6"/>
      <c r="D789" s="6"/>
      <c r="E789" s="6"/>
      <c r="F789" s="6"/>
      <c r="G789" s="12"/>
      <c r="M789" s="12"/>
    </row>
    <row r="790" spans="2:13" ht="15.75" customHeight="1" x14ac:dyDescent="0.2">
      <c r="B790" s="6"/>
      <c r="C790" s="6"/>
      <c r="D790" s="6"/>
      <c r="E790" s="6"/>
      <c r="F790" s="6"/>
      <c r="G790" s="12"/>
      <c r="M790" s="12"/>
    </row>
    <row r="791" spans="2:13" ht="15.75" customHeight="1" x14ac:dyDescent="0.2">
      <c r="B791" s="6"/>
      <c r="C791" s="6"/>
      <c r="D791" s="6"/>
      <c r="E791" s="6"/>
      <c r="F791" s="6"/>
      <c r="G791" s="12"/>
      <c r="M791" s="12"/>
    </row>
    <row r="792" spans="2:13" ht="15.75" customHeight="1" x14ac:dyDescent="0.2">
      <c r="B792" s="6"/>
      <c r="C792" s="6"/>
      <c r="D792" s="6"/>
      <c r="E792" s="6"/>
      <c r="F792" s="6"/>
      <c r="G792" s="12"/>
      <c r="M792" s="12"/>
    </row>
    <row r="793" spans="2:13" ht="15.75" customHeight="1" x14ac:dyDescent="0.2">
      <c r="B793" s="6"/>
      <c r="C793" s="6"/>
      <c r="D793" s="6"/>
      <c r="E793" s="6"/>
      <c r="F793" s="6"/>
      <c r="G793" s="12"/>
      <c r="M793" s="12"/>
    </row>
    <row r="794" spans="2:13" ht="15.75" customHeight="1" x14ac:dyDescent="0.2">
      <c r="B794" s="6"/>
      <c r="C794" s="6"/>
      <c r="D794" s="6"/>
      <c r="E794" s="6"/>
      <c r="F794" s="6"/>
      <c r="G794" s="12"/>
      <c r="M794" s="12"/>
    </row>
    <row r="795" spans="2:13" ht="15.75" customHeight="1" x14ac:dyDescent="0.2">
      <c r="B795" s="6"/>
      <c r="C795" s="6"/>
      <c r="D795" s="6"/>
      <c r="E795" s="6"/>
      <c r="F795" s="6"/>
      <c r="G795" s="12"/>
      <c r="M795" s="12"/>
    </row>
    <row r="796" spans="2:13" ht="15.75" customHeight="1" x14ac:dyDescent="0.2">
      <c r="B796" s="6"/>
      <c r="C796" s="6"/>
      <c r="D796" s="6"/>
      <c r="E796" s="6"/>
      <c r="F796" s="6"/>
      <c r="G796" s="12"/>
      <c r="M796" s="12"/>
    </row>
    <row r="797" spans="2:13" ht="15.75" customHeight="1" x14ac:dyDescent="0.2">
      <c r="B797" s="6"/>
      <c r="C797" s="6"/>
      <c r="D797" s="6"/>
      <c r="E797" s="6"/>
      <c r="F797" s="6"/>
      <c r="G797" s="12"/>
      <c r="M797" s="12"/>
    </row>
    <row r="798" spans="2:13" ht="15.75" customHeight="1" x14ac:dyDescent="0.2">
      <c r="B798" s="6"/>
      <c r="C798" s="6"/>
      <c r="D798" s="6"/>
      <c r="E798" s="6"/>
      <c r="F798" s="6"/>
      <c r="G798" s="12"/>
      <c r="M798" s="12"/>
    </row>
    <row r="799" spans="2:13" ht="15.75" customHeight="1" x14ac:dyDescent="0.2">
      <c r="B799" s="6"/>
      <c r="C799" s="6"/>
      <c r="D799" s="6"/>
      <c r="E799" s="6"/>
      <c r="F799" s="6"/>
      <c r="G799" s="12"/>
      <c r="M799" s="12"/>
    </row>
    <row r="800" spans="2:13" ht="15.75" customHeight="1" x14ac:dyDescent="0.2">
      <c r="B800" s="6"/>
      <c r="C800" s="6"/>
      <c r="D800" s="6"/>
      <c r="E800" s="6"/>
      <c r="F800" s="6"/>
      <c r="G800" s="12"/>
      <c r="M800" s="12"/>
    </row>
    <row r="801" spans="2:13" ht="15.75" customHeight="1" x14ac:dyDescent="0.2">
      <c r="B801" s="6"/>
      <c r="C801" s="6"/>
      <c r="D801" s="6"/>
      <c r="E801" s="6"/>
      <c r="F801" s="6"/>
      <c r="G801" s="12"/>
      <c r="M801" s="12"/>
    </row>
    <row r="802" spans="2:13" ht="15.75" customHeight="1" x14ac:dyDescent="0.2">
      <c r="B802" s="6"/>
      <c r="C802" s="6"/>
      <c r="D802" s="6"/>
      <c r="E802" s="6"/>
      <c r="F802" s="6"/>
      <c r="G802" s="12"/>
      <c r="M802" s="12"/>
    </row>
    <row r="803" spans="2:13" ht="15.75" customHeight="1" x14ac:dyDescent="0.2">
      <c r="B803" s="6"/>
      <c r="C803" s="6"/>
      <c r="D803" s="6"/>
      <c r="E803" s="6"/>
      <c r="F803" s="6"/>
      <c r="G803" s="12"/>
      <c r="M803" s="12"/>
    </row>
    <row r="804" spans="2:13" ht="15.75" customHeight="1" x14ac:dyDescent="0.2">
      <c r="B804" s="6"/>
      <c r="C804" s="6"/>
      <c r="D804" s="6"/>
      <c r="E804" s="6"/>
      <c r="F804" s="6"/>
      <c r="G804" s="12"/>
      <c r="M804" s="12"/>
    </row>
    <row r="805" spans="2:13" ht="15.75" customHeight="1" x14ac:dyDescent="0.2">
      <c r="B805" s="6"/>
      <c r="C805" s="6"/>
      <c r="D805" s="6"/>
      <c r="E805" s="6"/>
      <c r="F805" s="6"/>
      <c r="G805" s="12"/>
      <c r="M805" s="12"/>
    </row>
    <row r="806" spans="2:13" ht="15.75" customHeight="1" x14ac:dyDescent="0.2">
      <c r="B806" s="6"/>
      <c r="C806" s="6"/>
      <c r="D806" s="6"/>
      <c r="E806" s="6"/>
      <c r="F806" s="6"/>
      <c r="G806" s="12"/>
      <c r="M806" s="12"/>
    </row>
    <row r="807" spans="2:13" ht="15.75" customHeight="1" x14ac:dyDescent="0.2">
      <c r="B807" s="6"/>
      <c r="C807" s="6"/>
      <c r="D807" s="6"/>
      <c r="E807" s="6"/>
      <c r="F807" s="6"/>
      <c r="G807" s="12"/>
      <c r="M807" s="12"/>
    </row>
    <row r="808" spans="2:13" ht="15.75" customHeight="1" x14ac:dyDescent="0.2">
      <c r="B808" s="6"/>
      <c r="C808" s="6"/>
      <c r="D808" s="6"/>
      <c r="E808" s="6"/>
      <c r="F808" s="6"/>
      <c r="G808" s="12"/>
      <c r="M808" s="12"/>
    </row>
    <row r="809" spans="2:13" ht="15.75" customHeight="1" x14ac:dyDescent="0.2">
      <c r="B809" s="6"/>
      <c r="C809" s="6"/>
      <c r="D809" s="6"/>
      <c r="E809" s="6"/>
      <c r="F809" s="6"/>
      <c r="G809" s="12"/>
      <c r="M809" s="12"/>
    </row>
    <row r="810" spans="2:13" ht="15.75" customHeight="1" x14ac:dyDescent="0.2">
      <c r="B810" s="6"/>
      <c r="C810" s="6"/>
      <c r="D810" s="6"/>
      <c r="E810" s="6"/>
      <c r="F810" s="6"/>
      <c r="G810" s="12"/>
      <c r="M810" s="12"/>
    </row>
    <row r="811" spans="2:13" ht="15.75" customHeight="1" x14ac:dyDescent="0.2">
      <c r="B811" s="6"/>
      <c r="C811" s="6"/>
      <c r="D811" s="6"/>
      <c r="E811" s="6"/>
      <c r="F811" s="6"/>
      <c r="G811" s="12"/>
      <c r="M811" s="12"/>
    </row>
    <row r="812" spans="2:13" ht="15.75" customHeight="1" x14ac:dyDescent="0.2">
      <c r="B812" s="6"/>
      <c r="C812" s="6"/>
      <c r="D812" s="6"/>
      <c r="E812" s="6"/>
      <c r="F812" s="6"/>
      <c r="G812" s="12"/>
      <c r="M812" s="12"/>
    </row>
    <row r="813" spans="2:13" ht="15.75" customHeight="1" x14ac:dyDescent="0.2">
      <c r="B813" s="6"/>
      <c r="C813" s="6"/>
      <c r="D813" s="6"/>
      <c r="E813" s="6"/>
      <c r="F813" s="6"/>
      <c r="G813" s="12"/>
      <c r="M813" s="12"/>
    </row>
    <row r="814" spans="2:13" ht="15.75" customHeight="1" x14ac:dyDescent="0.2">
      <c r="B814" s="6"/>
      <c r="C814" s="6"/>
      <c r="D814" s="6"/>
      <c r="E814" s="6"/>
      <c r="F814" s="6"/>
      <c r="G814" s="12"/>
      <c r="M814" s="12"/>
    </row>
    <row r="815" spans="2:13" ht="15.75" customHeight="1" x14ac:dyDescent="0.2">
      <c r="B815" s="6"/>
      <c r="C815" s="6"/>
      <c r="D815" s="6"/>
      <c r="E815" s="6"/>
      <c r="F815" s="6"/>
      <c r="G815" s="12"/>
      <c r="M815" s="12"/>
    </row>
    <row r="816" spans="2:13" ht="15.75" customHeight="1" x14ac:dyDescent="0.2">
      <c r="B816" s="6"/>
      <c r="C816" s="6"/>
      <c r="D816" s="6"/>
      <c r="E816" s="6"/>
      <c r="F816" s="6"/>
      <c r="G816" s="12"/>
      <c r="M816" s="12"/>
    </row>
    <row r="817" spans="2:13" ht="15.75" customHeight="1" x14ac:dyDescent="0.2">
      <c r="B817" s="6"/>
      <c r="C817" s="6"/>
      <c r="D817" s="6"/>
      <c r="E817" s="6"/>
      <c r="F817" s="6"/>
      <c r="G817" s="12"/>
      <c r="M817" s="12"/>
    </row>
    <row r="818" spans="2:13" ht="15.75" customHeight="1" x14ac:dyDescent="0.2">
      <c r="B818" s="6"/>
      <c r="C818" s="6"/>
      <c r="D818" s="6"/>
      <c r="E818" s="6"/>
      <c r="F818" s="6"/>
      <c r="G818" s="12"/>
      <c r="M818" s="12"/>
    </row>
    <row r="819" spans="2:13" ht="15.75" customHeight="1" x14ac:dyDescent="0.2">
      <c r="B819" s="6"/>
      <c r="C819" s="6"/>
      <c r="D819" s="6"/>
      <c r="E819" s="6"/>
      <c r="F819" s="6"/>
      <c r="G819" s="12"/>
      <c r="M819" s="12"/>
    </row>
    <row r="820" spans="2:13" ht="15.75" customHeight="1" x14ac:dyDescent="0.2">
      <c r="B820" s="6"/>
      <c r="C820" s="6"/>
      <c r="D820" s="6"/>
      <c r="E820" s="6"/>
      <c r="F820" s="6"/>
      <c r="G820" s="12"/>
      <c r="M820" s="12"/>
    </row>
    <row r="821" spans="2:13" ht="15.75" customHeight="1" x14ac:dyDescent="0.2">
      <c r="B821" s="6"/>
      <c r="C821" s="6"/>
      <c r="D821" s="6"/>
      <c r="E821" s="6"/>
      <c r="F821" s="6"/>
      <c r="G821" s="12"/>
      <c r="M821" s="12"/>
    </row>
    <row r="822" spans="2:13" ht="15.75" customHeight="1" x14ac:dyDescent="0.2">
      <c r="B822" s="6"/>
      <c r="C822" s="6"/>
      <c r="D822" s="6"/>
      <c r="E822" s="6"/>
      <c r="F822" s="6"/>
      <c r="G822" s="12"/>
      <c r="M822" s="12"/>
    </row>
    <row r="823" spans="2:13" ht="15.75" customHeight="1" x14ac:dyDescent="0.2">
      <c r="B823" s="6"/>
      <c r="C823" s="6"/>
      <c r="D823" s="6"/>
      <c r="E823" s="6"/>
      <c r="F823" s="6"/>
      <c r="G823" s="12"/>
      <c r="M823" s="12"/>
    </row>
    <row r="824" spans="2:13" ht="15.75" customHeight="1" x14ac:dyDescent="0.2">
      <c r="B824" s="6"/>
      <c r="C824" s="6"/>
      <c r="D824" s="6"/>
      <c r="E824" s="6"/>
      <c r="F824" s="6"/>
      <c r="G824" s="12"/>
      <c r="M824" s="12"/>
    </row>
    <row r="825" spans="2:13" ht="15.75" customHeight="1" x14ac:dyDescent="0.2">
      <c r="B825" s="6"/>
      <c r="C825" s="6"/>
      <c r="D825" s="6"/>
      <c r="E825" s="6"/>
      <c r="F825" s="6"/>
      <c r="G825" s="12"/>
      <c r="M825" s="12"/>
    </row>
    <row r="826" spans="2:13" ht="15.75" customHeight="1" x14ac:dyDescent="0.2">
      <c r="B826" s="6"/>
      <c r="C826" s="6"/>
      <c r="D826" s="6"/>
      <c r="E826" s="6"/>
      <c r="F826" s="6"/>
      <c r="G826" s="12"/>
      <c r="M826" s="12"/>
    </row>
    <row r="827" spans="2:13" ht="15.75" customHeight="1" x14ac:dyDescent="0.2">
      <c r="B827" s="6"/>
      <c r="C827" s="6"/>
      <c r="D827" s="6"/>
      <c r="E827" s="6"/>
      <c r="F827" s="6"/>
      <c r="G827" s="12"/>
      <c r="M827" s="12"/>
    </row>
    <row r="828" spans="2:13" ht="15.75" customHeight="1" x14ac:dyDescent="0.2">
      <c r="B828" s="6"/>
      <c r="C828" s="6"/>
      <c r="D828" s="6"/>
      <c r="E828" s="6"/>
      <c r="F828" s="6"/>
      <c r="G828" s="12"/>
      <c r="M828" s="12"/>
    </row>
    <row r="829" spans="2:13" ht="15.75" customHeight="1" x14ac:dyDescent="0.2">
      <c r="B829" s="6"/>
      <c r="C829" s="6"/>
      <c r="D829" s="6"/>
      <c r="E829" s="6"/>
      <c r="F829" s="6"/>
      <c r="G829" s="12"/>
      <c r="M829" s="12"/>
    </row>
    <row r="830" spans="2:13" ht="15.75" customHeight="1" x14ac:dyDescent="0.2">
      <c r="B830" s="6"/>
      <c r="C830" s="6"/>
      <c r="D830" s="6"/>
      <c r="E830" s="6"/>
      <c r="F830" s="6"/>
      <c r="G830" s="12"/>
      <c r="M830" s="12"/>
    </row>
    <row r="831" spans="2:13" ht="15.75" customHeight="1" x14ac:dyDescent="0.2">
      <c r="B831" s="6"/>
      <c r="C831" s="6"/>
      <c r="D831" s="6"/>
      <c r="E831" s="6"/>
      <c r="F831" s="6"/>
      <c r="G831" s="12"/>
      <c r="M831" s="12"/>
    </row>
    <row r="832" spans="2:13" ht="15.75" customHeight="1" x14ac:dyDescent="0.2">
      <c r="B832" s="6"/>
      <c r="C832" s="6"/>
      <c r="D832" s="6"/>
      <c r="E832" s="6"/>
      <c r="F832" s="6"/>
      <c r="G832" s="12"/>
      <c r="M832" s="12"/>
    </row>
    <row r="833" spans="2:13" ht="15.75" customHeight="1" x14ac:dyDescent="0.2">
      <c r="B833" s="6"/>
      <c r="C833" s="6"/>
      <c r="D833" s="6"/>
      <c r="E833" s="6"/>
      <c r="F833" s="6"/>
      <c r="G833" s="12"/>
      <c r="M833" s="12"/>
    </row>
    <row r="834" spans="2:13" ht="15.75" customHeight="1" x14ac:dyDescent="0.2">
      <c r="B834" s="6"/>
      <c r="C834" s="6"/>
      <c r="D834" s="6"/>
      <c r="E834" s="6"/>
      <c r="F834" s="6"/>
      <c r="G834" s="12"/>
      <c r="M834" s="12"/>
    </row>
    <row r="835" spans="2:13" ht="15.75" customHeight="1" x14ac:dyDescent="0.2">
      <c r="B835" s="6"/>
      <c r="C835" s="6"/>
      <c r="D835" s="6"/>
      <c r="E835" s="6"/>
      <c r="F835" s="6"/>
      <c r="G835" s="12"/>
      <c r="M835" s="12"/>
    </row>
    <row r="836" spans="2:13" ht="15.75" customHeight="1" x14ac:dyDescent="0.2">
      <c r="B836" s="6"/>
      <c r="C836" s="6"/>
      <c r="D836" s="6"/>
      <c r="E836" s="6"/>
      <c r="F836" s="6"/>
      <c r="G836" s="12"/>
      <c r="M836" s="12"/>
    </row>
    <row r="837" spans="2:13" ht="15.75" customHeight="1" x14ac:dyDescent="0.2">
      <c r="B837" s="6"/>
      <c r="C837" s="6"/>
      <c r="D837" s="6"/>
      <c r="E837" s="6"/>
      <c r="F837" s="6"/>
      <c r="G837" s="12"/>
      <c r="M837" s="12"/>
    </row>
    <row r="838" spans="2:13" ht="15.75" customHeight="1" x14ac:dyDescent="0.2">
      <c r="B838" s="6"/>
      <c r="C838" s="6"/>
      <c r="D838" s="6"/>
      <c r="E838" s="6"/>
      <c r="F838" s="6"/>
      <c r="G838" s="12"/>
      <c r="M838" s="12"/>
    </row>
    <row r="839" spans="2:13" ht="15.75" customHeight="1" x14ac:dyDescent="0.2">
      <c r="B839" s="6"/>
      <c r="C839" s="6"/>
      <c r="D839" s="6"/>
      <c r="E839" s="6"/>
      <c r="F839" s="6"/>
      <c r="G839" s="12"/>
      <c r="M839" s="12"/>
    </row>
    <row r="840" spans="2:13" ht="15.75" customHeight="1" x14ac:dyDescent="0.2">
      <c r="B840" s="6"/>
      <c r="C840" s="6"/>
      <c r="D840" s="6"/>
      <c r="E840" s="6"/>
      <c r="F840" s="6"/>
      <c r="G840" s="12"/>
      <c r="M840" s="12"/>
    </row>
    <row r="841" spans="2:13" ht="15.75" customHeight="1" x14ac:dyDescent="0.2">
      <c r="B841" s="6"/>
      <c r="C841" s="6"/>
      <c r="D841" s="6"/>
      <c r="E841" s="6"/>
      <c r="F841" s="6"/>
      <c r="G841" s="12"/>
      <c r="M841" s="12"/>
    </row>
    <row r="842" spans="2:13" ht="15.75" customHeight="1" x14ac:dyDescent="0.2">
      <c r="B842" s="6"/>
      <c r="C842" s="6"/>
      <c r="D842" s="6"/>
      <c r="E842" s="6"/>
      <c r="F842" s="6"/>
      <c r="G842" s="12"/>
      <c r="M842" s="12"/>
    </row>
    <row r="843" spans="2:13" ht="15.75" customHeight="1" x14ac:dyDescent="0.2">
      <c r="B843" s="6"/>
      <c r="C843" s="6"/>
      <c r="D843" s="6"/>
      <c r="E843" s="6"/>
      <c r="F843" s="6"/>
      <c r="G843" s="12"/>
      <c r="M843" s="12"/>
    </row>
    <row r="844" spans="2:13" ht="15.75" customHeight="1" x14ac:dyDescent="0.2">
      <c r="B844" s="6"/>
      <c r="C844" s="6"/>
      <c r="D844" s="6"/>
      <c r="E844" s="6"/>
      <c r="F844" s="6"/>
      <c r="G844" s="12"/>
      <c r="M844" s="12"/>
    </row>
    <row r="845" spans="2:13" ht="15.75" customHeight="1" x14ac:dyDescent="0.2">
      <c r="B845" s="6"/>
      <c r="C845" s="6"/>
      <c r="D845" s="6"/>
      <c r="E845" s="6"/>
      <c r="F845" s="6"/>
      <c r="G845" s="12"/>
      <c r="M845" s="12"/>
    </row>
    <row r="846" spans="2:13" ht="15.75" customHeight="1" x14ac:dyDescent="0.2">
      <c r="B846" s="6"/>
      <c r="C846" s="6"/>
      <c r="D846" s="6"/>
      <c r="E846" s="6"/>
      <c r="F846" s="6"/>
      <c r="G846" s="12"/>
      <c r="M846" s="12"/>
    </row>
    <row r="847" spans="2:13" ht="15.75" customHeight="1" x14ac:dyDescent="0.2">
      <c r="B847" s="6"/>
      <c r="C847" s="6"/>
      <c r="D847" s="6"/>
      <c r="E847" s="6"/>
      <c r="F847" s="6"/>
      <c r="G847" s="12"/>
      <c r="M847" s="12"/>
    </row>
    <row r="848" spans="2:13" ht="15.75" customHeight="1" x14ac:dyDescent="0.2">
      <c r="B848" s="6"/>
      <c r="C848" s="6"/>
      <c r="D848" s="6"/>
      <c r="E848" s="6"/>
      <c r="F848" s="6"/>
      <c r="G848" s="12"/>
      <c r="M848" s="12"/>
    </row>
    <row r="849" spans="2:13" ht="15.75" customHeight="1" x14ac:dyDescent="0.2">
      <c r="B849" s="6"/>
      <c r="C849" s="6"/>
      <c r="D849" s="6"/>
      <c r="E849" s="6"/>
      <c r="F849" s="6"/>
      <c r="G849" s="12"/>
      <c r="M849" s="12"/>
    </row>
    <row r="850" spans="2:13" ht="15.75" customHeight="1" x14ac:dyDescent="0.2">
      <c r="B850" s="6"/>
      <c r="C850" s="6"/>
      <c r="D850" s="6"/>
      <c r="E850" s="6"/>
      <c r="F850" s="6"/>
      <c r="G850" s="12"/>
      <c r="M850" s="12"/>
    </row>
    <row r="851" spans="2:13" ht="15.75" customHeight="1" x14ac:dyDescent="0.2">
      <c r="B851" s="6"/>
      <c r="C851" s="6"/>
      <c r="D851" s="6"/>
      <c r="E851" s="6"/>
      <c r="F851" s="6"/>
      <c r="G851" s="12"/>
      <c r="M851" s="12"/>
    </row>
    <row r="852" spans="2:13" ht="15.75" customHeight="1" x14ac:dyDescent="0.2">
      <c r="B852" s="6"/>
      <c r="C852" s="6"/>
      <c r="D852" s="6"/>
      <c r="E852" s="6"/>
      <c r="F852" s="6"/>
      <c r="G852" s="12"/>
      <c r="M852" s="12"/>
    </row>
    <row r="853" spans="2:13" ht="15.75" customHeight="1" x14ac:dyDescent="0.2">
      <c r="B853" s="6"/>
      <c r="C853" s="6"/>
      <c r="D853" s="6"/>
      <c r="E853" s="6"/>
      <c r="F853" s="6"/>
      <c r="G853" s="12"/>
      <c r="M853" s="12"/>
    </row>
    <row r="854" spans="2:13" ht="15.75" customHeight="1" x14ac:dyDescent="0.2">
      <c r="B854" s="6"/>
      <c r="C854" s="6"/>
      <c r="D854" s="6"/>
      <c r="E854" s="6"/>
      <c r="F854" s="6"/>
      <c r="G854" s="12"/>
      <c r="M854" s="12"/>
    </row>
    <row r="855" spans="2:13" ht="15.75" customHeight="1" x14ac:dyDescent="0.2">
      <c r="B855" s="6"/>
      <c r="C855" s="6"/>
      <c r="D855" s="6"/>
      <c r="E855" s="6"/>
      <c r="F855" s="6"/>
      <c r="G855" s="12"/>
      <c r="M855" s="12"/>
    </row>
    <row r="856" spans="2:13" ht="15.75" customHeight="1" x14ac:dyDescent="0.2">
      <c r="B856" s="6"/>
      <c r="C856" s="6"/>
      <c r="D856" s="6"/>
      <c r="E856" s="6"/>
      <c r="F856" s="6"/>
      <c r="G856" s="12"/>
      <c r="M856" s="12"/>
    </row>
    <row r="857" spans="2:13" ht="15.75" customHeight="1" x14ac:dyDescent="0.2">
      <c r="B857" s="6"/>
      <c r="C857" s="6"/>
      <c r="D857" s="6"/>
      <c r="E857" s="6"/>
      <c r="F857" s="6"/>
      <c r="G857" s="12"/>
      <c r="M857" s="12"/>
    </row>
    <row r="858" spans="2:13" ht="15.75" customHeight="1" x14ac:dyDescent="0.2">
      <c r="B858" s="6"/>
      <c r="C858" s="6"/>
      <c r="D858" s="6"/>
      <c r="E858" s="6"/>
      <c r="F858" s="6"/>
      <c r="G858" s="12"/>
      <c r="M858" s="12"/>
    </row>
    <row r="859" spans="2:13" ht="15.75" customHeight="1" x14ac:dyDescent="0.2">
      <c r="B859" s="6"/>
      <c r="C859" s="6"/>
      <c r="D859" s="6"/>
      <c r="E859" s="6"/>
      <c r="F859" s="6"/>
      <c r="G859" s="12"/>
      <c r="M859" s="12"/>
    </row>
    <row r="860" spans="2:13" ht="15.75" customHeight="1" x14ac:dyDescent="0.2">
      <c r="B860" s="6"/>
      <c r="C860" s="6"/>
      <c r="D860" s="6"/>
      <c r="E860" s="6"/>
      <c r="F860" s="6"/>
      <c r="G860" s="12"/>
      <c r="M860" s="12"/>
    </row>
    <row r="861" spans="2:13" ht="15.75" customHeight="1" x14ac:dyDescent="0.2">
      <c r="B861" s="6"/>
      <c r="C861" s="6"/>
      <c r="D861" s="6"/>
      <c r="E861" s="6"/>
      <c r="F861" s="6"/>
      <c r="G861" s="12"/>
      <c r="M861" s="12"/>
    </row>
    <row r="862" spans="2:13" ht="15.75" customHeight="1" x14ac:dyDescent="0.2">
      <c r="B862" s="6"/>
      <c r="C862" s="6"/>
      <c r="D862" s="6"/>
      <c r="E862" s="6"/>
      <c r="F862" s="6"/>
      <c r="G862" s="12"/>
      <c r="M862" s="12"/>
    </row>
    <row r="863" spans="2:13" ht="15.75" customHeight="1" x14ac:dyDescent="0.2">
      <c r="B863" s="6"/>
      <c r="C863" s="6"/>
      <c r="D863" s="6"/>
      <c r="E863" s="6"/>
      <c r="F863" s="6"/>
      <c r="G863" s="12"/>
      <c r="M863" s="12"/>
    </row>
    <row r="864" spans="2:13" ht="15.75" customHeight="1" x14ac:dyDescent="0.2">
      <c r="B864" s="6"/>
      <c r="C864" s="6"/>
      <c r="D864" s="6"/>
      <c r="E864" s="6"/>
      <c r="F864" s="6"/>
      <c r="G864" s="12"/>
      <c r="M864" s="12"/>
    </row>
    <row r="865" spans="2:13" ht="15.75" customHeight="1" x14ac:dyDescent="0.2">
      <c r="B865" s="6"/>
      <c r="C865" s="6"/>
      <c r="D865" s="6"/>
      <c r="E865" s="6"/>
      <c r="F865" s="6"/>
      <c r="G865" s="12"/>
      <c r="M865" s="12"/>
    </row>
    <row r="866" spans="2:13" ht="15.75" customHeight="1" x14ac:dyDescent="0.2">
      <c r="B866" s="6"/>
      <c r="C866" s="6"/>
      <c r="D866" s="6"/>
      <c r="E866" s="6"/>
      <c r="F866" s="6"/>
      <c r="G866" s="12"/>
      <c r="M866" s="12"/>
    </row>
    <row r="867" spans="2:13" ht="15.75" customHeight="1" x14ac:dyDescent="0.2">
      <c r="B867" s="6"/>
      <c r="C867" s="6"/>
      <c r="D867" s="6"/>
      <c r="E867" s="6"/>
      <c r="F867" s="6"/>
      <c r="G867" s="12"/>
      <c r="M867" s="12"/>
    </row>
    <row r="868" spans="2:13" ht="15.75" customHeight="1" x14ac:dyDescent="0.2">
      <c r="B868" s="6"/>
      <c r="C868" s="6"/>
      <c r="D868" s="6"/>
      <c r="E868" s="6"/>
      <c r="F868" s="6"/>
      <c r="G868" s="12"/>
      <c r="M868" s="12"/>
    </row>
    <row r="869" spans="2:13" ht="15.75" customHeight="1" x14ac:dyDescent="0.2">
      <c r="B869" s="6"/>
      <c r="C869" s="6"/>
      <c r="D869" s="6"/>
      <c r="E869" s="6"/>
      <c r="F869" s="6"/>
      <c r="G869" s="12"/>
      <c r="M869" s="12"/>
    </row>
    <row r="870" spans="2:13" ht="15.75" customHeight="1" x14ac:dyDescent="0.2">
      <c r="B870" s="6"/>
      <c r="C870" s="6"/>
      <c r="D870" s="6"/>
      <c r="E870" s="6"/>
      <c r="F870" s="6"/>
      <c r="G870" s="12"/>
      <c r="M870" s="12"/>
    </row>
    <row r="871" spans="2:13" ht="15.75" customHeight="1" x14ac:dyDescent="0.2">
      <c r="B871" s="6"/>
      <c r="C871" s="6"/>
      <c r="D871" s="6"/>
      <c r="E871" s="6"/>
      <c r="F871" s="6"/>
      <c r="G871" s="12"/>
      <c r="M871" s="12"/>
    </row>
    <row r="872" spans="2:13" ht="15.75" customHeight="1" x14ac:dyDescent="0.2">
      <c r="B872" s="6"/>
      <c r="C872" s="6"/>
      <c r="D872" s="6"/>
      <c r="E872" s="6"/>
      <c r="F872" s="6"/>
      <c r="G872" s="12"/>
      <c r="M872" s="12"/>
    </row>
    <row r="873" spans="2:13" ht="15.75" customHeight="1" x14ac:dyDescent="0.2">
      <c r="B873" s="6"/>
      <c r="C873" s="6"/>
      <c r="D873" s="6"/>
      <c r="E873" s="6"/>
      <c r="F873" s="6"/>
      <c r="G873" s="12"/>
      <c r="M873" s="12"/>
    </row>
    <row r="874" spans="2:13" ht="15.75" customHeight="1" x14ac:dyDescent="0.2">
      <c r="B874" s="6"/>
      <c r="C874" s="6"/>
      <c r="D874" s="6"/>
      <c r="E874" s="6"/>
      <c r="F874" s="6"/>
      <c r="G874" s="12"/>
      <c r="M874" s="12"/>
    </row>
    <row r="875" spans="2:13" ht="15.75" customHeight="1" x14ac:dyDescent="0.2">
      <c r="B875" s="6"/>
      <c r="C875" s="6"/>
      <c r="D875" s="6"/>
      <c r="E875" s="6"/>
      <c r="F875" s="6"/>
      <c r="G875" s="12"/>
      <c r="M875" s="12"/>
    </row>
    <row r="876" spans="2:13" ht="15.75" customHeight="1" x14ac:dyDescent="0.2">
      <c r="B876" s="6"/>
      <c r="C876" s="6"/>
      <c r="D876" s="6"/>
      <c r="E876" s="6"/>
      <c r="F876" s="6"/>
      <c r="G876" s="12"/>
      <c r="M876" s="12"/>
    </row>
    <row r="877" spans="2:13" ht="15.75" customHeight="1" x14ac:dyDescent="0.2">
      <c r="B877" s="6"/>
      <c r="C877" s="6"/>
      <c r="D877" s="6"/>
      <c r="E877" s="6"/>
      <c r="F877" s="6"/>
      <c r="G877" s="12"/>
      <c r="M877" s="12"/>
    </row>
    <row r="878" spans="2:13" ht="15.75" customHeight="1" x14ac:dyDescent="0.2">
      <c r="B878" s="6"/>
      <c r="C878" s="6"/>
      <c r="D878" s="6"/>
      <c r="E878" s="6"/>
      <c r="F878" s="6"/>
      <c r="G878" s="12"/>
      <c r="M878" s="12"/>
    </row>
    <row r="879" spans="2:13" ht="15.75" customHeight="1" x14ac:dyDescent="0.2">
      <c r="B879" s="6"/>
      <c r="C879" s="6"/>
      <c r="D879" s="6"/>
      <c r="E879" s="6"/>
      <c r="F879" s="6"/>
      <c r="G879" s="12"/>
      <c r="M879" s="12"/>
    </row>
    <row r="880" spans="2:13" ht="15.75" customHeight="1" x14ac:dyDescent="0.2">
      <c r="B880" s="6"/>
      <c r="C880" s="6"/>
      <c r="D880" s="6"/>
      <c r="E880" s="6"/>
      <c r="F880" s="6"/>
      <c r="G880" s="12"/>
      <c r="M880" s="12"/>
    </row>
    <row r="881" spans="2:13" ht="15.75" customHeight="1" x14ac:dyDescent="0.2">
      <c r="B881" s="6"/>
      <c r="C881" s="6"/>
      <c r="D881" s="6"/>
      <c r="E881" s="6"/>
      <c r="F881" s="6"/>
      <c r="G881" s="12"/>
      <c r="M881" s="12"/>
    </row>
    <row r="882" spans="2:13" ht="15.75" customHeight="1" x14ac:dyDescent="0.2">
      <c r="B882" s="6"/>
      <c r="C882" s="6"/>
      <c r="D882" s="6"/>
      <c r="E882" s="6"/>
      <c r="F882" s="6"/>
      <c r="G882" s="12"/>
      <c r="M882" s="12"/>
    </row>
    <row r="883" spans="2:13" ht="15.75" customHeight="1" x14ac:dyDescent="0.2">
      <c r="B883" s="6"/>
      <c r="C883" s="6"/>
      <c r="D883" s="6"/>
      <c r="E883" s="6"/>
      <c r="F883" s="6"/>
      <c r="G883" s="12"/>
      <c r="M883" s="12"/>
    </row>
    <row r="884" spans="2:13" ht="15.75" customHeight="1" x14ac:dyDescent="0.2">
      <c r="B884" s="6"/>
      <c r="C884" s="6"/>
      <c r="D884" s="6"/>
      <c r="E884" s="6"/>
      <c r="F884" s="6"/>
      <c r="G884" s="12"/>
      <c r="M884" s="12"/>
    </row>
    <row r="885" spans="2:13" ht="15.75" customHeight="1" x14ac:dyDescent="0.2">
      <c r="B885" s="6"/>
      <c r="C885" s="6"/>
      <c r="D885" s="6"/>
      <c r="E885" s="6"/>
      <c r="F885" s="6"/>
      <c r="G885" s="12"/>
      <c r="M885" s="12"/>
    </row>
    <row r="886" spans="2:13" ht="15.75" customHeight="1" x14ac:dyDescent="0.2">
      <c r="B886" s="6"/>
      <c r="C886" s="6"/>
      <c r="D886" s="6"/>
      <c r="E886" s="6"/>
      <c r="F886" s="6"/>
      <c r="G886" s="12"/>
      <c r="M886" s="12"/>
    </row>
    <row r="887" spans="2:13" ht="15.75" customHeight="1" x14ac:dyDescent="0.2">
      <c r="B887" s="6"/>
      <c r="C887" s="6"/>
      <c r="D887" s="6"/>
      <c r="E887" s="6"/>
      <c r="F887" s="6"/>
      <c r="G887" s="12"/>
      <c r="M887" s="12"/>
    </row>
    <row r="888" spans="2:13" ht="15.75" customHeight="1" x14ac:dyDescent="0.2">
      <c r="B888" s="6"/>
      <c r="C888" s="6"/>
      <c r="D888" s="6"/>
      <c r="E888" s="6"/>
      <c r="F888" s="6"/>
      <c r="G888" s="12"/>
      <c r="M888" s="12"/>
    </row>
    <row r="889" spans="2:13" ht="15.75" customHeight="1" x14ac:dyDescent="0.2">
      <c r="B889" s="6"/>
      <c r="C889" s="6"/>
      <c r="D889" s="6"/>
      <c r="E889" s="6"/>
      <c r="F889" s="6"/>
      <c r="G889" s="12"/>
      <c r="M889" s="12"/>
    </row>
    <row r="890" spans="2:13" ht="15.75" customHeight="1" x14ac:dyDescent="0.2">
      <c r="B890" s="6"/>
      <c r="C890" s="6"/>
      <c r="D890" s="6"/>
      <c r="E890" s="6"/>
      <c r="F890" s="6"/>
      <c r="G890" s="12"/>
      <c r="M890" s="12"/>
    </row>
    <row r="891" spans="2:13" ht="15.75" customHeight="1" x14ac:dyDescent="0.2">
      <c r="B891" s="6"/>
      <c r="C891" s="6"/>
      <c r="D891" s="6"/>
      <c r="E891" s="6"/>
      <c r="F891" s="6"/>
      <c r="G891" s="12"/>
      <c r="M891" s="12"/>
    </row>
    <row r="892" spans="2:13" ht="15.75" customHeight="1" x14ac:dyDescent="0.2">
      <c r="B892" s="6"/>
      <c r="C892" s="6"/>
      <c r="D892" s="6"/>
      <c r="E892" s="6"/>
      <c r="F892" s="6"/>
      <c r="G892" s="12"/>
      <c r="M892" s="12"/>
    </row>
    <row r="893" spans="2:13" ht="15.75" customHeight="1" x14ac:dyDescent="0.2">
      <c r="B893" s="6"/>
      <c r="C893" s="6"/>
      <c r="D893" s="6"/>
      <c r="E893" s="6"/>
      <c r="F893" s="6"/>
      <c r="G893" s="12"/>
      <c r="M893" s="12"/>
    </row>
    <row r="894" spans="2:13" ht="15.75" customHeight="1" x14ac:dyDescent="0.2">
      <c r="B894" s="6"/>
      <c r="C894" s="6"/>
      <c r="D894" s="6"/>
      <c r="E894" s="6"/>
      <c r="F894" s="6"/>
      <c r="G894" s="12"/>
      <c r="M894" s="12"/>
    </row>
    <row r="895" spans="2:13" ht="15.75" customHeight="1" x14ac:dyDescent="0.2">
      <c r="B895" s="6"/>
      <c r="C895" s="6"/>
      <c r="D895" s="6"/>
      <c r="E895" s="6"/>
      <c r="F895" s="6"/>
      <c r="G895" s="12"/>
      <c r="M895" s="12"/>
    </row>
    <row r="896" spans="2:13" ht="15.75" customHeight="1" x14ac:dyDescent="0.2">
      <c r="B896" s="6"/>
      <c r="C896" s="6"/>
      <c r="D896" s="6"/>
      <c r="E896" s="6"/>
      <c r="F896" s="6"/>
      <c r="G896" s="12"/>
      <c r="M896" s="12"/>
    </row>
    <row r="897" spans="2:13" ht="15.75" customHeight="1" x14ac:dyDescent="0.2">
      <c r="B897" s="6"/>
      <c r="C897" s="6"/>
      <c r="D897" s="6"/>
      <c r="E897" s="6"/>
      <c r="F897" s="6"/>
      <c r="G897" s="12"/>
      <c r="M897" s="12"/>
    </row>
    <row r="898" spans="2:13" ht="15.75" customHeight="1" x14ac:dyDescent="0.2">
      <c r="B898" s="6"/>
      <c r="C898" s="6"/>
      <c r="D898" s="6"/>
      <c r="E898" s="6"/>
      <c r="F898" s="6"/>
      <c r="G898" s="12"/>
      <c r="M898" s="12"/>
    </row>
    <row r="899" spans="2:13" ht="15.75" customHeight="1" x14ac:dyDescent="0.2">
      <c r="B899" s="6"/>
      <c r="C899" s="6"/>
      <c r="D899" s="6"/>
      <c r="E899" s="6"/>
      <c r="F899" s="6"/>
      <c r="G899" s="12"/>
      <c r="M899" s="12"/>
    </row>
    <row r="900" spans="2:13" ht="15.75" customHeight="1" x14ac:dyDescent="0.2">
      <c r="B900" s="6"/>
      <c r="C900" s="6"/>
      <c r="D900" s="6"/>
      <c r="E900" s="6"/>
      <c r="F900" s="6"/>
      <c r="G900" s="12"/>
      <c r="M900" s="12"/>
    </row>
    <row r="901" spans="2:13" ht="15.75" customHeight="1" x14ac:dyDescent="0.2">
      <c r="B901" s="6"/>
      <c r="C901" s="6"/>
      <c r="D901" s="6"/>
      <c r="E901" s="6"/>
      <c r="F901" s="6"/>
      <c r="G901" s="12"/>
      <c r="M901" s="12"/>
    </row>
    <row r="902" spans="2:13" ht="15.75" customHeight="1" x14ac:dyDescent="0.2">
      <c r="B902" s="6"/>
      <c r="C902" s="6"/>
      <c r="D902" s="6"/>
      <c r="E902" s="6"/>
      <c r="F902" s="6"/>
      <c r="G902" s="12"/>
      <c r="M902" s="12"/>
    </row>
    <row r="903" spans="2:13" ht="15.75" customHeight="1" x14ac:dyDescent="0.2">
      <c r="B903" s="6"/>
      <c r="C903" s="6"/>
      <c r="D903" s="6"/>
      <c r="E903" s="6"/>
      <c r="F903" s="6"/>
      <c r="G903" s="12"/>
      <c r="M903" s="12"/>
    </row>
    <row r="904" spans="2:13" ht="15.75" customHeight="1" x14ac:dyDescent="0.2">
      <c r="B904" s="6"/>
      <c r="C904" s="6"/>
      <c r="D904" s="6"/>
      <c r="E904" s="6"/>
      <c r="F904" s="6"/>
      <c r="G904" s="12"/>
      <c r="M904" s="12"/>
    </row>
    <row r="905" spans="2:13" ht="15.75" customHeight="1" x14ac:dyDescent="0.2">
      <c r="B905" s="6"/>
      <c r="C905" s="6"/>
      <c r="D905" s="6"/>
      <c r="E905" s="6"/>
      <c r="F905" s="6"/>
      <c r="G905" s="12"/>
      <c r="M905" s="12"/>
    </row>
    <row r="906" spans="2:13" ht="15.75" customHeight="1" x14ac:dyDescent="0.2">
      <c r="B906" s="6"/>
      <c r="C906" s="6"/>
      <c r="D906" s="6"/>
      <c r="E906" s="6"/>
      <c r="F906" s="6"/>
      <c r="G906" s="12"/>
      <c r="M906" s="12"/>
    </row>
    <row r="907" spans="2:13" ht="15.75" customHeight="1" x14ac:dyDescent="0.2">
      <c r="B907" s="6"/>
      <c r="C907" s="6"/>
      <c r="D907" s="6"/>
      <c r="E907" s="6"/>
      <c r="F907" s="6"/>
      <c r="G907" s="12"/>
      <c r="M907" s="12"/>
    </row>
    <row r="908" spans="2:13" ht="15.75" customHeight="1" x14ac:dyDescent="0.2">
      <c r="B908" s="6"/>
      <c r="C908" s="6"/>
      <c r="D908" s="6"/>
      <c r="E908" s="6"/>
      <c r="F908" s="6"/>
      <c r="G908" s="12"/>
      <c r="M908" s="12"/>
    </row>
    <row r="909" spans="2:13" ht="15.75" customHeight="1" x14ac:dyDescent="0.2">
      <c r="B909" s="6"/>
      <c r="C909" s="6"/>
      <c r="D909" s="6"/>
      <c r="E909" s="6"/>
      <c r="F909" s="6"/>
      <c r="G909" s="12"/>
      <c r="M909" s="12"/>
    </row>
    <row r="910" spans="2:13" ht="15.75" customHeight="1" x14ac:dyDescent="0.2">
      <c r="B910" s="6"/>
      <c r="C910" s="6"/>
      <c r="D910" s="6"/>
      <c r="E910" s="6"/>
      <c r="F910" s="6"/>
      <c r="G910" s="12"/>
      <c r="M910" s="12"/>
    </row>
    <row r="911" spans="2:13" ht="15.75" customHeight="1" x14ac:dyDescent="0.2">
      <c r="B911" s="6"/>
      <c r="C911" s="6"/>
      <c r="D911" s="6"/>
      <c r="E911" s="6"/>
      <c r="F911" s="6"/>
      <c r="G911" s="12"/>
      <c r="M911" s="12"/>
    </row>
    <row r="912" spans="2:13" ht="15.75" customHeight="1" x14ac:dyDescent="0.2">
      <c r="B912" s="6"/>
      <c r="C912" s="6"/>
      <c r="D912" s="6"/>
      <c r="E912" s="6"/>
      <c r="F912" s="6"/>
      <c r="G912" s="12"/>
      <c r="M912" s="12"/>
    </row>
    <row r="913" spans="2:13" ht="15.75" customHeight="1" x14ac:dyDescent="0.2">
      <c r="B913" s="6"/>
      <c r="C913" s="6"/>
      <c r="D913" s="6"/>
      <c r="E913" s="6"/>
      <c r="F913" s="6"/>
      <c r="G913" s="12"/>
      <c r="M913" s="12"/>
    </row>
    <row r="914" spans="2:13" ht="15.75" customHeight="1" x14ac:dyDescent="0.2">
      <c r="B914" s="6"/>
      <c r="C914" s="6"/>
      <c r="D914" s="6"/>
      <c r="E914" s="6"/>
      <c r="F914" s="6"/>
      <c r="G914" s="12"/>
      <c r="M914" s="12"/>
    </row>
    <row r="915" spans="2:13" ht="15.75" customHeight="1" x14ac:dyDescent="0.2">
      <c r="B915" s="6"/>
      <c r="C915" s="6"/>
      <c r="D915" s="6"/>
      <c r="E915" s="6"/>
      <c r="F915" s="6"/>
      <c r="G915" s="12"/>
      <c r="M915" s="12"/>
    </row>
    <row r="916" spans="2:13" ht="15.75" customHeight="1" x14ac:dyDescent="0.2">
      <c r="B916" s="6"/>
      <c r="C916" s="6"/>
      <c r="D916" s="6"/>
      <c r="E916" s="6"/>
      <c r="F916" s="6"/>
      <c r="G916" s="12"/>
      <c r="M916" s="12"/>
    </row>
    <row r="917" spans="2:13" ht="15.75" customHeight="1" x14ac:dyDescent="0.2">
      <c r="B917" s="6"/>
      <c r="C917" s="6"/>
      <c r="D917" s="6"/>
      <c r="E917" s="6"/>
      <c r="F917" s="6"/>
      <c r="G917" s="12"/>
      <c r="M917" s="12"/>
    </row>
    <row r="918" spans="2:13" ht="15.75" customHeight="1" x14ac:dyDescent="0.2">
      <c r="B918" s="6"/>
      <c r="C918" s="6"/>
      <c r="D918" s="6"/>
      <c r="E918" s="6"/>
      <c r="F918" s="6"/>
      <c r="G918" s="12"/>
      <c r="M918" s="12"/>
    </row>
    <row r="919" spans="2:13" ht="15.75" customHeight="1" x14ac:dyDescent="0.2">
      <c r="B919" s="6"/>
      <c r="C919" s="6"/>
      <c r="D919" s="6"/>
      <c r="E919" s="6"/>
      <c r="F919" s="6"/>
      <c r="G919" s="12"/>
      <c r="M919" s="12"/>
    </row>
    <row r="920" spans="2:13" ht="15.75" customHeight="1" x14ac:dyDescent="0.2">
      <c r="B920" s="6"/>
      <c r="C920" s="6"/>
      <c r="D920" s="6"/>
      <c r="E920" s="6"/>
      <c r="F920" s="6"/>
      <c r="G920" s="12"/>
      <c r="M920" s="12"/>
    </row>
    <row r="921" spans="2:13" ht="15.75" customHeight="1" x14ac:dyDescent="0.2">
      <c r="B921" s="6"/>
      <c r="C921" s="6"/>
      <c r="D921" s="6"/>
      <c r="E921" s="6"/>
      <c r="F921" s="6"/>
      <c r="G921" s="12"/>
      <c r="M921" s="12"/>
    </row>
    <row r="922" spans="2:13" ht="15.75" customHeight="1" x14ac:dyDescent="0.2">
      <c r="B922" s="6"/>
      <c r="C922" s="6"/>
      <c r="D922" s="6"/>
      <c r="E922" s="6"/>
      <c r="F922" s="6"/>
      <c r="G922" s="12"/>
      <c r="M922" s="12"/>
    </row>
    <row r="923" spans="2:13" ht="15.75" customHeight="1" x14ac:dyDescent="0.2">
      <c r="B923" s="6"/>
      <c r="C923" s="6"/>
      <c r="D923" s="6"/>
      <c r="E923" s="6"/>
      <c r="F923" s="6"/>
      <c r="G923" s="12"/>
      <c r="M923" s="12"/>
    </row>
    <row r="924" spans="2:13" ht="15.75" customHeight="1" x14ac:dyDescent="0.2">
      <c r="B924" s="6"/>
      <c r="C924" s="6"/>
      <c r="D924" s="6"/>
      <c r="E924" s="6"/>
      <c r="F924" s="6"/>
      <c r="G924" s="12"/>
      <c r="M924" s="12"/>
    </row>
    <row r="925" spans="2:13" ht="15.75" customHeight="1" x14ac:dyDescent="0.2">
      <c r="B925" s="6"/>
      <c r="C925" s="6"/>
      <c r="D925" s="6"/>
      <c r="E925" s="6"/>
      <c r="F925" s="6"/>
      <c r="G925" s="12"/>
      <c r="M925" s="12"/>
    </row>
    <row r="926" spans="2:13" ht="15.75" customHeight="1" x14ac:dyDescent="0.2">
      <c r="B926" s="6"/>
      <c r="C926" s="6"/>
      <c r="D926" s="6"/>
      <c r="E926" s="6"/>
      <c r="F926" s="6"/>
      <c r="G926" s="12"/>
      <c r="M926" s="12"/>
    </row>
    <row r="927" spans="2:13" ht="15.75" customHeight="1" x14ac:dyDescent="0.2">
      <c r="B927" s="6"/>
      <c r="C927" s="6"/>
      <c r="D927" s="6"/>
      <c r="E927" s="6"/>
      <c r="F927" s="6"/>
      <c r="G927" s="12"/>
      <c r="M927" s="12"/>
    </row>
    <row r="928" spans="2:13" ht="15.75" customHeight="1" x14ac:dyDescent="0.2">
      <c r="B928" s="6"/>
      <c r="C928" s="6"/>
      <c r="D928" s="6"/>
      <c r="E928" s="6"/>
      <c r="F928" s="6"/>
      <c r="G928" s="12"/>
      <c r="M928" s="12"/>
    </row>
    <row r="929" spans="2:13" ht="15.75" customHeight="1" x14ac:dyDescent="0.2">
      <c r="B929" s="6"/>
      <c r="C929" s="6"/>
      <c r="D929" s="6"/>
      <c r="E929" s="6"/>
      <c r="F929" s="6"/>
      <c r="G929" s="12"/>
      <c r="M929" s="12"/>
    </row>
    <row r="930" spans="2:13" ht="15.75" customHeight="1" x14ac:dyDescent="0.2">
      <c r="B930" s="6"/>
      <c r="C930" s="6"/>
      <c r="D930" s="6"/>
      <c r="E930" s="6"/>
      <c r="F930" s="6"/>
      <c r="G930" s="12"/>
      <c r="M930" s="12"/>
    </row>
    <row r="931" spans="2:13" ht="15.75" customHeight="1" x14ac:dyDescent="0.2">
      <c r="B931" s="6"/>
      <c r="C931" s="6"/>
      <c r="D931" s="6"/>
      <c r="E931" s="6"/>
      <c r="F931" s="6"/>
      <c r="G931" s="12"/>
      <c r="M931" s="12"/>
    </row>
    <row r="932" spans="2:13" ht="15.75" customHeight="1" x14ac:dyDescent="0.2">
      <c r="B932" s="6"/>
      <c r="C932" s="6"/>
      <c r="D932" s="6"/>
      <c r="E932" s="6"/>
      <c r="F932" s="6"/>
      <c r="G932" s="12"/>
      <c r="M932" s="12"/>
    </row>
    <row r="933" spans="2:13" ht="15.75" customHeight="1" x14ac:dyDescent="0.2">
      <c r="B933" s="6"/>
      <c r="C933" s="6"/>
      <c r="D933" s="6"/>
      <c r="E933" s="6"/>
      <c r="F933" s="6"/>
      <c r="G933" s="12"/>
      <c r="M933" s="12"/>
    </row>
    <row r="934" spans="2:13" ht="15.75" customHeight="1" x14ac:dyDescent="0.2">
      <c r="B934" s="6"/>
      <c r="C934" s="6"/>
      <c r="D934" s="6"/>
      <c r="E934" s="6"/>
      <c r="F934" s="6"/>
      <c r="G934" s="12"/>
      <c r="M934" s="12"/>
    </row>
    <row r="935" spans="2:13" ht="15.75" customHeight="1" x14ac:dyDescent="0.2">
      <c r="B935" s="6"/>
      <c r="C935" s="6"/>
      <c r="D935" s="6"/>
      <c r="E935" s="6"/>
      <c r="F935" s="6"/>
      <c r="G935" s="12"/>
      <c r="M935" s="12"/>
    </row>
    <row r="936" spans="2:13" ht="15.75" customHeight="1" x14ac:dyDescent="0.2">
      <c r="B936" s="6"/>
      <c r="C936" s="6"/>
      <c r="D936" s="6"/>
      <c r="E936" s="6"/>
      <c r="F936" s="6"/>
      <c r="G936" s="12"/>
      <c r="M936" s="12"/>
    </row>
    <row r="937" spans="2:13" ht="15.75" customHeight="1" x14ac:dyDescent="0.2">
      <c r="B937" s="6"/>
      <c r="C937" s="6"/>
      <c r="D937" s="6"/>
      <c r="E937" s="6"/>
      <c r="F937" s="6"/>
      <c r="G937" s="12"/>
      <c r="M937" s="12"/>
    </row>
    <row r="938" spans="2:13" ht="15.75" customHeight="1" x14ac:dyDescent="0.2">
      <c r="B938" s="6"/>
      <c r="C938" s="6"/>
      <c r="D938" s="6"/>
      <c r="E938" s="6"/>
      <c r="F938" s="6"/>
      <c r="G938" s="12"/>
      <c r="M938" s="12"/>
    </row>
    <row r="939" spans="2:13" ht="15.75" customHeight="1" x14ac:dyDescent="0.2">
      <c r="B939" s="6"/>
      <c r="C939" s="6"/>
      <c r="D939" s="6"/>
      <c r="E939" s="6"/>
      <c r="F939" s="6"/>
      <c r="G939" s="12"/>
      <c r="M939" s="12"/>
    </row>
    <row r="940" spans="2:13" ht="15.75" customHeight="1" x14ac:dyDescent="0.2">
      <c r="B940" s="6"/>
      <c r="C940" s="6"/>
      <c r="D940" s="6"/>
      <c r="E940" s="6"/>
      <c r="F940" s="6"/>
      <c r="G940" s="12"/>
      <c r="M940" s="12"/>
    </row>
    <row r="941" spans="2:13" ht="15.75" customHeight="1" x14ac:dyDescent="0.2">
      <c r="B941" s="6"/>
      <c r="C941" s="6"/>
      <c r="D941" s="6"/>
      <c r="E941" s="6"/>
      <c r="F941" s="6"/>
      <c r="G941" s="12"/>
      <c r="M941" s="12"/>
    </row>
    <row r="942" spans="2:13" ht="15.75" customHeight="1" x14ac:dyDescent="0.2">
      <c r="B942" s="6"/>
      <c r="C942" s="6"/>
      <c r="D942" s="6"/>
      <c r="E942" s="6"/>
      <c r="F942" s="6"/>
      <c r="G942" s="12"/>
      <c r="M942" s="12"/>
    </row>
    <row r="943" spans="2:13" ht="15.75" customHeight="1" x14ac:dyDescent="0.2">
      <c r="B943" s="6"/>
      <c r="C943" s="6"/>
      <c r="D943" s="6"/>
      <c r="E943" s="6"/>
      <c r="F943" s="6"/>
      <c r="G943" s="12"/>
      <c r="M943" s="12"/>
    </row>
    <row r="944" spans="2:13" ht="15.75" customHeight="1" x14ac:dyDescent="0.2">
      <c r="B944" s="6"/>
      <c r="C944" s="6"/>
      <c r="D944" s="6"/>
      <c r="E944" s="6"/>
      <c r="F944" s="6"/>
      <c r="G944" s="12"/>
      <c r="M944" s="12"/>
    </row>
    <row r="945" spans="2:13" ht="15.75" customHeight="1" x14ac:dyDescent="0.2">
      <c r="B945" s="6"/>
      <c r="C945" s="6"/>
      <c r="D945" s="6"/>
      <c r="E945" s="6"/>
      <c r="F945" s="6"/>
      <c r="G945" s="12"/>
      <c r="M945" s="12"/>
    </row>
    <row r="946" spans="2:13" ht="15.75" customHeight="1" x14ac:dyDescent="0.2">
      <c r="B946" s="6"/>
      <c r="C946" s="6"/>
      <c r="D946" s="6"/>
      <c r="E946" s="6"/>
      <c r="F946" s="6"/>
      <c r="G946" s="12"/>
      <c r="M946" s="12"/>
    </row>
    <row r="947" spans="2:13" ht="15.75" customHeight="1" x14ac:dyDescent="0.2">
      <c r="B947" s="6"/>
      <c r="C947" s="6"/>
      <c r="D947" s="6"/>
      <c r="E947" s="6"/>
      <c r="F947" s="6"/>
      <c r="G947" s="12"/>
      <c r="M947" s="12"/>
    </row>
    <row r="948" spans="2:13" ht="15.75" customHeight="1" x14ac:dyDescent="0.2">
      <c r="B948" s="6"/>
      <c r="C948" s="6"/>
      <c r="D948" s="6"/>
      <c r="E948" s="6"/>
      <c r="F948" s="6"/>
      <c r="G948" s="12"/>
      <c r="M948" s="12"/>
    </row>
    <row r="949" spans="2:13" ht="15.75" customHeight="1" x14ac:dyDescent="0.2">
      <c r="B949" s="6"/>
      <c r="C949" s="6"/>
      <c r="D949" s="6"/>
      <c r="E949" s="6"/>
      <c r="F949" s="6"/>
      <c r="G949" s="12"/>
      <c r="M949" s="12"/>
    </row>
    <row r="950" spans="2:13" ht="15.75" customHeight="1" x14ac:dyDescent="0.2">
      <c r="B950" s="6"/>
      <c r="C950" s="6"/>
      <c r="D950" s="6"/>
      <c r="E950" s="6"/>
      <c r="F950" s="6"/>
      <c r="G950" s="12"/>
      <c r="M950" s="12"/>
    </row>
    <row r="951" spans="2:13" ht="15.75" customHeight="1" x14ac:dyDescent="0.2">
      <c r="B951" s="6"/>
      <c r="C951" s="6"/>
      <c r="D951" s="6"/>
      <c r="E951" s="6"/>
      <c r="F951" s="6"/>
      <c r="G951" s="12"/>
      <c r="M951" s="12"/>
    </row>
    <row r="952" spans="2:13" ht="15.75" customHeight="1" x14ac:dyDescent="0.2">
      <c r="B952" s="6"/>
      <c r="C952" s="6"/>
      <c r="D952" s="6"/>
      <c r="E952" s="6"/>
      <c r="F952" s="6"/>
      <c r="G952" s="12"/>
      <c r="M952" s="12"/>
    </row>
    <row r="953" spans="2:13" ht="15.75" customHeight="1" x14ac:dyDescent="0.2">
      <c r="B953" s="6"/>
      <c r="C953" s="6"/>
      <c r="D953" s="6"/>
      <c r="E953" s="6"/>
      <c r="F953" s="6"/>
      <c r="G953" s="12"/>
      <c r="M953" s="12"/>
    </row>
    <row r="954" spans="2:13" ht="15.75" customHeight="1" x14ac:dyDescent="0.2">
      <c r="B954" s="6"/>
      <c r="C954" s="6"/>
      <c r="D954" s="6"/>
      <c r="E954" s="6"/>
      <c r="F954" s="6"/>
      <c r="G954" s="12"/>
      <c r="M954" s="12"/>
    </row>
    <row r="955" spans="2:13" ht="15.75" customHeight="1" x14ac:dyDescent="0.2">
      <c r="B955" s="6"/>
      <c r="C955" s="6"/>
      <c r="D955" s="6"/>
      <c r="E955" s="6"/>
      <c r="F955" s="6"/>
      <c r="G955" s="12"/>
      <c r="M955" s="12"/>
    </row>
    <row r="956" spans="2:13" ht="15.75" customHeight="1" x14ac:dyDescent="0.2">
      <c r="B956" s="6"/>
      <c r="C956" s="6"/>
      <c r="D956" s="6"/>
      <c r="E956" s="6"/>
      <c r="F956" s="6"/>
      <c r="G956" s="12"/>
      <c r="M956" s="12"/>
    </row>
    <row r="957" spans="2:13" ht="15.75" customHeight="1" x14ac:dyDescent="0.2">
      <c r="B957" s="6"/>
      <c r="C957" s="6"/>
      <c r="D957" s="6"/>
      <c r="E957" s="6"/>
      <c r="F957" s="6"/>
      <c r="G957" s="12"/>
      <c r="M957" s="12"/>
    </row>
    <row r="958" spans="2:13" ht="15.75" customHeight="1" x14ac:dyDescent="0.2">
      <c r="B958" s="6"/>
      <c r="C958" s="6"/>
      <c r="D958" s="6"/>
      <c r="E958" s="6"/>
      <c r="F958" s="6"/>
      <c r="G958" s="12"/>
      <c r="M958" s="12"/>
    </row>
    <row r="959" spans="2:13" ht="15.75" customHeight="1" x14ac:dyDescent="0.2">
      <c r="B959" s="6"/>
      <c r="C959" s="6"/>
      <c r="D959" s="6"/>
      <c r="E959" s="6"/>
      <c r="F959" s="6"/>
      <c r="G959" s="12"/>
      <c r="M959" s="12"/>
    </row>
    <row r="960" spans="2:13" ht="15.75" customHeight="1" x14ac:dyDescent="0.2">
      <c r="B960" s="6"/>
      <c r="C960" s="6"/>
      <c r="D960" s="6"/>
      <c r="E960" s="6"/>
      <c r="F960" s="6"/>
      <c r="G960" s="12"/>
      <c r="M960" s="12"/>
    </row>
    <row r="961" spans="2:13" ht="15.75" customHeight="1" x14ac:dyDescent="0.2">
      <c r="B961" s="6"/>
      <c r="C961" s="6"/>
      <c r="D961" s="6"/>
      <c r="E961" s="6"/>
      <c r="F961" s="6"/>
      <c r="G961" s="12"/>
      <c r="M961" s="12"/>
    </row>
    <row r="962" spans="2:13" ht="15.75" customHeight="1" x14ac:dyDescent="0.2">
      <c r="B962" s="6"/>
      <c r="C962" s="6"/>
      <c r="D962" s="6"/>
      <c r="E962" s="6"/>
      <c r="F962" s="6"/>
      <c r="G962" s="12"/>
      <c r="M962" s="12"/>
    </row>
    <row r="963" spans="2:13" ht="15.75" customHeight="1" x14ac:dyDescent="0.2">
      <c r="B963" s="6"/>
      <c r="C963" s="6"/>
      <c r="D963" s="6"/>
      <c r="E963" s="6"/>
      <c r="F963" s="6"/>
      <c r="G963" s="12"/>
      <c r="M963" s="12"/>
    </row>
    <row r="964" spans="2:13" ht="15.75" customHeight="1" x14ac:dyDescent="0.2">
      <c r="B964" s="6"/>
      <c r="C964" s="6"/>
      <c r="D964" s="6"/>
      <c r="E964" s="6"/>
      <c r="F964" s="6"/>
      <c r="G964" s="12"/>
      <c r="M964" s="12"/>
    </row>
    <row r="965" spans="2:13" ht="15.75" customHeight="1" x14ac:dyDescent="0.2">
      <c r="B965" s="6"/>
      <c r="C965" s="6"/>
      <c r="D965" s="6"/>
      <c r="E965" s="6"/>
      <c r="F965" s="6"/>
      <c r="G965" s="12"/>
      <c r="M965" s="12"/>
    </row>
    <row r="966" spans="2:13" ht="15.75" customHeight="1" x14ac:dyDescent="0.2">
      <c r="B966" s="6"/>
      <c r="C966" s="6"/>
      <c r="D966" s="6"/>
      <c r="E966" s="6"/>
      <c r="F966" s="6"/>
      <c r="G966" s="12"/>
      <c r="M966" s="12"/>
    </row>
    <row r="967" spans="2:13" ht="15.75" customHeight="1" x14ac:dyDescent="0.2">
      <c r="B967" s="6"/>
      <c r="C967" s="6"/>
      <c r="D967" s="6"/>
      <c r="E967" s="6"/>
      <c r="F967" s="6"/>
      <c r="G967" s="12"/>
      <c r="M967" s="12"/>
    </row>
    <row r="968" spans="2:13" ht="15.75" customHeight="1" x14ac:dyDescent="0.2">
      <c r="B968" s="6"/>
      <c r="C968" s="6"/>
      <c r="D968" s="6"/>
      <c r="E968" s="6"/>
      <c r="F968" s="6"/>
      <c r="G968" s="12"/>
      <c r="M968" s="12"/>
    </row>
    <row r="969" spans="2:13" ht="15.75" customHeight="1" x14ac:dyDescent="0.2">
      <c r="B969" s="6"/>
      <c r="C969" s="6"/>
      <c r="D969" s="6"/>
      <c r="E969" s="6"/>
      <c r="F969" s="6"/>
      <c r="G969" s="12"/>
      <c r="M969" s="12"/>
    </row>
    <row r="970" spans="2:13" ht="15.75" customHeight="1" x14ac:dyDescent="0.2">
      <c r="B970" s="6"/>
      <c r="C970" s="6"/>
      <c r="D970" s="6"/>
      <c r="E970" s="6"/>
      <c r="F970" s="6"/>
      <c r="G970" s="12"/>
      <c r="M970" s="12"/>
    </row>
    <row r="971" spans="2:13" ht="15.75" customHeight="1" x14ac:dyDescent="0.2">
      <c r="B971" s="6"/>
      <c r="C971" s="6"/>
      <c r="D971" s="6"/>
      <c r="E971" s="6"/>
      <c r="F971" s="6"/>
      <c r="G971" s="12"/>
      <c r="M971" s="12"/>
    </row>
    <row r="972" spans="2:13" ht="15.75" customHeight="1" x14ac:dyDescent="0.2">
      <c r="B972" s="6"/>
      <c r="C972" s="6"/>
      <c r="D972" s="6"/>
      <c r="E972" s="6"/>
      <c r="F972" s="6"/>
      <c r="G972" s="12"/>
      <c r="M972" s="12"/>
    </row>
    <row r="973" spans="2:13" ht="15.75" customHeight="1" x14ac:dyDescent="0.2">
      <c r="B973" s="6"/>
      <c r="C973" s="6"/>
      <c r="D973" s="6"/>
      <c r="E973" s="6"/>
      <c r="F973" s="6"/>
      <c r="G973" s="12"/>
      <c r="M973" s="12"/>
    </row>
    <row r="974" spans="2:13" ht="15.75" customHeight="1" x14ac:dyDescent="0.2">
      <c r="B974" s="6"/>
      <c r="C974" s="6"/>
      <c r="D974" s="6"/>
      <c r="E974" s="6"/>
      <c r="F974" s="6"/>
      <c r="G974" s="12"/>
      <c r="M974" s="12"/>
    </row>
    <row r="975" spans="2:13" ht="15.75" customHeight="1" x14ac:dyDescent="0.2">
      <c r="B975" s="6"/>
      <c r="C975" s="6"/>
      <c r="D975" s="6"/>
      <c r="E975" s="6"/>
      <c r="F975" s="6"/>
      <c r="G975" s="12"/>
      <c r="M975" s="12"/>
    </row>
    <row r="976" spans="2:13" ht="15.75" customHeight="1" x14ac:dyDescent="0.2">
      <c r="B976" s="6"/>
      <c r="C976" s="6"/>
      <c r="D976" s="6"/>
      <c r="E976" s="6"/>
      <c r="F976" s="6"/>
      <c r="G976" s="12"/>
      <c r="M976" s="12"/>
    </row>
    <row r="977" spans="2:13" ht="15.75" customHeight="1" x14ac:dyDescent="0.2">
      <c r="B977" s="6"/>
      <c r="C977" s="6"/>
      <c r="D977" s="6"/>
      <c r="E977" s="6"/>
      <c r="F977" s="6"/>
      <c r="G977" s="12"/>
      <c r="M977" s="12"/>
    </row>
    <row r="978" spans="2:13" ht="15.75" customHeight="1" x14ac:dyDescent="0.2">
      <c r="B978" s="6"/>
      <c r="C978" s="6"/>
      <c r="D978" s="6"/>
      <c r="E978" s="6"/>
      <c r="F978" s="6"/>
      <c r="G978" s="12"/>
      <c r="M978" s="12"/>
    </row>
    <row r="979" spans="2:13" ht="15.75" customHeight="1" x14ac:dyDescent="0.2">
      <c r="B979" s="6"/>
      <c r="C979" s="6"/>
      <c r="D979" s="6"/>
      <c r="E979" s="6"/>
      <c r="F979" s="6"/>
      <c r="G979" s="12"/>
      <c r="M979" s="12"/>
    </row>
    <row r="980" spans="2:13" ht="15.75" customHeight="1" x14ac:dyDescent="0.2">
      <c r="B980" s="6"/>
      <c r="C980" s="6"/>
      <c r="D980" s="6"/>
      <c r="E980" s="6"/>
      <c r="F980" s="6"/>
      <c r="G980" s="12"/>
      <c r="M980" s="12"/>
    </row>
    <row r="981" spans="2:13" ht="15.75" customHeight="1" x14ac:dyDescent="0.2">
      <c r="B981" s="6"/>
      <c r="C981" s="6"/>
      <c r="D981" s="6"/>
      <c r="E981" s="6"/>
      <c r="F981" s="6"/>
      <c r="G981" s="12"/>
      <c r="M981" s="12"/>
    </row>
    <row r="982" spans="2:13" ht="15.75" customHeight="1" x14ac:dyDescent="0.2">
      <c r="B982" s="6"/>
      <c r="C982" s="6"/>
      <c r="D982" s="6"/>
      <c r="E982" s="6"/>
      <c r="F982" s="6"/>
      <c r="G982" s="12"/>
      <c r="M982" s="12"/>
    </row>
    <row r="983" spans="2:13" ht="15.75" customHeight="1" x14ac:dyDescent="0.2">
      <c r="B983" s="6"/>
      <c r="C983" s="6"/>
      <c r="D983" s="6"/>
      <c r="E983" s="6"/>
      <c r="F983" s="6"/>
      <c r="G983" s="12"/>
      <c r="M983" s="12"/>
    </row>
    <row r="984" spans="2:13" ht="15.75" customHeight="1" x14ac:dyDescent="0.2">
      <c r="B984" s="6"/>
      <c r="C984" s="6"/>
      <c r="D984" s="6"/>
      <c r="E984" s="6"/>
      <c r="F984" s="6"/>
      <c r="G984" s="12"/>
      <c r="M984" s="12"/>
    </row>
    <row r="985" spans="2:13" ht="15.75" customHeight="1" x14ac:dyDescent="0.2">
      <c r="B985" s="6"/>
      <c r="C985" s="6"/>
      <c r="D985" s="6"/>
      <c r="E985" s="6"/>
      <c r="F985" s="6"/>
      <c r="G985" s="12"/>
      <c r="M985" s="12"/>
    </row>
    <row r="986" spans="2:13" ht="15.75" customHeight="1" x14ac:dyDescent="0.2">
      <c r="B986" s="6"/>
      <c r="C986" s="6"/>
      <c r="D986" s="6"/>
      <c r="E986" s="6"/>
      <c r="F986" s="6"/>
      <c r="G986" s="12"/>
      <c r="M986" s="12"/>
    </row>
    <row r="987" spans="2:13" ht="15.75" customHeight="1" x14ac:dyDescent="0.2">
      <c r="B987" s="6"/>
      <c r="C987" s="6"/>
      <c r="D987" s="6"/>
      <c r="E987" s="6"/>
      <c r="F987" s="6"/>
      <c r="G987" s="12"/>
      <c r="M987" s="12"/>
    </row>
    <row r="988" spans="2:13" ht="15.75" customHeight="1" x14ac:dyDescent="0.2">
      <c r="B988" s="6"/>
      <c r="C988" s="6"/>
      <c r="D988" s="6"/>
      <c r="E988" s="6"/>
      <c r="F988" s="6"/>
      <c r="G988" s="12"/>
      <c r="M988" s="12"/>
    </row>
    <row r="989" spans="2:13" ht="15.75" customHeight="1" x14ac:dyDescent="0.2">
      <c r="B989" s="6"/>
      <c r="C989" s="6"/>
      <c r="D989" s="6"/>
      <c r="E989" s="6"/>
      <c r="F989" s="6"/>
      <c r="G989" s="12"/>
      <c r="M989" s="12"/>
    </row>
    <row r="990" spans="2:13" ht="15.75" customHeight="1" x14ac:dyDescent="0.2">
      <c r="B990" s="6"/>
      <c r="C990" s="6"/>
      <c r="D990" s="6"/>
      <c r="E990" s="6"/>
      <c r="F990" s="6"/>
      <c r="G990" s="12"/>
      <c r="M990" s="12"/>
    </row>
    <row r="991" spans="2:13" ht="15.75" customHeight="1" x14ac:dyDescent="0.2">
      <c r="B991" s="6"/>
      <c r="C991" s="6"/>
      <c r="D991" s="6"/>
      <c r="E991" s="6"/>
      <c r="F991" s="6"/>
      <c r="G991" s="12"/>
      <c r="M991" s="12"/>
    </row>
    <row r="992" spans="2:13" ht="15.75" customHeight="1" x14ac:dyDescent="0.2">
      <c r="B992" s="6"/>
      <c r="C992" s="6"/>
      <c r="D992" s="6"/>
      <c r="E992" s="6"/>
      <c r="F992" s="6"/>
      <c r="G992" s="12"/>
      <c r="M992" s="12"/>
    </row>
    <row r="993" spans="2:13" ht="15.75" customHeight="1" x14ac:dyDescent="0.2">
      <c r="B993" s="6"/>
      <c r="C993" s="6"/>
      <c r="D993" s="6"/>
      <c r="E993" s="6"/>
      <c r="F993" s="6"/>
      <c r="G993" s="12"/>
      <c r="M993" s="12"/>
    </row>
    <row r="994" spans="2:13" ht="15.75" customHeight="1" x14ac:dyDescent="0.2">
      <c r="B994" s="6"/>
      <c r="C994" s="6"/>
      <c r="D994" s="6"/>
      <c r="E994" s="6"/>
      <c r="F994" s="6"/>
      <c r="G994" s="12"/>
      <c r="M994" s="12"/>
    </row>
    <row r="995" spans="2:13" ht="15.75" customHeight="1" x14ac:dyDescent="0.2">
      <c r="B995" s="6"/>
      <c r="C995" s="6"/>
      <c r="D995" s="6"/>
      <c r="E995" s="6"/>
      <c r="F995" s="6"/>
      <c r="G995" s="12"/>
      <c r="M995" s="12"/>
    </row>
    <row r="996" spans="2:13" ht="15.75" customHeight="1" x14ac:dyDescent="0.2">
      <c r="B996" s="6"/>
      <c r="C996" s="6"/>
      <c r="D996" s="6"/>
      <c r="E996" s="6"/>
      <c r="F996" s="6"/>
      <c r="G996" s="12"/>
      <c r="M996" s="12"/>
    </row>
    <row r="997" spans="2:13" ht="15.75" customHeight="1" x14ac:dyDescent="0.2">
      <c r="B997" s="6"/>
      <c r="C997" s="6"/>
      <c r="D997" s="6"/>
      <c r="E997" s="6"/>
      <c r="F997" s="6"/>
      <c r="G997" s="12"/>
      <c r="M997" s="12"/>
    </row>
    <row r="998" spans="2:13" ht="15.75" customHeight="1" x14ac:dyDescent="0.2">
      <c r="B998" s="6"/>
      <c r="C998" s="6"/>
      <c r="D998" s="6"/>
      <c r="E998" s="6"/>
      <c r="F998" s="6"/>
      <c r="G998" s="12"/>
      <c r="M998" s="12"/>
    </row>
    <row r="999" spans="2:13" ht="15.75" customHeight="1" x14ac:dyDescent="0.2">
      <c r="B999" s="6"/>
      <c r="C999" s="6"/>
      <c r="D999" s="6"/>
      <c r="E999" s="6"/>
      <c r="F999" s="6"/>
      <c r="G999" s="12"/>
      <c r="M999" s="12"/>
    </row>
    <row r="1000" spans="2:13" ht="15.75" customHeight="1" x14ac:dyDescent="0.2">
      <c r="B1000" s="6"/>
      <c r="C1000" s="6"/>
      <c r="D1000" s="6"/>
      <c r="E1000" s="6"/>
      <c r="F1000" s="6"/>
      <c r="G1000" s="12"/>
      <c r="M1000" s="12"/>
    </row>
  </sheetData>
  <pageMargins left="0.7" right="0.7" top="0.75" bottom="0.75" header="0" footer="0"/>
  <pageSetup orientation="landscape"/>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B5C2-2F7B-5B44-9C8C-7299A960AAD0}">
  <dimension ref="A1:N4"/>
  <sheetViews>
    <sheetView topLeftCell="A4" zoomScale="90" workbookViewId="0">
      <selection activeCell="D15" sqref="D15"/>
    </sheetView>
  </sheetViews>
  <sheetFormatPr baseColWidth="10" defaultRowHeight="15" x14ac:dyDescent="0.2"/>
  <sheetData>
    <row r="1" spans="1:14" ht="15" customHeight="1" x14ac:dyDescent="0.2">
      <c r="A1" s="90" t="s">
        <v>463</v>
      </c>
      <c r="B1" s="90"/>
      <c r="C1" s="90"/>
      <c r="D1" s="90"/>
      <c r="E1" s="90"/>
      <c r="F1" s="90"/>
      <c r="G1" s="90"/>
      <c r="H1" s="90"/>
      <c r="I1" s="90"/>
      <c r="J1" s="90"/>
      <c r="K1" s="90"/>
      <c r="L1" s="90"/>
      <c r="M1" s="90"/>
      <c r="N1" s="90"/>
    </row>
    <row r="2" spans="1:14" x14ac:dyDescent="0.2">
      <c r="A2" s="90"/>
      <c r="B2" s="90"/>
      <c r="C2" s="90"/>
      <c r="D2" s="90"/>
      <c r="E2" s="90"/>
      <c r="F2" s="90"/>
      <c r="G2" s="90"/>
      <c r="H2" s="90"/>
      <c r="I2" s="90"/>
      <c r="J2" s="90"/>
      <c r="K2" s="90"/>
      <c r="L2" s="90"/>
      <c r="M2" s="90"/>
      <c r="N2" s="90"/>
    </row>
    <row r="3" spans="1:14" x14ac:dyDescent="0.2">
      <c r="A3" s="90"/>
      <c r="B3" s="90"/>
      <c r="C3" s="90"/>
      <c r="D3" s="90"/>
      <c r="E3" s="90"/>
      <c r="F3" s="90"/>
      <c r="G3" s="90"/>
      <c r="H3" s="90"/>
      <c r="I3" s="90"/>
      <c r="J3" s="90"/>
      <c r="K3" s="90"/>
      <c r="L3" s="90"/>
      <c r="M3" s="90"/>
      <c r="N3" s="90"/>
    </row>
    <row r="4" spans="1:14" x14ac:dyDescent="0.2">
      <c r="A4" s="90"/>
      <c r="B4" s="90"/>
      <c r="C4" s="90"/>
      <c r="D4" s="90"/>
      <c r="E4" s="90"/>
      <c r="F4" s="90"/>
      <c r="G4" s="90"/>
      <c r="H4" s="90"/>
      <c r="I4" s="90"/>
      <c r="J4" s="90"/>
      <c r="K4" s="90"/>
      <c r="L4" s="90"/>
      <c r="M4" s="90"/>
      <c r="N4" s="90"/>
    </row>
  </sheetData>
  <dataConsolidate/>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B1" workbookViewId="0">
      <pane ySplit="1" topLeftCell="A2" activePane="bottomLeft" state="frozen"/>
      <selection pane="bottomLeft" activeCell="B28" sqref="B28"/>
    </sheetView>
  </sheetViews>
  <sheetFormatPr baseColWidth="10" defaultColWidth="12.6640625" defaultRowHeight="15" customHeight="1" x14ac:dyDescent="0.2"/>
  <cols>
    <col min="1" max="1" width="14.1640625" customWidth="1"/>
    <col min="2" max="2" width="98.83203125" customWidth="1"/>
    <col min="3" max="3" width="12" customWidth="1"/>
    <col min="4" max="4" width="14.1640625" customWidth="1"/>
    <col min="5" max="5" width="7.33203125" customWidth="1"/>
    <col min="6" max="6" width="17.33203125" customWidth="1"/>
    <col min="7" max="7" width="19.1640625" customWidth="1"/>
    <col min="8" max="8" width="21.6640625" customWidth="1"/>
    <col min="9" max="26" width="8.6640625" customWidth="1"/>
  </cols>
  <sheetData>
    <row r="1" spans="1:26" x14ac:dyDescent="0.2">
      <c r="A1" s="3" t="s">
        <v>213</v>
      </c>
      <c r="B1" s="3" t="s">
        <v>214</v>
      </c>
      <c r="C1" s="3" t="s">
        <v>33</v>
      </c>
      <c r="D1" s="3" t="s">
        <v>76</v>
      </c>
      <c r="E1" s="3" t="s">
        <v>32</v>
      </c>
      <c r="F1" s="3" t="s">
        <v>215</v>
      </c>
      <c r="G1" s="3" t="s">
        <v>216</v>
      </c>
      <c r="H1" s="3" t="s">
        <v>217</v>
      </c>
      <c r="I1" s="3"/>
      <c r="M1" s="3"/>
      <c r="N1" s="3"/>
      <c r="O1" s="3"/>
      <c r="P1" s="3"/>
      <c r="Q1" s="3"/>
      <c r="R1" s="3"/>
      <c r="S1" s="3"/>
      <c r="T1" s="3"/>
      <c r="U1" s="3"/>
      <c r="V1" s="3"/>
      <c r="W1" s="3"/>
      <c r="X1" s="3"/>
      <c r="Y1" s="3"/>
      <c r="Z1" s="3"/>
    </row>
    <row r="2" spans="1:26" x14ac:dyDescent="0.2">
      <c r="A2" s="7">
        <v>45292</v>
      </c>
      <c r="B2" s="15" t="s">
        <v>202</v>
      </c>
      <c r="C2" s="15" t="s">
        <v>62</v>
      </c>
      <c r="D2" s="15" t="s">
        <v>177</v>
      </c>
      <c r="G2" s="15">
        <v>0</v>
      </c>
      <c r="H2" s="15">
        <v>0</v>
      </c>
      <c r="J2" s="7"/>
    </row>
    <row r="3" spans="1:26" x14ac:dyDescent="0.2">
      <c r="A3" s="7">
        <v>45292</v>
      </c>
      <c r="B3" s="15" t="s">
        <v>218</v>
      </c>
      <c r="C3" s="15" t="s">
        <v>62</v>
      </c>
      <c r="D3" s="15" t="s">
        <v>124</v>
      </c>
      <c r="G3" s="15">
        <v>0</v>
      </c>
      <c r="H3" s="15">
        <v>0</v>
      </c>
      <c r="J3" s="7"/>
    </row>
    <row r="4" spans="1:26" x14ac:dyDescent="0.2">
      <c r="A4" s="7">
        <v>45292</v>
      </c>
      <c r="B4" s="15" t="s">
        <v>219</v>
      </c>
      <c r="C4" s="15" t="s">
        <v>62</v>
      </c>
      <c r="D4" s="15" t="s">
        <v>124</v>
      </c>
      <c r="G4" s="15">
        <v>0</v>
      </c>
      <c r="H4" s="15">
        <v>0</v>
      </c>
      <c r="J4" s="7"/>
    </row>
    <row r="5" spans="1:26" x14ac:dyDescent="0.2">
      <c r="A5" s="7">
        <v>45292</v>
      </c>
      <c r="B5" s="15" t="s">
        <v>220</v>
      </c>
      <c r="C5" s="15" t="s">
        <v>62</v>
      </c>
      <c r="D5" s="15" t="s">
        <v>124</v>
      </c>
      <c r="G5" s="15">
        <v>0</v>
      </c>
      <c r="H5" s="15">
        <v>0</v>
      </c>
      <c r="J5" s="7"/>
    </row>
    <row r="6" spans="1:26" x14ac:dyDescent="0.2">
      <c r="A6" s="7">
        <v>45292</v>
      </c>
      <c r="B6" s="15" t="s">
        <v>221</v>
      </c>
      <c r="C6" s="15" t="s">
        <v>62</v>
      </c>
      <c r="D6" s="15" t="s">
        <v>124</v>
      </c>
      <c r="G6" s="15">
        <v>0</v>
      </c>
      <c r="H6" s="15">
        <v>0</v>
      </c>
      <c r="J6" s="7"/>
    </row>
    <row r="7" spans="1:26" x14ac:dyDescent="0.2">
      <c r="A7" s="7">
        <v>45292</v>
      </c>
      <c r="B7" s="15" t="s">
        <v>222</v>
      </c>
      <c r="C7" s="15" t="s">
        <v>62</v>
      </c>
      <c r="D7" s="15" t="s">
        <v>124</v>
      </c>
      <c r="G7" s="15">
        <v>0</v>
      </c>
      <c r="H7" s="15">
        <v>0</v>
      </c>
      <c r="J7" s="7"/>
    </row>
    <row r="8" spans="1:26" x14ac:dyDescent="0.2">
      <c r="A8" s="7">
        <v>45292</v>
      </c>
      <c r="B8" s="15" t="s">
        <v>223</v>
      </c>
      <c r="C8" s="15" t="s">
        <v>62</v>
      </c>
      <c r="D8" s="15" t="s">
        <v>158</v>
      </c>
      <c r="G8" s="15">
        <v>0</v>
      </c>
      <c r="H8" s="15">
        <v>0</v>
      </c>
      <c r="J8" s="7"/>
    </row>
    <row r="9" spans="1:26" x14ac:dyDescent="0.2">
      <c r="A9" s="7">
        <v>45292</v>
      </c>
      <c r="B9" s="15" t="s">
        <v>224</v>
      </c>
      <c r="C9" s="15" t="s">
        <v>62</v>
      </c>
      <c r="D9" s="15" t="s">
        <v>158</v>
      </c>
      <c r="G9" s="15">
        <v>0</v>
      </c>
      <c r="H9" s="15">
        <v>0</v>
      </c>
      <c r="J9" s="7"/>
    </row>
    <row r="10" spans="1:26" x14ac:dyDescent="0.2">
      <c r="A10" s="7">
        <v>45292</v>
      </c>
      <c r="B10" s="15" t="s">
        <v>147</v>
      </c>
      <c r="C10" s="15" t="s">
        <v>47</v>
      </c>
      <c r="D10" s="15" t="s">
        <v>148</v>
      </c>
      <c r="G10" s="15">
        <v>0</v>
      </c>
      <c r="H10" s="15">
        <v>0</v>
      </c>
      <c r="J10" s="7"/>
    </row>
    <row r="11" spans="1:26" x14ac:dyDescent="0.2">
      <c r="A11" s="7">
        <v>45292</v>
      </c>
      <c r="B11" s="15" t="s">
        <v>149</v>
      </c>
      <c r="C11" s="15" t="s">
        <v>57</v>
      </c>
      <c r="D11" s="15" t="s">
        <v>150</v>
      </c>
      <c r="G11" s="15">
        <v>0</v>
      </c>
      <c r="H11" s="15">
        <v>0</v>
      </c>
      <c r="J11" s="7"/>
    </row>
    <row r="12" spans="1:26" x14ac:dyDescent="0.2">
      <c r="A12" s="7">
        <v>45292</v>
      </c>
      <c r="B12" s="15" t="s">
        <v>225</v>
      </c>
      <c r="C12" s="15" t="s">
        <v>57</v>
      </c>
      <c r="D12" s="15" t="s">
        <v>139</v>
      </c>
      <c r="G12" s="15">
        <v>0</v>
      </c>
      <c r="H12" s="15">
        <v>0</v>
      </c>
      <c r="J12" s="7"/>
    </row>
    <row r="13" spans="1:26" x14ac:dyDescent="0.2">
      <c r="A13" s="7">
        <v>45292</v>
      </c>
      <c r="B13" s="15" t="s">
        <v>140</v>
      </c>
      <c r="C13" s="15" t="s">
        <v>57</v>
      </c>
      <c r="D13" s="15" t="s">
        <v>139</v>
      </c>
      <c r="G13" s="15">
        <v>0</v>
      </c>
      <c r="H13" s="15">
        <v>0</v>
      </c>
      <c r="J13" s="7"/>
    </row>
    <row r="14" spans="1:26" x14ac:dyDescent="0.2">
      <c r="A14" s="7">
        <v>45292</v>
      </c>
      <c r="B14" s="15" t="s">
        <v>155</v>
      </c>
      <c r="C14" s="15" t="s">
        <v>57</v>
      </c>
      <c r="D14" s="15" t="s">
        <v>156</v>
      </c>
      <c r="G14" s="15">
        <v>0</v>
      </c>
      <c r="H14" s="15">
        <v>0</v>
      </c>
      <c r="J14" s="7"/>
    </row>
    <row r="15" spans="1:26" x14ac:dyDescent="0.2">
      <c r="A15" s="7">
        <v>45292</v>
      </c>
      <c r="B15" s="15" t="s">
        <v>53</v>
      </c>
      <c r="C15" s="15" t="s">
        <v>53</v>
      </c>
      <c r="G15" s="15">
        <v>0</v>
      </c>
      <c r="H15" s="15">
        <v>0</v>
      </c>
      <c r="J15" s="7"/>
    </row>
    <row r="16" spans="1:26" x14ac:dyDescent="0.2">
      <c r="A16" s="7">
        <v>45292</v>
      </c>
      <c r="B16" s="15" t="s">
        <v>108</v>
      </c>
      <c r="C16" s="15" t="s">
        <v>50</v>
      </c>
      <c r="D16" s="15">
        <v>50</v>
      </c>
      <c r="G16" s="15">
        <v>1</v>
      </c>
      <c r="H16" s="15">
        <v>50</v>
      </c>
      <c r="J16" s="7"/>
    </row>
    <row r="17" spans="1:10" x14ac:dyDescent="0.2">
      <c r="A17" s="7">
        <v>45292</v>
      </c>
      <c r="B17" s="15" t="s">
        <v>226</v>
      </c>
      <c r="C17" s="15" t="s">
        <v>37</v>
      </c>
      <c r="D17" s="15" t="s">
        <v>227</v>
      </c>
      <c r="G17" s="15">
        <v>0</v>
      </c>
      <c r="H17" s="15">
        <v>0</v>
      </c>
      <c r="J17" s="7"/>
    </row>
    <row r="18" spans="1:10" x14ac:dyDescent="0.2">
      <c r="A18" s="7">
        <v>45292</v>
      </c>
      <c r="B18" s="15" t="s">
        <v>105</v>
      </c>
      <c r="C18" s="15" t="s">
        <v>54</v>
      </c>
      <c r="G18" s="15">
        <v>0</v>
      </c>
      <c r="H18" s="15">
        <v>0</v>
      </c>
      <c r="J18" s="7"/>
    </row>
    <row r="19" spans="1:10" x14ac:dyDescent="0.2">
      <c r="A19" s="7">
        <v>45323</v>
      </c>
      <c r="B19" s="15" t="s">
        <v>228</v>
      </c>
      <c r="C19" s="15" t="s">
        <v>229</v>
      </c>
      <c r="D19" s="15" t="s">
        <v>18</v>
      </c>
      <c r="G19" s="15">
        <v>0</v>
      </c>
      <c r="H19" s="15">
        <v>0</v>
      </c>
      <c r="J19" s="7"/>
    </row>
    <row r="20" spans="1:10" x14ac:dyDescent="0.2">
      <c r="A20" s="7">
        <v>45323</v>
      </c>
      <c r="B20" s="15" t="s">
        <v>100</v>
      </c>
      <c r="C20" s="15" t="s">
        <v>229</v>
      </c>
      <c r="D20" s="15" t="s">
        <v>101</v>
      </c>
      <c r="G20" s="15">
        <v>0</v>
      </c>
      <c r="H20" s="15">
        <v>0</v>
      </c>
      <c r="J20" s="7"/>
    </row>
    <row r="21" spans="1:10" ht="15.75" customHeight="1" x14ac:dyDescent="0.2">
      <c r="A21" s="7">
        <v>45323</v>
      </c>
      <c r="B21" s="15" t="s">
        <v>176</v>
      </c>
      <c r="C21" s="15" t="s">
        <v>62</v>
      </c>
      <c r="D21" s="15" t="s">
        <v>177</v>
      </c>
      <c r="G21" s="15">
        <v>0</v>
      </c>
      <c r="H21" s="15">
        <v>0</v>
      </c>
      <c r="J21" s="7"/>
    </row>
    <row r="22" spans="1:10" ht="15.75" customHeight="1" x14ac:dyDescent="0.2">
      <c r="A22" s="7">
        <v>45323</v>
      </c>
      <c r="B22" s="15" t="s">
        <v>230</v>
      </c>
      <c r="C22" s="15" t="s">
        <v>62</v>
      </c>
      <c r="D22" s="15" t="s">
        <v>177</v>
      </c>
      <c r="G22" s="15">
        <v>0</v>
      </c>
      <c r="H22" s="15">
        <v>0</v>
      </c>
      <c r="J22" s="7"/>
    </row>
    <row r="23" spans="1:10" ht="15.75" customHeight="1" x14ac:dyDescent="0.2">
      <c r="A23" s="7">
        <v>45323</v>
      </c>
      <c r="B23" s="15" t="s">
        <v>123</v>
      </c>
      <c r="C23" s="15" t="s">
        <v>62</v>
      </c>
      <c r="D23" s="15" t="s">
        <v>124</v>
      </c>
      <c r="G23" s="15">
        <v>0</v>
      </c>
      <c r="H23" s="15">
        <v>0</v>
      </c>
      <c r="J23" s="7"/>
    </row>
    <row r="24" spans="1:10" ht="15.75" customHeight="1" x14ac:dyDescent="0.2">
      <c r="A24" s="7">
        <v>45323</v>
      </c>
      <c r="B24" s="15" t="s">
        <v>218</v>
      </c>
      <c r="C24" s="15" t="s">
        <v>62</v>
      </c>
      <c r="D24" s="15" t="s">
        <v>124</v>
      </c>
      <c r="G24" s="15">
        <v>0</v>
      </c>
      <c r="H24" s="15">
        <v>0</v>
      </c>
      <c r="J24" s="7"/>
    </row>
    <row r="25" spans="1:10" ht="15.75" customHeight="1" x14ac:dyDescent="0.2">
      <c r="A25" s="7">
        <v>45323</v>
      </c>
      <c r="B25" s="15" t="s">
        <v>219</v>
      </c>
      <c r="C25" s="15" t="s">
        <v>62</v>
      </c>
      <c r="D25" s="15" t="s">
        <v>124</v>
      </c>
      <c r="G25" s="15">
        <v>0</v>
      </c>
      <c r="H25" s="15">
        <v>0</v>
      </c>
      <c r="J25" s="7"/>
    </row>
    <row r="26" spans="1:10" ht="15.75" customHeight="1" x14ac:dyDescent="0.2">
      <c r="A26" s="7">
        <v>45323</v>
      </c>
      <c r="B26" s="15" t="s">
        <v>220</v>
      </c>
      <c r="C26" s="15" t="s">
        <v>62</v>
      </c>
      <c r="D26" s="15" t="s">
        <v>124</v>
      </c>
      <c r="G26" s="15">
        <v>0</v>
      </c>
      <c r="H26" s="15">
        <v>0</v>
      </c>
      <c r="J26" s="7"/>
    </row>
    <row r="27" spans="1:10" ht="15.75" customHeight="1" x14ac:dyDescent="0.2">
      <c r="A27" s="7">
        <v>45323</v>
      </c>
      <c r="B27" s="15" t="s">
        <v>224</v>
      </c>
      <c r="C27" s="15" t="s">
        <v>62</v>
      </c>
      <c r="D27" s="15" t="s">
        <v>158</v>
      </c>
      <c r="G27" s="15">
        <v>0</v>
      </c>
      <c r="H27" s="15">
        <v>0</v>
      </c>
      <c r="J27" s="7"/>
    </row>
    <row r="28" spans="1:10" ht="15.75" customHeight="1" x14ac:dyDescent="0.2">
      <c r="A28" s="7">
        <v>45323</v>
      </c>
      <c r="B28" s="15" t="s">
        <v>231</v>
      </c>
      <c r="C28" s="15" t="s">
        <v>62</v>
      </c>
      <c r="D28" s="15" t="s">
        <v>158</v>
      </c>
      <c r="G28" s="15">
        <v>0</v>
      </c>
      <c r="H28" s="15">
        <v>0</v>
      </c>
      <c r="J28" s="7"/>
    </row>
    <row r="29" spans="1:10" ht="15.75" customHeight="1" x14ac:dyDescent="0.2">
      <c r="A29" s="7">
        <v>45323</v>
      </c>
      <c r="B29" s="15" t="s">
        <v>232</v>
      </c>
      <c r="C29" s="15" t="s">
        <v>47</v>
      </c>
      <c r="D29" s="15" t="s">
        <v>233</v>
      </c>
      <c r="G29" s="15">
        <v>0</v>
      </c>
      <c r="H29" s="15">
        <v>0</v>
      </c>
      <c r="J29" s="7"/>
    </row>
    <row r="30" spans="1:10" ht="15.75" customHeight="1" x14ac:dyDescent="0.2">
      <c r="A30" s="7">
        <v>45323</v>
      </c>
      <c r="B30" s="15" t="s">
        <v>113</v>
      </c>
      <c r="C30" s="15" t="s">
        <v>47</v>
      </c>
      <c r="D30" s="15" t="s">
        <v>234</v>
      </c>
      <c r="G30" s="15">
        <v>0</v>
      </c>
      <c r="H30" s="15">
        <v>0</v>
      </c>
      <c r="J30" s="7"/>
    </row>
    <row r="31" spans="1:10" ht="15.75" customHeight="1" x14ac:dyDescent="0.2">
      <c r="A31" s="7">
        <v>45323</v>
      </c>
      <c r="B31" s="15" t="s">
        <v>147</v>
      </c>
      <c r="C31" s="15" t="s">
        <v>47</v>
      </c>
      <c r="D31" s="15" t="s">
        <v>148</v>
      </c>
      <c r="G31" s="15">
        <v>0</v>
      </c>
      <c r="H31" s="15">
        <v>0</v>
      </c>
      <c r="J31" s="7"/>
    </row>
    <row r="32" spans="1:10" ht="15.75" customHeight="1" x14ac:dyDescent="0.2">
      <c r="A32" s="7">
        <v>45323</v>
      </c>
      <c r="B32" s="15" t="s">
        <v>149</v>
      </c>
      <c r="C32" s="15" t="s">
        <v>57</v>
      </c>
      <c r="D32" s="15" t="s">
        <v>150</v>
      </c>
      <c r="G32" s="15">
        <v>0</v>
      </c>
      <c r="H32" s="15">
        <v>0</v>
      </c>
      <c r="J32" s="7"/>
    </row>
    <row r="33" spans="1:10" ht="15.75" customHeight="1" x14ac:dyDescent="0.2">
      <c r="A33" s="7">
        <v>45323</v>
      </c>
      <c r="B33" s="15" t="s">
        <v>235</v>
      </c>
      <c r="C33" s="15" t="s">
        <v>57</v>
      </c>
      <c r="D33" s="15" t="s">
        <v>128</v>
      </c>
      <c r="G33" s="15">
        <v>0</v>
      </c>
      <c r="H33" s="15">
        <v>0</v>
      </c>
      <c r="J33" s="7"/>
    </row>
    <row r="34" spans="1:10" ht="15.75" customHeight="1" x14ac:dyDescent="0.2">
      <c r="A34" s="7">
        <v>45323</v>
      </c>
      <c r="B34" s="15" t="s">
        <v>138</v>
      </c>
      <c r="C34" s="15" t="s">
        <v>57</v>
      </c>
      <c r="D34" s="15" t="s">
        <v>139</v>
      </c>
      <c r="G34" s="15">
        <v>0</v>
      </c>
      <c r="H34" s="15">
        <v>0</v>
      </c>
      <c r="J34" s="7"/>
    </row>
    <row r="35" spans="1:10" ht="15.75" customHeight="1" x14ac:dyDescent="0.2">
      <c r="A35" s="7">
        <v>45323</v>
      </c>
      <c r="B35" s="15" t="s">
        <v>225</v>
      </c>
      <c r="C35" s="15" t="s">
        <v>57</v>
      </c>
      <c r="D35" s="15" t="s">
        <v>139</v>
      </c>
      <c r="G35" s="15">
        <v>1</v>
      </c>
      <c r="H35" s="15">
        <v>40</v>
      </c>
      <c r="J35" s="7"/>
    </row>
    <row r="36" spans="1:10" ht="15.75" customHeight="1" x14ac:dyDescent="0.2">
      <c r="A36" s="7">
        <v>45323</v>
      </c>
      <c r="B36" s="15" t="s">
        <v>140</v>
      </c>
      <c r="C36" s="15" t="s">
        <v>57</v>
      </c>
      <c r="D36" s="15" t="s">
        <v>139</v>
      </c>
      <c r="G36" s="15">
        <v>0</v>
      </c>
      <c r="H36" s="15">
        <v>0</v>
      </c>
      <c r="J36" s="7"/>
    </row>
    <row r="37" spans="1:10" ht="15.75" customHeight="1" x14ac:dyDescent="0.2">
      <c r="A37" s="7">
        <v>45323</v>
      </c>
      <c r="B37" s="15" t="s">
        <v>155</v>
      </c>
      <c r="C37" s="15" t="s">
        <v>57</v>
      </c>
      <c r="D37" s="15" t="s">
        <v>156</v>
      </c>
      <c r="G37" s="15">
        <v>0</v>
      </c>
      <c r="H37" s="15">
        <v>0</v>
      </c>
      <c r="J37" s="7"/>
    </row>
    <row r="38" spans="1:10" ht="15.75" customHeight="1" x14ac:dyDescent="0.2">
      <c r="A38" s="7">
        <v>45323</v>
      </c>
      <c r="B38" s="15" t="s">
        <v>171</v>
      </c>
      <c r="C38" s="15" t="s">
        <v>57</v>
      </c>
      <c r="D38" s="15" t="s">
        <v>156</v>
      </c>
      <c r="G38" s="15">
        <v>0</v>
      </c>
      <c r="H38" s="15">
        <v>0</v>
      </c>
      <c r="J38" s="7"/>
    </row>
    <row r="39" spans="1:10" ht="15.75" customHeight="1" x14ac:dyDescent="0.2">
      <c r="A39" s="7">
        <v>45323</v>
      </c>
      <c r="B39" s="15" t="s">
        <v>236</v>
      </c>
      <c r="C39" s="15" t="s">
        <v>60</v>
      </c>
      <c r="D39" s="15" t="s">
        <v>237</v>
      </c>
      <c r="G39" s="15">
        <v>0</v>
      </c>
      <c r="H39" s="15">
        <v>0</v>
      </c>
      <c r="J39" s="7"/>
    </row>
    <row r="40" spans="1:10" ht="15.75" customHeight="1" x14ac:dyDescent="0.2">
      <c r="A40" s="7">
        <v>45323</v>
      </c>
      <c r="B40" s="15" t="s">
        <v>238</v>
      </c>
      <c r="C40" s="15" t="s">
        <v>60</v>
      </c>
      <c r="D40" s="15" t="s">
        <v>237</v>
      </c>
      <c r="G40" s="15">
        <v>0</v>
      </c>
      <c r="H40" s="15">
        <v>0</v>
      </c>
      <c r="J40" s="7"/>
    </row>
    <row r="41" spans="1:10" ht="15.75" customHeight="1" x14ac:dyDescent="0.2">
      <c r="A41" s="7">
        <v>45323</v>
      </c>
      <c r="B41" s="15" t="s">
        <v>53</v>
      </c>
      <c r="C41" s="15" t="s">
        <v>53</v>
      </c>
      <c r="G41" s="15">
        <v>1</v>
      </c>
      <c r="H41" s="15">
        <v>30</v>
      </c>
      <c r="J41" s="7"/>
    </row>
    <row r="42" spans="1:10" ht="15.75" customHeight="1" x14ac:dyDescent="0.2">
      <c r="A42" s="7">
        <v>45323</v>
      </c>
      <c r="B42" s="15" t="s">
        <v>108</v>
      </c>
      <c r="C42" s="15" t="s">
        <v>50</v>
      </c>
      <c r="D42" s="15">
        <v>50</v>
      </c>
      <c r="G42" s="15">
        <v>0</v>
      </c>
      <c r="H42" s="15">
        <v>0</v>
      </c>
      <c r="J42" s="7"/>
    </row>
    <row r="43" spans="1:10" ht="15.75" customHeight="1" x14ac:dyDescent="0.2">
      <c r="A43" s="7">
        <v>45323</v>
      </c>
      <c r="B43" s="15" t="s">
        <v>239</v>
      </c>
      <c r="C43" s="15" t="s">
        <v>37</v>
      </c>
      <c r="D43" s="15" t="s">
        <v>240</v>
      </c>
      <c r="G43" s="15">
        <v>0</v>
      </c>
      <c r="H43" s="15">
        <v>0</v>
      </c>
      <c r="J43" s="7"/>
    </row>
    <row r="44" spans="1:10" ht="15.75" customHeight="1" x14ac:dyDescent="0.2">
      <c r="A44" s="7">
        <v>45323</v>
      </c>
      <c r="B44" s="15" t="s">
        <v>241</v>
      </c>
      <c r="C44" s="15" t="s">
        <v>37</v>
      </c>
      <c r="D44" s="15" t="s">
        <v>233</v>
      </c>
      <c r="G44" s="15">
        <v>0</v>
      </c>
      <c r="H44" s="15">
        <v>0</v>
      </c>
      <c r="J44" s="7"/>
    </row>
    <row r="45" spans="1:10" ht="15.75" customHeight="1" x14ac:dyDescent="0.2">
      <c r="A45" s="7">
        <v>45323</v>
      </c>
      <c r="B45" s="15" t="s">
        <v>162</v>
      </c>
      <c r="C45" s="15" t="s">
        <v>37</v>
      </c>
      <c r="D45" s="15" t="s">
        <v>242</v>
      </c>
      <c r="G45" s="15">
        <v>0</v>
      </c>
      <c r="H45" s="15">
        <v>0</v>
      </c>
      <c r="J45" s="7"/>
    </row>
    <row r="46" spans="1:10" ht="15.75" customHeight="1" x14ac:dyDescent="0.2">
      <c r="A46" s="7">
        <v>45323</v>
      </c>
      <c r="B46" s="15" t="s">
        <v>183</v>
      </c>
      <c r="C46" s="15" t="s">
        <v>37</v>
      </c>
      <c r="D46" s="15" t="s">
        <v>242</v>
      </c>
      <c r="G46" s="15">
        <v>0</v>
      </c>
      <c r="H46" s="15">
        <v>0</v>
      </c>
      <c r="J46" s="7"/>
    </row>
    <row r="47" spans="1:10" ht="15.75" customHeight="1" x14ac:dyDescent="0.2">
      <c r="A47" s="7">
        <v>45323</v>
      </c>
      <c r="B47" s="15" t="s">
        <v>243</v>
      </c>
      <c r="C47" s="15" t="s">
        <v>37</v>
      </c>
      <c r="D47" s="15" t="s">
        <v>242</v>
      </c>
      <c r="G47" s="15">
        <v>1</v>
      </c>
      <c r="H47" s="15">
        <v>0</v>
      </c>
      <c r="J47" s="7"/>
    </row>
    <row r="48" spans="1:10" ht="15.75" customHeight="1" x14ac:dyDescent="0.2">
      <c r="A48" s="7">
        <v>45323</v>
      </c>
      <c r="B48" s="15" t="s">
        <v>226</v>
      </c>
      <c r="C48" s="15" t="s">
        <v>37</v>
      </c>
      <c r="D48" s="15" t="s">
        <v>227</v>
      </c>
      <c r="G48" s="15">
        <v>1</v>
      </c>
      <c r="H48" s="15">
        <v>550</v>
      </c>
      <c r="J48" s="7"/>
    </row>
    <row r="49" spans="1:10" ht="15.75" customHeight="1" x14ac:dyDescent="0.2">
      <c r="A49" s="7">
        <v>45323</v>
      </c>
      <c r="B49" s="15" t="s">
        <v>105</v>
      </c>
      <c r="C49" s="15" t="s">
        <v>54</v>
      </c>
      <c r="G49" s="15">
        <v>0</v>
      </c>
      <c r="H49" s="15">
        <v>0</v>
      </c>
      <c r="J49" s="7"/>
    </row>
    <row r="50" spans="1:10" ht="15.75" customHeight="1" x14ac:dyDescent="0.2">
      <c r="A50" s="7">
        <v>45323</v>
      </c>
      <c r="B50" s="15" t="s">
        <v>244</v>
      </c>
      <c r="C50" s="15" t="s">
        <v>54</v>
      </c>
      <c r="G50" s="15">
        <v>0</v>
      </c>
      <c r="H50" s="15">
        <v>0</v>
      </c>
      <c r="J50" s="7"/>
    </row>
    <row r="51" spans="1:10" ht="15.75" customHeight="1" x14ac:dyDescent="0.2">
      <c r="A51" s="7">
        <v>45323</v>
      </c>
      <c r="B51" s="15" t="s">
        <v>245</v>
      </c>
      <c r="C51" s="15" t="s">
        <v>34</v>
      </c>
      <c r="D51" s="15" t="s">
        <v>78</v>
      </c>
      <c r="E51" s="15" t="s">
        <v>49</v>
      </c>
      <c r="F51" s="15" t="s">
        <v>72</v>
      </c>
      <c r="G51" s="15">
        <v>0</v>
      </c>
      <c r="H51" s="15">
        <v>0</v>
      </c>
      <c r="J51" s="7"/>
    </row>
    <row r="52" spans="1:10" ht="15.75" customHeight="1" x14ac:dyDescent="0.2">
      <c r="A52" s="7">
        <v>45323</v>
      </c>
      <c r="B52" s="15" t="s">
        <v>246</v>
      </c>
      <c r="C52" s="15" t="s">
        <v>34</v>
      </c>
      <c r="D52" s="15" t="s">
        <v>78</v>
      </c>
      <c r="E52" s="15" t="s">
        <v>49</v>
      </c>
      <c r="F52" s="15" t="s">
        <v>72</v>
      </c>
      <c r="G52" s="15">
        <v>0</v>
      </c>
      <c r="H52" s="15">
        <v>0</v>
      </c>
      <c r="J52" s="7"/>
    </row>
    <row r="53" spans="1:10" ht="15.75" customHeight="1" x14ac:dyDescent="0.2">
      <c r="A53" s="7">
        <v>45323</v>
      </c>
      <c r="B53" s="15" t="s">
        <v>247</v>
      </c>
      <c r="C53" s="15" t="s">
        <v>34</v>
      </c>
      <c r="D53" s="15" t="s">
        <v>78</v>
      </c>
      <c r="E53" s="15" t="s">
        <v>49</v>
      </c>
      <c r="F53" s="15" t="s">
        <v>72</v>
      </c>
      <c r="G53" s="15">
        <v>0</v>
      </c>
      <c r="H53" s="15">
        <v>0</v>
      </c>
      <c r="J53" s="7"/>
    </row>
    <row r="54" spans="1:10" ht="15.75" customHeight="1" x14ac:dyDescent="0.2">
      <c r="A54" s="7">
        <v>45323</v>
      </c>
      <c r="B54" s="15" t="s">
        <v>248</v>
      </c>
      <c r="C54" s="15" t="s">
        <v>34</v>
      </c>
      <c r="D54" s="15" t="s">
        <v>79</v>
      </c>
      <c r="E54" s="15" t="s">
        <v>49</v>
      </c>
      <c r="F54" s="15" t="s">
        <v>70</v>
      </c>
      <c r="G54" s="15">
        <v>0</v>
      </c>
      <c r="H54" s="15">
        <v>0</v>
      </c>
      <c r="J54" s="7"/>
    </row>
    <row r="55" spans="1:10" ht="15.75" customHeight="1" x14ac:dyDescent="0.2">
      <c r="A55" s="7">
        <v>45323</v>
      </c>
      <c r="B55" s="15" t="s">
        <v>249</v>
      </c>
      <c r="C55" s="15" t="s">
        <v>34</v>
      </c>
      <c r="D55" s="15" t="s">
        <v>79</v>
      </c>
      <c r="E55" s="15" t="s">
        <v>49</v>
      </c>
      <c r="F55" s="15" t="s">
        <v>70</v>
      </c>
      <c r="G55" s="15">
        <v>0</v>
      </c>
      <c r="H55" s="15">
        <v>0</v>
      </c>
      <c r="J55" s="7"/>
    </row>
    <row r="56" spans="1:10" ht="15.75" customHeight="1" x14ac:dyDescent="0.2">
      <c r="A56" s="7">
        <v>45323</v>
      </c>
      <c r="B56" s="15" t="s">
        <v>250</v>
      </c>
      <c r="C56" s="15" t="s">
        <v>34</v>
      </c>
      <c r="D56" s="15" t="s">
        <v>80</v>
      </c>
      <c r="E56" s="15" t="s">
        <v>52</v>
      </c>
      <c r="F56" s="15" t="s">
        <v>71</v>
      </c>
      <c r="G56" s="15">
        <v>0</v>
      </c>
      <c r="H56" s="15">
        <v>0</v>
      </c>
      <c r="J56" s="7"/>
    </row>
    <row r="57" spans="1:10" ht="15.75" customHeight="1" x14ac:dyDescent="0.2">
      <c r="A57" s="7">
        <v>45323</v>
      </c>
      <c r="B57" s="15" t="s">
        <v>251</v>
      </c>
      <c r="C57" s="15" t="s">
        <v>34</v>
      </c>
      <c r="D57" s="15" t="s">
        <v>80</v>
      </c>
      <c r="E57" s="15" t="s">
        <v>52</v>
      </c>
      <c r="F57" s="15" t="s">
        <v>71</v>
      </c>
      <c r="G57" s="15">
        <v>0</v>
      </c>
      <c r="H57" s="15">
        <v>0</v>
      </c>
      <c r="J57" s="7"/>
    </row>
    <row r="58" spans="1:10" ht="15.75" customHeight="1" x14ac:dyDescent="0.2">
      <c r="A58" s="7">
        <v>45323</v>
      </c>
      <c r="B58" s="15" t="s">
        <v>252</v>
      </c>
      <c r="C58" s="15" t="s">
        <v>34</v>
      </c>
      <c r="D58" s="15" t="s">
        <v>84</v>
      </c>
      <c r="E58" s="15" t="s">
        <v>49</v>
      </c>
      <c r="F58" s="15" t="s">
        <v>69</v>
      </c>
      <c r="G58" s="15">
        <v>0</v>
      </c>
      <c r="H58" s="15">
        <v>0</v>
      </c>
      <c r="J58" s="7"/>
    </row>
    <row r="59" spans="1:10" ht="15.75" customHeight="1" x14ac:dyDescent="0.2">
      <c r="A59" s="7">
        <v>45323</v>
      </c>
      <c r="B59" s="15" t="s">
        <v>253</v>
      </c>
      <c r="C59" s="15" t="s">
        <v>34</v>
      </c>
      <c r="D59" s="15" t="s">
        <v>85</v>
      </c>
      <c r="E59" s="15" t="s">
        <v>39</v>
      </c>
      <c r="F59" s="15" t="s">
        <v>72</v>
      </c>
      <c r="G59" s="15">
        <v>0</v>
      </c>
      <c r="H59" s="15">
        <v>0</v>
      </c>
      <c r="J59" s="7"/>
    </row>
    <row r="60" spans="1:10" ht="15.75" customHeight="1" x14ac:dyDescent="0.2">
      <c r="A60" s="7">
        <v>45323</v>
      </c>
      <c r="B60" s="15" t="s">
        <v>254</v>
      </c>
      <c r="C60" s="15" t="s">
        <v>34</v>
      </c>
      <c r="D60" s="15" t="s">
        <v>86</v>
      </c>
      <c r="E60" s="15" t="s">
        <v>36</v>
      </c>
      <c r="F60" s="15" t="s">
        <v>72</v>
      </c>
      <c r="G60" s="15">
        <v>0</v>
      </c>
      <c r="H60" s="15">
        <v>0</v>
      </c>
      <c r="J60" s="7"/>
    </row>
    <row r="61" spans="1:10" ht="15.75" customHeight="1" x14ac:dyDescent="0.2">
      <c r="A61" s="7">
        <v>45323</v>
      </c>
      <c r="B61" s="15" t="s">
        <v>255</v>
      </c>
      <c r="C61" s="15" t="s">
        <v>34</v>
      </c>
      <c r="D61" s="15" t="s">
        <v>87</v>
      </c>
      <c r="E61" s="15" t="s">
        <v>56</v>
      </c>
      <c r="F61" s="15" t="s">
        <v>72</v>
      </c>
      <c r="G61" s="15">
        <v>0</v>
      </c>
      <c r="H61" s="15">
        <v>0</v>
      </c>
      <c r="J61" s="7"/>
    </row>
    <row r="62" spans="1:10" ht="15.75" customHeight="1" x14ac:dyDescent="0.2">
      <c r="A62" s="7">
        <v>45323</v>
      </c>
      <c r="B62" s="15" t="s">
        <v>256</v>
      </c>
      <c r="C62" s="15" t="s">
        <v>34</v>
      </c>
      <c r="D62" s="15" t="s">
        <v>88</v>
      </c>
      <c r="E62" s="15" t="s">
        <v>49</v>
      </c>
      <c r="F62" s="15" t="s">
        <v>70</v>
      </c>
      <c r="G62" s="15">
        <v>0</v>
      </c>
      <c r="H62" s="15">
        <v>0</v>
      </c>
      <c r="J62" s="7"/>
    </row>
    <row r="63" spans="1:10" ht="15.75" customHeight="1" x14ac:dyDescent="0.2">
      <c r="A63" s="7">
        <v>45323</v>
      </c>
      <c r="B63" s="15" t="s">
        <v>257</v>
      </c>
      <c r="C63" s="15" t="s">
        <v>34</v>
      </c>
      <c r="D63" s="15" t="s">
        <v>89</v>
      </c>
      <c r="E63" s="15" t="s">
        <v>52</v>
      </c>
      <c r="F63" s="15" t="s">
        <v>72</v>
      </c>
      <c r="G63" s="15">
        <v>0</v>
      </c>
      <c r="H63" s="15">
        <v>0</v>
      </c>
      <c r="J63" s="7"/>
    </row>
    <row r="64" spans="1:10" ht="15.75" customHeight="1" x14ac:dyDescent="0.2">
      <c r="A64" s="7">
        <v>45323</v>
      </c>
      <c r="B64" s="15" t="s">
        <v>258</v>
      </c>
      <c r="C64" s="15" t="s">
        <v>34</v>
      </c>
      <c r="D64" s="15" t="s">
        <v>90</v>
      </c>
      <c r="E64" s="15" t="s">
        <v>52</v>
      </c>
      <c r="F64" s="15" t="s">
        <v>70</v>
      </c>
      <c r="G64" s="15">
        <v>0</v>
      </c>
      <c r="H64" s="15">
        <v>0</v>
      </c>
      <c r="J64" s="7"/>
    </row>
    <row r="65" spans="1:10" ht="15.75" customHeight="1" x14ac:dyDescent="0.2">
      <c r="A65" s="7">
        <v>45323</v>
      </c>
      <c r="B65" s="15" t="s">
        <v>259</v>
      </c>
      <c r="C65" s="15" t="s">
        <v>34</v>
      </c>
      <c r="D65" s="15" t="s">
        <v>91</v>
      </c>
      <c r="E65" s="15" t="s">
        <v>42</v>
      </c>
      <c r="F65" s="15" t="s">
        <v>72</v>
      </c>
      <c r="G65" s="15">
        <v>0</v>
      </c>
      <c r="H65" s="15">
        <v>0</v>
      </c>
      <c r="J65" s="7"/>
    </row>
    <row r="66" spans="1:10" ht="15.75" customHeight="1" x14ac:dyDescent="0.2">
      <c r="A66" s="7">
        <v>45323</v>
      </c>
      <c r="B66" s="15" t="s">
        <v>260</v>
      </c>
      <c r="C66" s="15" t="s">
        <v>34</v>
      </c>
      <c r="D66" s="15" t="s">
        <v>92</v>
      </c>
      <c r="E66" s="15" t="s">
        <v>46</v>
      </c>
      <c r="F66" s="15" t="s">
        <v>72</v>
      </c>
      <c r="G66" s="15">
        <v>0</v>
      </c>
      <c r="H66" s="15">
        <v>0</v>
      </c>
      <c r="J66" s="7"/>
    </row>
    <row r="67" spans="1:10" ht="15.75" customHeight="1" x14ac:dyDescent="0.2">
      <c r="A67" s="7">
        <v>45352</v>
      </c>
      <c r="B67" s="15" t="s">
        <v>261</v>
      </c>
      <c r="C67" s="15" t="s">
        <v>262</v>
      </c>
      <c r="D67" s="15" t="s">
        <v>233</v>
      </c>
      <c r="G67" s="15">
        <v>0</v>
      </c>
      <c r="H67" s="15">
        <v>0</v>
      </c>
      <c r="J67" s="7"/>
    </row>
    <row r="68" spans="1:10" ht="15.75" customHeight="1" x14ac:dyDescent="0.2">
      <c r="A68" s="7">
        <v>45352</v>
      </c>
      <c r="B68" s="15" t="s">
        <v>228</v>
      </c>
      <c r="C68" s="15" t="s">
        <v>229</v>
      </c>
      <c r="D68" s="15" t="s">
        <v>18</v>
      </c>
      <c r="G68" s="15">
        <v>1</v>
      </c>
      <c r="H68" s="15">
        <v>800</v>
      </c>
      <c r="J68" s="7"/>
    </row>
    <row r="69" spans="1:10" ht="15.75" customHeight="1" x14ac:dyDescent="0.2">
      <c r="A69" s="7">
        <v>45352</v>
      </c>
      <c r="B69" s="15" t="s">
        <v>98</v>
      </c>
      <c r="C69" s="15" t="s">
        <v>229</v>
      </c>
      <c r="D69" s="15" t="s">
        <v>18</v>
      </c>
      <c r="G69" s="15">
        <v>1</v>
      </c>
      <c r="H69" s="15">
        <v>800</v>
      </c>
      <c r="J69" s="7"/>
    </row>
    <row r="70" spans="1:10" ht="15.75" customHeight="1" x14ac:dyDescent="0.2">
      <c r="A70" s="7">
        <v>45352</v>
      </c>
      <c r="B70" s="15" t="s">
        <v>100</v>
      </c>
      <c r="C70" s="15" t="s">
        <v>229</v>
      </c>
      <c r="D70" s="15" t="s">
        <v>101</v>
      </c>
      <c r="G70" s="15">
        <v>1</v>
      </c>
      <c r="H70" s="15">
        <v>700</v>
      </c>
      <c r="J70" s="7"/>
    </row>
    <row r="71" spans="1:10" ht="15.75" customHeight="1" x14ac:dyDescent="0.2">
      <c r="A71" s="7">
        <v>45352</v>
      </c>
      <c r="B71" s="15" t="s">
        <v>176</v>
      </c>
      <c r="C71" s="15" t="s">
        <v>62</v>
      </c>
      <c r="D71" s="15" t="s">
        <v>177</v>
      </c>
      <c r="G71" s="15">
        <v>0</v>
      </c>
      <c r="H71" s="15">
        <v>0</v>
      </c>
      <c r="J71" s="7"/>
    </row>
    <row r="72" spans="1:10" ht="15.75" customHeight="1" x14ac:dyDescent="0.2">
      <c r="A72" s="7">
        <v>45352</v>
      </c>
      <c r="B72" s="15" t="s">
        <v>178</v>
      </c>
      <c r="C72" s="15" t="s">
        <v>62</v>
      </c>
      <c r="D72" s="15" t="s">
        <v>177</v>
      </c>
      <c r="G72" s="15">
        <v>0</v>
      </c>
      <c r="H72" s="15">
        <v>0</v>
      </c>
      <c r="J72" s="7"/>
    </row>
    <row r="73" spans="1:10" ht="15.75" customHeight="1" x14ac:dyDescent="0.2">
      <c r="A73" s="7">
        <v>45352</v>
      </c>
      <c r="B73" s="15" t="s">
        <v>179</v>
      </c>
      <c r="C73" s="15" t="s">
        <v>62</v>
      </c>
      <c r="D73" s="15" t="s">
        <v>177</v>
      </c>
      <c r="G73" s="15">
        <v>0</v>
      </c>
      <c r="H73" s="15">
        <v>0</v>
      </c>
      <c r="J73" s="7"/>
    </row>
    <row r="74" spans="1:10" ht="15.75" customHeight="1" x14ac:dyDescent="0.2">
      <c r="A74" s="7">
        <v>45352</v>
      </c>
      <c r="B74" s="15" t="s">
        <v>263</v>
      </c>
      <c r="C74" s="15" t="s">
        <v>62</v>
      </c>
      <c r="D74" s="15" t="s">
        <v>177</v>
      </c>
      <c r="G74" s="15">
        <v>0</v>
      </c>
      <c r="H74" s="15">
        <v>0</v>
      </c>
      <c r="J74" s="7"/>
    </row>
    <row r="75" spans="1:10" ht="15.75" customHeight="1" x14ac:dyDescent="0.2">
      <c r="A75" s="7">
        <v>45352</v>
      </c>
      <c r="B75" s="15" t="s">
        <v>204</v>
      </c>
      <c r="C75" s="15" t="s">
        <v>62</v>
      </c>
      <c r="D75" s="15" t="s">
        <v>177</v>
      </c>
      <c r="G75" s="15">
        <v>1</v>
      </c>
      <c r="H75" s="15">
        <v>26</v>
      </c>
      <c r="J75" s="7"/>
    </row>
    <row r="76" spans="1:10" ht="15.75" customHeight="1" x14ac:dyDescent="0.2">
      <c r="A76" s="7">
        <v>45352</v>
      </c>
      <c r="B76" s="15" t="s">
        <v>218</v>
      </c>
      <c r="C76" s="15" t="s">
        <v>62</v>
      </c>
      <c r="D76" s="15" t="s">
        <v>124</v>
      </c>
      <c r="G76" s="15">
        <v>0</v>
      </c>
      <c r="H76" s="15">
        <v>0</v>
      </c>
      <c r="J76" s="7"/>
    </row>
    <row r="77" spans="1:10" ht="15.75" customHeight="1" x14ac:dyDescent="0.2">
      <c r="A77" s="7">
        <v>45352</v>
      </c>
      <c r="B77" s="15" t="s">
        <v>219</v>
      </c>
      <c r="C77" s="15" t="s">
        <v>62</v>
      </c>
      <c r="D77" s="15" t="s">
        <v>124</v>
      </c>
      <c r="G77" s="15">
        <v>0</v>
      </c>
      <c r="H77" s="15">
        <v>0</v>
      </c>
      <c r="J77" s="7"/>
    </row>
    <row r="78" spans="1:10" ht="15.75" customHeight="1" x14ac:dyDescent="0.2">
      <c r="A78" s="7">
        <v>45352</v>
      </c>
      <c r="B78" s="15" t="s">
        <v>222</v>
      </c>
      <c r="C78" s="15" t="s">
        <v>62</v>
      </c>
      <c r="D78" s="15" t="s">
        <v>124</v>
      </c>
      <c r="G78" s="15">
        <v>0</v>
      </c>
      <c r="H78" s="15">
        <v>0</v>
      </c>
      <c r="J78" s="7"/>
    </row>
    <row r="79" spans="1:10" ht="15.75" customHeight="1" x14ac:dyDescent="0.2">
      <c r="A79" s="7">
        <v>45352</v>
      </c>
      <c r="B79" s="15" t="s">
        <v>264</v>
      </c>
      <c r="C79" s="15" t="s">
        <v>62</v>
      </c>
      <c r="D79" s="15" t="s">
        <v>124</v>
      </c>
      <c r="G79" s="15">
        <v>0</v>
      </c>
      <c r="H79" s="15">
        <v>0</v>
      </c>
      <c r="J79" s="7"/>
    </row>
    <row r="80" spans="1:10" ht="15.75" customHeight="1" x14ac:dyDescent="0.2">
      <c r="A80" s="7">
        <v>45352</v>
      </c>
      <c r="B80" s="15" t="s">
        <v>265</v>
      </c>
      <c r="C80" s="15" t="s">
        <v>62</v>
      </c>
      <c r="D80" s="15" t="s">
        <v>124</v>
      </c>
      <c r="G80" s="15">
        <v>0</v>
      </c>
      <c r="H80" s="15">
        <v>0</v>
      </c>
      <c r="J80" s="7"/>
    </row>
    <row r="81" spans="1:10" ht="15.75" customHeight="1" x14ac:dyDescent="0.2">
      <c r="A81" s="7">
        <v>45352</v>
      </c>
      <c r="B81" s="15" t="s">
        <v>266</v>
      </c>
      <c r="C81" s="15" t="s">
        <v>62</v>
      </c>
      <c r="D81" s="15" t="s">
        <v>124</v>
      </c>
      <c r="G81" s="15">
        <v>0</v>
      </c>
      <c r="H81" s="15">
        <v>0</v>
      </c>
      <c r="J81" s="7"/>
    </row>
    <row r="82" spans="1:10" ht="15.75" customHeight="1" x14ac:dyDescent="0.2">
      <c r="A82" s="7">
        <v>45352</v>
      </c>
      <c r="B82" s="15" t="s">
        <v>267</v>
      </c>
      <c r="C82" s="15" t="s">
        <v>62</v>
      </c>
      <c r="D82" s="15" t="s">
        <v>124</v>
      </c>
      <c r="G82" s="15">
        <v>0</v>
      </c>
      <c r="H82" s="15">
        <v>0</v>
      </c>
      <c r="J82" s="7"/>
    </row>
    <row r="83" spans="1:10" ht="15.75" customHeight="1" x14ac:dyDescent="0.2">
      <c r="A83" s="7">
        <v>45352</v>
      </c>
      <c r="B83" s="15" t="s">
        <v>223</v>
      </c>
      <c r="C83" s="15" t="s">
        <v>62</v>
      </c>
      <c r="D83" s="15" t="s">
        <v>158</v>
      </c>
      <c r="G83" s="15">
        <v>0</v>
      </c>
      <c r="H83" s="15">
        <v>0</v>
      </c>
      <c r="J83" s="7"/>
    </row>
    <row r="84" spans="1:10" ht="15.75" customHeight="1" x14ac:dyDescent="0.2">
      <c r="A84" s="7">
        <v>45352</v>
      </c>
      <c r="B84" s="15" t="s">
        <v>268</v>
      </c>
      <c r="C84" s="15" t="s">
        <v>62</v>
      </c>
      <c r="D84" s="15" t="s">
        <v>158</v>
      </c>
      <c r="G84" s="15">
        <v>0</v>
      </c>
      <c r="H84" s="15">
        <v>0</v>
      </c>
      <c r="J84" s="7"/>
    </row>
    <row r="85" spans="1:10" ht="15.75" customHeight="1" x14ac:dyDescent="0.2">
      <c r="A85" s="7">
        <v>45352</v>
      </c>
      <c r="B85" s="15" t="s">
        <v>224</v>
      </c>
      <c r="C85" s="15" t="s">
        <v>62</v>
      </c>
      <c r="D85" s="15" t="s">
        <v>158</v>
      </c>
      <c r="G85" s="15">
        <v>0</v>
      </c>
      <c r="H85" s="15">
        <v>0</v>
      </c>
      <c r="J85" s="7"/>
    </row>
    <row r="86" spans="1:10" ht="15.75" customHeight="1" x14ac:dyDescent="0.2">
      <c r="A86" s="7">
        <v>45352</v>
      </c>
      <c r="B86" s="15" t="s">
        <v>174</v>
      </c>
      <c r="C86" s="15" t="s">
        <v>47</v>
      </c>
      <c r="D86" s="15" t="s">
        <v>269</v>
      </c>
      <c r="G86" s="15">
        <v>0</v>
      </c>
      <c r="H86" s="15">
        <v>0</v>
      </c>
      <c r="J86" s="7"/>
    </row>
    <row r="87" spans="1:10" ht="15.75" customHeight="1" x14ac:dyDescent="0.2">
      <c r="A87" s="7">
        <v>45352</v>
      </c>
      <c r="B87" s="15" t="s">
        <v>111</v>
      </c>
      <c r="C87" s="15" t="s">
        <v>47</v>
      </c>
      <c r="D87" s="15" t="s">
        <v>270</v>
      </c>
      <c r="G87" s="15">
        <v>0</v>
      </c>
      <c r="H87" s="15">
        <v>0</v>
      </c>
      <c r="J87" s="7"/>
    </row>
    <row r="88" spans="1:10" ht="15.75" customHeight="1" x14ac:dyDescent="0.2">
      <c r="A88" s="7">
        <v>45352</v>
      </c>
      <c r="B88" s="15" t="s">
        <v>113</v>
      </c>
      <c r="C88" s="15" t="s">
        <v>47</v>
      </c>
      <c r="D88" s="15" t="s">
        <v>234</v>
      </c>
      <c r="G88" s="15">
        <v>1</v>
      </c>
      <c r="H88" s="15">
        <v>350</v>
      </c>
      <c r="J88" s="7"/>
    </row>
    <row r="89" spans="1:10" ht="15.75" customHeight="1" x14ac:dyDescent="0.2">
      <c r="A89" s="7">
        <v>45352</v>
      </c>
      <c r="B89" s="15" t="s">
        <v>147</v>
      </c>
      <c r="C89" s="15" t="s">
        <v>47</v>
      </c>
      <c r="D89" s="15" t="s">
        <v>148</v>
      </c>
      <c r="G89" s="15">
        <v>2</v>
      </c>
      <c r="H89" s="15">
        <v>180</v>
      </c>
      <c r="J89" s="7"/>
    </row>
    <row r="90" spans="1:10" ht="15.75" customHeight="1" x14ac:dyDescent="0.2">
      <c r="A90" s="7">
        <v>45352</v>
      </c>
      <c r="B90" s="15" t="s">
        <v>149</v>
      </c>
      <c r="C90" s="15" t="s">
        <v>57</v>
      </c>
      <c r="D90" s="15" t="s">
        <v>150</v>
      </c>
      <c r="G90" s="15">
        <v>0</v>
      </c>
      <c r="H90" s="15">
        <v>0</v>
      </c>
      <c r="J90" s="7"/>
    </row>
    <row r="91" spans="1:10" ht="15.75" customHeight="1" x14ac:dyDescent="0.2">
      <c r="A91" s="7">
        <v>45352</v>
      </c>
      <c r="B91" s="15" t="s">
        <v>138</v>
      </c>
      <c r="C91" s="15" t="s">
        <v>57</v>
      </c>
      <c r="D91" s="15" t="s">
        <v>139</v>
      </c>
      <c r="G91" s="15">
        <v>0</v>
      </c>
      <c r="H91" s="15">
        <v>0</v>
      </c>
      <c r="J91" s="7"/>
    </row>
    <row r="92" spans="1:10" ht="15.75" customHeight="1" x14ac:dyDescent="0.2">
      <c r="A92" s="7">
        <v>45352</v>
      </c>
      <c r="B92" s="15" t="s">
        <v>225</v>
      </c>
      <c r="C92" s="15" t="s">
        <v>57</v>
      </c>
      <c r="D92" s="15" t="s">
        <v>139</v>
      </c>
      <c r="G92" s="15">
        <v>0</v>
      </c>
      <c r="H92" s="15">
        <v>0</v>
      </c>
      <c r="J92" s="7"/>
    </row>
    <row r="93" spans="1:10" ht="15.75" customHeight="1" x14ac:dyDescent="0.2">
      <c r="A93" s="7">
        <v>45352</v>
      </c>
      <c r="B93" s="15" t="s">
        <v>271</v>
      </c>
      <c r="C93" s="15" t="s">
        <v>57</v>
      </c>
      <c r="D93" s="15" t="s">
        <v>139</v>
      </c>
      <c r="G93" s="15">
        <v>0</v>
      </c>
      <c r="H93" s="15">
        <v>0</v>
      </c>
      <c r="J93" s="7"/>
    </row>
    <row r="94" spans="1:10" ht="15.75" customHeight="1" x14ac:dyDescent="0.2">
      <c r="A94" s="7">
        <v>45352</v>
      </c>
      <c r="B94" s="15" t="s">
        <v>140</v>
      </c>
      <c r="C94" s="15" t="s">
        <v>57</v>
      </c>
      <c r="D94" s="15" t="s">
        <v>139</v>
      </c>
      <c r="G94" s="15">
        <v>0</v>
      </c>
      <c r="H94" s="15">
        <v>0</v>
      </c>
      <c r="J94" s="7"/>
    </row>
    <row r="95" spans="1:10" ht="15.75" customHeight="1" x14ac:dyDescent="0.2">
      <c r="A95" s="7">
        <v>45352</v>
      </c>
      <c r="B95" s="15" t="s">
        <v>155</v>
      </c>
      <c r="C95" s="15" t="s">
        <v>57</v>
      </c>
      <c r="D95" s="15" t="s">
        <v>156</v>
      </c>
      <c r="G95" s="15">
        <v>0</v>
      </c>
      <c r="H95" s="15">
        <v>0</v>
      </c>
      <c r="J95" s="7"/>
    </row>
    <row r="96" spans="1:10" ht="15.75" customHeight="1" x14ac:dyDescent="0.2">
      <c r="A96" s="7">
        <v>45352</v>
      </c>
      <c r="B96" s="15" t="s">
        <v>171</v>
      </c>
      <c r="C96" s="15" t="s">
        <v>57</v>
      </c>
      <c r="D96" s="15" t="s">
        <v>156</v>
      </c>
      <c r="G96" s="15">
        <v>0</v>
      </c>
      <c r="H96" s="15">
        <v>0</v>
      </c>
      <c r="J96" s="7"/>
    </row>
    <row r="97" spans="1:10" ht="15.75" customHeight="1" x14ac:dyDescent="0.2">
      <c r="A97" s="7">
        <v>45352</v>
      </c>
      <c r="B97" s="15" t="s">
        <v>236</v>
      </c>
      <c r="C97" s="15" t="s">
        <v>60</v>
      </c>
      <c r="D97" s="15" t="s">
        <v>237</v>
      </c>
      <c r="G97" s="15">
        <v>0</v>
      </c>
      <c r="H97" s="15">
        <v>0</v>
      </c>
      <c r="J97" s="7"/>
    </row>
    <row r="98" spans="1:10" ht="15.75" customHeight="1" x14ac:dyDescent="0.2">
      <c r="A98" s="7">
        <v>45352</v>
      </c>
      <c r="B98" s="15" t="s">
        <v>53</v>
      </c>
      <c r="C98" s="15" t="s">
        <v>53</v>
      </c>
      <c r="G98" s="15">
        <v>16</v>
      </c>
      <c r="H98" s="15">
        <v>480</v>
      </c>
      <c r="J98" s="7"/>
    </row>
    <row r="99" spans="1:10" ht="15.75" customHeight="1" x14ac:dyDescent="0.2">
      <c r="A99" s="7">
        <v>45352</v>
      </c>
      <c r="B99" s="15" t="s">
        <v>104</v>
      </c>
      <c r="C99" s="15" t="s">
        <v>50</v>
      </c>
      <c r="D99" s="15">
        <v>100</v>
      </c>
      <c r="G99" s="15">
        <v>0</v>
      </c>
      <c r="H99" s="15">
        <v>0</v>
      </c>
      <c r="J99" s="7"/>
    </row>
    <row r="100" spans="1:10" ht="15.75" customHeight="1" x14ac:dyDescent="0.2">
      <c r="A100" s="7">
        <v>45352</v>
      </c>
      <c r="B100" s="15" t="s">
        <v>239</v>
      </c>
      <c r="C100" s="15" t="s">
        <v>37</v>
      </c>
      <c r="D100" s="15" t="s">
        <v>240</v>
      </c>
      <c r="G100" s="15">
        <v>0</v>
      </c>
      <c r="H100" s="15">
        <v>0</v>
      </c>
      <c r="J100" s="7"/>
    </row>
    <row r="101" spans="1:10" ht="15.75" customHeight="1" x14ac:dyDescent="0.2">
      <c r="A101" s="7">
        <v>45352</v>
      </c>
      <c r="B101" s="15" t="s">
        <v>241</v>
      </c>
      <c r="C101" s="15" t="s">
        <v>37</v>
      </c>
      <c r="D101" s="15" t="s">
        <v>233</v>
      </c>
      <c r="G101" s="15">
        <v>0</v>
      </c>
      <c r="H101" s="15">
        <v>0</v>
      </c>
      <c r="J101" s="7"/>
    </row>
    <row r="102" spans="1:10" ht="15.75" customHeight="1" x14ac:dyDescent="0.2">
      <c r="A102" s="7">
        <v>45352</v>
      </c>
      <c r="B102" s="15" t="s">
        <v>162</v>
      </c>
      <c r="C102" s="15" t="s">
        <v>37</v>
      </c>
      <c r="D102" s="15" t="s">
        <v>242</v>
      </c>
      <c r="G102" s="15">
        <v>0</v>
      </c>
      <c r="H102" s="15">
        <v>0</v>
      </c>
      <c r="J102" s="7"/>
    </row>
    <row r="103" spans="1:10" ht="15.75" customHeight="1" x14ac:dyDescent="0.2">
      <c r="A103" s="7">
        <v>45352</v>
      </c>
      <c r="B103" s="15" t="s">
        <v>243</v>
      </c>
      <c r="C103" s="15" t="s">
        <v>37</v>
      </c>
      <c r="D103" s="15" t="s">
        <v>242</v>
      </c>
      <c r="G103" s="15">
        <v>0</v>
      </c>
      <c r="H103" s="15">
        <v>0</v>
      </c>
      <c r="J103" s="7"/>
    </row>
    <row r="104" spans="1:10" ht="15.75" customHeight="1" x14ac:dyDescent="0.2">
      <c r="A104" s="7">
        <v>45352</v>
      </c>
      <c r="B104" s="15" t="s">
        <v>226</v>
      </c>
      <c r="C104" s="15" t="s">
        <v>37</v>
      </c>
      <c r="D104" s="15" t="s">
        <v>227</v>
      </c>
      <c r="G104" s="15">
        <v>0</v>
      </c>
      <c r="H104" s="15">
        <v>0</v>
      </c>
      <c r="J104" s="7"/>
    </row>
    <row r="105" spans="1:10" ht="15.75" customHeight="1" x14ac:dyDescent="0.2">
      <c r="A105" s="7">
        <v>45352</v>
      </c>
      <c r="B105" s="15" t="s">
        <v>105</v>
      </c>
      <c r="C105" s="15" t="s">
        <v>54</v>
      </c>
      <c r="G105" s="15">
        <v>0</v>
      </c>
      <c r="H105" s="15">
        <v>0</v>
      </c>
      <c r="J105" s="7"/>
    </row>
    <row r="106" spans="1:10" ht="15.75" customHeight="1" x14ac:dyDescent="0.2">
      <c r="A106" s="7">
        <v>45352</v>
      </c>
      <c r="B106" s="15" t="s">
        <v>244</v>
      </c>
      <c r="C106" s="15" t="s">
        <v>54</v>
      </c>
      <c r="G106" s="15">
        <v>0</v>
      </c>
      <c r="H106" s="15">
        <v>0</v>
      </c>
      <c r="J106" s="7"/>
    </row>
    <row r="107" spans="1:10" ht="15.75" customHeight="1" x14ac:dyDescent="0.2">
      <c r="A107" s="7">
        <v>45352</v>
      </c>
      <c r="B107" s="15" t="s">
        <v>272</v>
      </c>
      <c r="C107" s="15" t="s">
        <v>54</v>
      </c>
      <c r="G107" s="15">
        <v>0</v>
      </c>
      <c r="H107" s="15">
        <v>0</v>
      </c>
      <c r="J107" s="7"/>
    </row>
    <row r="108" spans="1:10" ht="15.75" customHeight="1" x14ac:dyDescent="0.2">
      <c r="A108" s="7">
        <v>45352</v>
      </c>
      <c r="B108" s="15" t="s">
        <v>273</v>
      </c>
      <c r="C108" s="15" t="s">
        <v>34</v>
      </c>
      <c r="D108" s="15" t="s">
        <v>78</v>
      </c>
      <c r="E108" s="15" t="s">
        <v>49</v>
      </c>
      <c r="F108" s="15" t="s">
        <v>72</v>
      </c>
      <c r="G108" s="15">
        <v>0</v>
      </c>
      <c r="H108" s="15">
        <v>0</v>
      </c>
      <c r="J108" s="7"/>
    </row>
    <row r="109" spans="1:10" ht="15.75" customHeight="1" x14ac:dyDescent="0.2">
      <c r="A109" s="7">
        <v>45352</v>
      </c>
      <c r="B109" s="15" t="s">
        <v>247</v>
      </c>
      <c r="C109" s="15" t="s">
        <v>34</v>
      </c>
      <c r="D109" s="15" t="s">
        <v>78</v>
      </c>
      <c r="E109" s="15" t="s">
        <v>49</v>
      </c>
      <c r="F109" s="15" t="s">
        <v>72</v>
      </c>
      <c r="G109" s="15">
        <v>18</v>
      </c>
      <c r="H109" s="15">
        <v>17910</v>
      </c>
      <c r="J109" s="7"/>
    </row>
    <row r="110" spans="1:10" ht="15.75" customHeight="1" x14ac:dyDescent="0.2">
      <c r="A110" s="7">
        <v>45352</v>
      </c>
      <c r="B110" s="15" t="s">
        <v>274</v>
      </c>
      <c r="C110" s="15" t="s">
        <v>34</v>
      </c>
      <c r="D110" s="15" t="s">
        <v>78</v>
      </c>
      <c r="E110" s="15" t="s">
        <v>49</v>
      </c>
      <c r="F110" s="15" t="s">
        <v>72</v>
      </c>
      <c r="G110" s="15">
        <v>2</v>
      </c>
      <c r="H110" s="15">
        <v>3390</v>
      </c>
      <c r="J110" s="7"/>
    </row>
    <row r="111" spans="1:10" ht="15.75" customHeight="1" x14ac:dyDescent="0.2">
      <c r="A111" s="7">
        <v>45352</v>
      </c>
      <c r="B111" s="15" t="s">
        <v>249</v>
      </c>
      <c r="C111" s="15" t="s">
        <v>34</v>
      </c>
      <c r="D111" s="15" t="s">
        <v>79</v>
      </c>
      <c r="E111" s="15" t="s">
        <v>49</v>
      </c>
      <c r="F111" s="15" t="s">
        <v>70</v>
      </c>
      <c r="G111" s="15">
        <v>0</v>
      </c>
      <c r="H111" s="15">
        <v>0</v>
      </c>
      <c r="J111" s="7"/>
    </row>
    <row r="112" spans="1:10" ht="15.75" customHeight="1" x14ac:dyDescent="0.2">
      <c r="A112" s="7">
        <v>45352</v>
      </c>
      <c r="B112" s="15" t="s">
        <v>275</v>
      </c>
      <c r="C112" s="15" t="s">
        <v>34</v>
      </c>
      <c r="D112" s="15" t="s">
        <v>80</v>
      </c>
      <c r="E112" s="15" t="s">
        <v>52</v>
      </c>
      <c r="F112" s="15" t="s">
        <v>71</v>
      </c>
      <c r="G112" s="15">
        <v>0</v>
      </c>
      <c r="H112" s="15">
        <v>0</v>
      </c>
      <c r="J112" s="7"/>
    </row>
    <row r="113" spans="1:10" ht="15.75" customHeight="1" x14ac:dyDescent="0.2">
      <c r="A113" s="7">
        <v>45352</v>
      </c>
      <c r="B113" s="15" t="s">
        <v>276</v>
      </c>
      <c r="C113" s="15" t="s">
        <v>34</v>
      </c>
      <c r="D113" s="15" t="s">
        <v>80</v>
      </c>
      <c r="E113" s="15" t="s">
        <v>52</v>
      </c>
      <c r="F113" s="15" t="s">
        <v>71</v>
      </c>
      <c r="G113" s="15">
        <v>10</v>
      </c>
      <c r="H113" s="15">
        <v>3750</v>
      </c>
      <c r="J113" s="7"/>
    </row>
    <row r="114" spans="1:10" ht="15.75" customHeight="1" x14ac:dyDescent="0.2">
      <c r="A114" s="7">
        <v>45352</v>
      </c>
      <c r="B114" s="15" t="s">
        <v>251</v>
      </c>
      <c r="C114" s="15" t="s">
        <v>34</v>
      </c>
      <c r="D114" s="15" t="s">
        <v>80</v>
      </c>
      <c r="E114" s="15" t="s">
        <v>52</v>
      </c>
      <c r="F114" s="15" t="s">
        <v>71</v>
      </c>
      <c r="G114" s="15">
        <v>4</v>
      </c>
      <c r="H114" s="15">
        <v>3000</v>
      </c>
      <c r="J114" s="7"/>
    </row>
    <row r="115" spans="1:10" ht="15.75" customHeight="1" x14ac:dyDescent="0.2">
      <c r="A115" s="7">
        <v>45352</v>
      </c>
      <c r="B115" s="15" t="s">
        <v>277</v>
      </c>
      <c r="C115" s="15" t="s">
        <v>34</v>
      </c>
      <c r="D115" s="15" t="s">
        <v>82</v>
      </c>
      <c r="E115" s="15" t="s">
        <v>42</v>
      </c>
      <c r="F115" s="15" t="s">
        <v>67</v>
      </c>
      <c r="G115" s="15">
        <v>5</v>
      </c>
      <c r="H115" s="15">
        <v>500</v>
      </c>
      <c r="J115" s="7"/>
    </row>
    <row r="116" spans="1:10" ht="15.75" customHeight="1" x14ac:dyDescent="0.2">
      <c r="A116" s="7">
        <v>45352</v>
      </c>
      <c r="B116" s="15" t="s">
        <v>278</v>
      </c>
      <c r="C116" s="15" t="s">
        <v>34</v>
      </c>
      <c r="D116" s="15" t="s">
        <v>84</v>
      </c>
      <c r="E116" s="15" t="s">
        <v>49</v>
      </c>
      <c r="F116" s="15" t="s">
        <v>69</v>
      </c>
      <c r="G116" s="15">
        <v>0</v>
      </c>
      <c r="H116" s="15">
        <v>0</v>
      </c>
      <c r="J116" s="7"/>
    </row>
    <row r="117" spans="1:10" ht="15.75" customHeight="1" x14ac:dyDescent="0.2">
      <c r="A117" s="7">
        <v>45352</v>
      </c>
      <c r="B117" s="15" t="s">
        <v>279</v>
      </c>
      <c r="C117" s="15" t="s">
        <v>34</v>
      </c>
      <c r="D117" s="15" t="s">
        <v>84</v>
      </c>
      <c r="E117" s="15" t="s">
        <v>49</v>
      </c>
      <c r="F117" s="15" t="s">
        <v>69</v>
      </c>
      <c r="G117" s="15">
        <v>6</v>
      </c>
      <c r="H117" s="15">
        <v>3150</v>
      </c>
      <c r="J117" s="7"/>
    </row>
    <row r="118" spans="1:10" ht="15.75" customHeight="1" x14ac:dyDescent="0.2">
      <c r="A118" s="7">
        <v>45352</v>
      </c>
      <c r="B118" s="15" t="s">
        <v>280</v>
      </c>
      <c r="C118" s="15" t="s">
        <v>34</v>
      </c>
      <c r="D118" s="15" t="s">
        <v>84</v>
      </c>
      <c r="E118" s="15" t="s">
        <v>49</v>
      </c>
      <c r="F118" s="15" t="s">
        <v>69</v>
      </c>
      <c r="G118" s="15">
        <v>2</v>
      </c>
      <c r="H118" s="15">
        <v>2100</v>
      </c>
      <c r="J118" s="7"/>
    </row>
    <row r="119" spans="1:10" ht="15.75" customHeight="1" x14ac:dyDescent="0.2">
      <c r="A119" s="7">
        <v>45352</v>
      </c>
      <c r="B119" s="15" t="s">
        <v>253</v>
      </c>
      <c r="C119" s="15" t="s">
        <v>34</v>
      </c>
      <c r="D119" s="15" t="s">
        <v>85</v>
      </c>
      <c r="E119" s="15" t="s">
        <v>39</v>
      </c>
      <c r="F119" s="15" t="s">
        <v>72</v>
      </c>
      <c r="G119" s="15">
        <v>0</v>
      </c>
      <c r="H119" s="15">
        <v>0</v>
      </c>
      <c r="J119" s="7"/>
    </row>
    <row r="120" spans="1:10" ht="15.75" customHeight="1" x14ac:dyDescent="0.2">
      <c r="A120" s="7">
        <v>45352</v>
      </c>
      <c r="B120" s="15" t="s">
        <v>254</v>
      </c>
      <c r="C120" s="15" t="s">
        <v>34</v>
      </c>
      <c r="D120" s="15" t="s">
        <v>86</v>
      </c>
      <c r="E120" s="15" t="s">
        <v>36</v>
      </c>
      <c r="F120" s="15" t="s">
        <v>72</v>
      </c>
      <c r="G120" s="15">
        <v>0</v>
      </c>
      <c r="H120" s="15">
        <v>0</v>
      </c>
      <c r="J120" s="7"/>
    </row>
    <row r="121" spans="1:10" ht="15.75" customHeight="1" x14ac:dyDescent="0.2">
      <c r="A121" s="7">
        <v>45352</v>
      </c>
      <c r="B121" s="15" t="s">
        <v>255</v>
      </c>
      <c r="C121" s="15" t="s">
        <v>34</v>
      </c>
      <c r="D121" s="15" t="s">
        <v>87</v>
      </c>
      <c r="E121" s="15" t="s">
        <v>56</v>
      </c>
      <c r="F121" s="15" t="s">
        <v>72</v>
      </c>
      <c r="G121" s="15">
        <v>1</v>
      </c>
      <c r="H121" s="15">
        <v>795</v>
      </c>
      <c r="J121" s="7"/>
    </row>
    <row r="122" spans="1:10" ht="15.75" customHeight="1" x14ac:dyDescent="0.2">
      <c r="A122" s="7">
        <v>45352</v>
      </c>
      <c r="B122" s="15" t="s">
        <v>256</v>
      </c>
      <c r="C122" s="15" t="s">
        <v>34</v>
      </c>
      <c r="D122" s="15" t="s">
        <v>88</v>
      </c>
      <c r="E122" s="15" t="s">
        <v>49</v>
      </c>
      <c r="F122" s="15" t="s">
        <v>70</v>
      </c>
      <c r="G122" s="15">
        <v>2</v>
      </c>
      <c r="H122" s="15">
        <v>1485</v>
      </c>
      <c r="J122" s="7"/>
    </row>
    <row r="123" spans="1:10" ht="15.75" customHeight="1" x14ac:dyDescent="0.2">
      <c r="A123" s="7">
        <v>45352</v>
      </c>
      <c r="B123" s="15" t="s">
        <v>281</v>
      </c>
      <c r="C123" s="15" t="s">
        <v>34</v>
      </c>
      <c r="D123" s="15" t="s">
        <v>89</v>
      </c>
      <c r="E123" s="15" t="s">
        <v>52</v>
      </c>
      <c r="F123" s="15" t="s">
        <v>72</v>
      </c>
      <c r="G123" s="15">
        <v>0</v>
      </c>
      <c r="H123" s="15">
        <v>0</v>
      </c>
      <c r="J123" s="7"/>
    </row>
    <row r="124" spans="1:10" ht="15.75" customHeight="1" x14ac:dyDescent="0.2">
      <c r="A124" s="7">
        <v>45352</v>
      </c>
      <c r="B124" s="15" t="s">
        <v>282</v>
      </c>
      <c r="C124" s="15" t="s">
        <v>34</v>
      </c>
      <c r="D124" s="15" t="s">
        <v>89</v>
      </c>
      <c r="E124" s="15" t="s">
        <v>52</v>
      </c>
      <c r="F124" s="15" t="s">
        <v>72</v>
      </c>
      <c r="G124" s="15">
        <v>12</v>
      </c>
      <c r="H124" s="15">
        <v>10740</v>
      </c>
      <c r="J124" s="7"/>
    </row>
    <row r="125" spans="1:10" ht="15.75" customHeight="1" x14ac:dyDescent="0.2">
      <c r="A125" s="7">
        <v>45352</v>
      </c>
      <c r="B125" s="15" t="s">
        <v>283</v>
      </c>
      <c r="C125" s="15" t="s">
        <v>34</v>
      </c>
      <c r="D125" s="15" t="s">
        <v>89</v>
      </c>
      <c r="E125" s="15" t="s">
        <v>52</v>
      </c>
      <c r="F125" s="15" t="s">
        <v>72</v>
      </c>
      <c r="G125" s="15">
        <v>3</v>
      </c>
      <c r="H125" s="15">
        <v>4725</v>
      </c>
      <c r="J125" s="7"/>
    </row>
    <row r="126" spans="1:10" ht="15.75" customHeight="1" x14ac:dyDescent="0.2">
      <c r="A126" s="7">
        <v>45352</v>
      </c>
      <c r="B126" s="15" t="s">
        <v>284</v>
      </c>
      <c r="C126" s="15" t="s">
        <v>34</v>
      </c>
      <c r="D126" s="15" t="s">
        <v>90</v>
      </c>
      <c r="E126" s="15" t="s">
        <v>52</v>
      </c>
      <c r="F126" s="15" t="s">
        <v>70</v>
      </c>
      <c r="G126" s="15">
        <v>0</v>
      </c>
      <c r="H126" s="15">
        <v>0</v>
      </c>
      <c r="J126" s="7"/>
    </row>
    <row r="127" spans="1:10" ht="15.75" customHeight="1" x14ac:dyDescent="0.2">
      <c r="A127" s="7">
        <v>45352</v>
      </c>
      <c r="B127" s="15" t="s">
        <v>285</v>
      </c>
      <c r="C127" s="15" t="s">
        <v>34</v>
      </c>
      <c r="D127" s="15" t="s">
        <v>90</v>
      </c>
      <c r="E127" s="15" t="s">
        <v>52</v>
      </c>
      <c r="F127" s="15" t="s">
        <v>70</v>
      </c>
      <c r="G127" s="15">
        <v>1</v>
      </c>
      <c r="H127" s="15">
        <v>1375</v>
      </c>
      <c r="J127" s="7"/>
    </row>
    <row r="128" spans="1:10" ht="15.75" customHeight="1" x14ac:dyDescent="0.2">
      <c r="A128" s="7">
        <v>45352</v>
      </c>
      <c r="B128" s="15" t="s">
        <v>259</v>
      </c>
      <c r="C128" s="15" t="s">
        <v>34</v>
      </c>
      <c r="D128" s="15" t="s">
        <v>91</v>
      </c>
      <c r="E128" s="15" t="s">
        <v>42</v>
      </c>
      <c r="F128" s="15" t="s">
        <v>72</v>
      </c>
      <c r="G128" s="15">
        <v>3</v>
      </c>
      <c r="H128" s="15">
        <v>750</v>
      </c>
      <c r="J128" s="7"/>
    </row>
    <row r="129" spans="1:10" ht="15.75" customHeight="1" x14ac:dyDescent="0.2">
      <c r="A129" s="7">
        <v>45352</v>
      </c>
      <c r="B129" s="15" t="s">
        <v>286</v>
      </c>
      <c r="C129" s="15" t="s">
        <v>34</v>
      </c>
      <c r="D129" s="15" t="s">
        <v>92</v>
      </c>
      <c r="E129" s="15" t="s">
        <v>46</v>
      </c>
      <c r="F129" s="15" t="s">
        <v>72</v>
      </c>
      <c r="G129" s="15">
        <v>0</v>
      </c>
      <c r="H129" s="15">
        <v>0</v>
      </c>
      <c r="J129" s="7"/>
    </row>
    <row r="130" spans="1:10" ht="15.75" customHeight="1" x14ac:dyDescent="0.2">
      <c r="A130" s="7">
        <v>45383</v>
      </c>
      <c r="B130" s="15" t="s">
        <v>261</v>
      </c>
      <c r="C130" s="15" t="s">
        <v>262</v>
      </c>
      <c r="D130" s="15" t="s">
        <v>233</v>
      </c>
      <c r="G130" s="15">
        <v>0</v>
      </c>
      <c r="H130" s="15">
        <v>0</v>
      </c>
      <c r="J130" s="7"/>
    </row>
    <row r="131" spans="1:10" ht="15.75" customHeight="1" x14ac:dyDescent="0.2">
      <c r="A131" s="7">
        <v>45383</v>
      </c>
      <c r="B131" s="15" t="s">
        <v>133</v>
      </c>
      <c r="C131" s="15" t="s">
        <v>229</v>
      </c>
      <c r="D131" s="15" t="s">
        <v>233</v>
      </c>
      <c r="G131" s="15">
        <v>1</v>
      </c>
      <c r="H131" s="15">
        <v>140</v>
      </c>
      <c r="J131" s="7"/>
    </row>
    <row r="132" spans="1:10" ht="15.75" customHeight="1" x14ac:dyDescent="0.2">
      <c r="A132" s="7">
        <v>45383</v>
      </c>
      <c r="B132" s="15" t="s">
        <v>98</v>
      </c>
      <c r="C132" s="15" t="s">
        <v>229</v>
      </c>
      <c r="D132" s="15" t="s">
        <v>18</v>
      </c>
      <c r="G132" s="15">
        <v>2</v>
      </c>
      <c r="H132" s="15">
        <v>1600</v>
      </c>
      <c r="J132" s="7"/>
    </row>
    <row r="133" spans="1:10" ht="15.75" customHeight="1" x14ac:dyDescent="0.2">
      <c r="A133" s="7">
        <v>45383</v>
      </c>
      <c r="B133" s="15" t="s">
        <v>176</v>
      </c>
      <c r="C133" s="15" t="s">
        <v>62</v>
      </c>
      <c r="D133" s="15" t="s">
        <v>177</v>
      </c>
      <c r="G133" s="15">
        <v>0</v>
      </c>
      <c r="H133" s="15">
        <v>0</v>
      </c>
      <c r="J133" s="7"/>
    </row>
    <row r="134" spans="1:10" ht="15.75" customHeight="1" x14ac:dyDescent="0.2">
      <c r="A134" s="7">
        <v>45383</v>
      </c>
      <c r="B134" s="15" t="s">
        <v>178</v>
      </c>
      <c r="C134" s="15" t="s">
        <v>62</v>
      </c>
      <c r="D134" s="15" t="s">
        <v>177</v>
      </c>
      <c r="G134" s="15">
        <v>0</v>
      </c>
      <c r="H134" s="15">
        <v>0</v>
      </c>
      <c r="J134" s="7"/>
    </row>
    <row r="135" spans="1:10" ht="15.75" customHeight="1" x14ac:dyDescent="0.2">
      <c r="A135" s="7">
        <v>45383</v>
      </c>
      <c r="B135" s="15" t="s">
        <v>218</v>
      </c>
      <c r="C135" s="15" t="s">
        <v>62</v>
      </c>
      <c r="D135" s="15" t="s">
        <v>124</v>
      </c>
      <c r="G135" s="15">
        <v>0</v>
      </c>
      <c r="H135" s="15">
        <v>0</v>
      </c>
      <c r="J135" s="7"/>
    </row>
    <row r="136" spans="1:10" ht="15.75" customHeight="1" x14ac:dyDescent="0.2">
      <c r="A136" s="7">
        <v>45383</v>
      </c>
      <c r="B136" s="15" t="s">
        <v>219</v>
      </c>
      <c r="C136" s="15" t="s">
        <v>62</v>
      </c>
      <c r="D136" s="15" t="s">
        <v>124</v>
      </c>
      <c r="G136" s="15">
        <v>0</v>
      </c>
      <c r="H136" s="15">
        <v>0</v>
      </c>
      <c r="J136" s="7"/>
    </row>
    <row r="137" spans="1:10" ht="15.75" customHeight="1" x14ac:dyDescent="0.2">
      <c r="A137" s="7">
        <v>45383</v>
      </c>
      <c r="B137" s="15" t="s">
        <v>220</v>
      </c>
      <c r="C137" s="15" t="s">
        <v>62</v>
      </c>
      <c r="D137" s="15" t="s">
        <v>124</v>
      </c>
      <c r="G137" s="15">
        <v>0</v>
      </c>
      <c r="H137" s="15">
        <v>0</v>
      </c>
      <c r="J137" s="7"/>
    </row>
    <row r="138" spans="1:10" ht="15.75" customHeight="1" x14ac:dyDescent="0.2">
      <c r="A138" s="7">
        <v>45383</v>
      </c>
      <c r="B138" s="15" t="s">
        <v>265</v>
      </c>
      <c r="C138" s="15" t="s">
        <v>62</v>
      </c>
      <c r="D138" s="15" t="s">
        <v>124</v>
      </c>
      <c r="G138" s="15">
        <v>0</v>
      </c>
      <c r="H138" s="15">
        <v>0</v>
      </c>
      <c r="J138" s="7"/>
    </row>
    <row r="139" spans="1:10" ht="15.75" customHeight="1" x14ac:dyDescent="0.2">
      <c r="A139" s="7">
        <v>45383</v>
      </c>
      <c r="B139" s="15" t="s">
        <v>223</v>
      </c>
      <c r="C139" s="15" t="s">
        <v>62</v>
      </c>
      <c r="D139" s="15" t="s">
        <v>158</v>
      </c>
      <c r="G139" s="15">
        <v>0</v>
      </c>
      <c r="H139" s="15">
        <v>0</v>
      </c>
      <c r="J139" s="7"/>
    </row>
    <row r="140" spans="1:10" ht="15.75" customHeight="1" x14ac:dyDescent="0.2">
      <c r="A140" s="7">
        <v>45383</v>
      </c>
      <c r="B140" s="15" t="s">
        <v>224</v>
      </c>
      <c r="C140" s="15" t="s">
        <v>62</v>
      </c>
      <c r="D140" s="15" t="s">
        <v>158</v>
      </c>
      <c r="G140" s="15">
        <v>0</v>
      </c>
      <c r="H140" s="15">
        <v>0</v>
      </c>
      <c r="J140" s="7"/>
    </row>
    <row r="141" spans="1:10" ht="15.75" customHeight="1" x14ac:dyDescent="0.2">
      <c r="A141" s="7">
        <v>45383</v>
      </c>
      <c r="B141" s="15" t="s">
        <v>231</v>
      </c>
      <c r="C141" s="15" t="s">
        <v>62</v>
      </c>
      <c r="D141" s="15" t="s">
        <v>158</v>
      </c>
      <c r="G141" s="15">
        <v>0</v>
      </c>
      <c r="H141" s="15">
        <v>0</v>
      </c>
      <c r="J141" s="7"/>
    </row>
    <row r="142" spans="1:10" ht="15.75" customHeight="1" x14ac:dyDescent="0.2">
      <c r="A142" s="7">
        <v>45383</v>
      </c>
      <c r="B142" s="15" t="s">
        <v>111</v>
      </c>
      <c r="C142" s="15" t="s">
        <v>47</v>
      </c>
      <c r="D142" s="15" t="s">
        <v>270</v>
      </c>
      <c r="G142" s="15">
        <v>0</v>
      </c>
      <c r="H142" s="15">
        <v>0</v>
      </c>
      <c r="J142" s="7"/>
    </row>
    <row r="143" spans="1:10" ht="15.75" customHeight="1" x14ac:dyDescent="0.2">
      <c r="A143" s="7">
        <v>45383</v>
      </c>
      <c r="B143" s="15" t="s">
        <v>232</v>
      </c>
      <c r="C143" s="15" t="s">
        <v>47</v>
      </c>
      <c r="D143" s="15" t="s">
        <v>233</v>
      </c>
      <c r="G143" s="15">
        <v>0</v>
      </c>
      <c r="H143" s="15">
        <v>0</v>
      </c>
      <c r="J143" s="7"/>
    </row>
    <row r="144" spans="1:10" ht="15.75" customHeight="1" x14ac:dyDescent="0.2">
      <c r="A144" s="7">
        <v>45383</v>
      </c>
      <c r="B144" s="15" t="s">
        <v>125</v>
      </c>
      <c r="C144" s="15" t="s">
        <v>47</v>
      </c>
      <c r="D144" s="15" t="s">
        <v>233</v>
      </c>
      <c r="G144" s="15">
        <v>1</v>
      </c>
      <c r="H144" s="15">
        <v>50</v>
      </c>
      <c r="J144" s="7"/>
    </row>
    <row r="145" spans="1:10" ht="15.75" customHeight="1" x14ac:dyDescent="0.2">
      <c r="A145" s="7">
        <v>45383</v>
      </c>
      <c r="B145" s="15" t="s">
        <v>113</v>
      </c>
      <c r="C145" s="15" t="s">
        <v>47</v>
      </c>
      <c r="D145" s="15" t="s">
        <v>234</v>
      </c>
      <c r="G145" s="15">
        <v>3</v>
      </c>
      <c r="H145" s="15">
        <v>1050</v>
      </c>
      <c r="J145" s="7"/>
    </row>
    <row r="146" spans="1:10" ht="15.75" customHeight="1" x14ac:dyDescent="0.2">
      <c r="A146" s="7">
        <v>45383</v>
      </c>
      <c r="B146" s="15" t="s">
        <v>147</v>
      </c>
      <c r="C146" s="15" t="s">
        <v>47</v>
      </c>
      <c r="D146" s="15" t="s">
        <v>148</v>
      </c>
      <c r="G146" s="15">
        <v>3</v>
      </c>
      <c r="H146" s="15">
        <v>270</v>
      </c>
      <c r="J146" s="7"/>
    </row>
    <row r="147" spans="1:10" ht="15.75" customHeight="1" x14ac:dyDescent="0.2">
      <c r="A147" s="7">
        <v>45383</v>
      </c>
      <c r="B147" s="15" t="s">
        <v>149</v>
      </c>
      <c r="C147" s="15" t="s">
        <v>57</v>
      </c>
      <c r="D147" s="15" t="s">
        <v>150</v>
      </c>
      <c r="G147" s="15">
        <v>0</v>
      </c>
      <c r="H147" s="15">
        <v>0</v>
      </c>
      <c r="J147" s="7"/>
    </row>
    <row r="148" spans="1:10" ht="15.75" customHeight="1" x14ac:dyDescent="0.2">
      <c r="A148" s="7">
        <v>45383</v>
      </c>
      <c r="B148" s="15" t="s">
        <v>235</v>
      </c>
      <c r="C148" s="15" t="s">
        <v>57</v>
      </c>
      <c r="D148" s="15" t="s">
        <v>128</v>
      </c>
      <c r="G148" s="15">
        <v>0</v>
      </c>
      <c r="H148" s="15">
        <v>0</v>
      </c>
      <c r="J148" s="7"/>
    </row>
    <row r="149" spans="1:10" ht="15.75" customHeight="1" x14ac:dyDescent="0.2">
      <c r="A149" s="7">
        <v>45383</v>
      </c>
      <c r="B149" s="15" t="s">
        <v>225</v>
      </c>
      <c r="C149" s="15" t="s">
        <v>57</v>
      </c>
      <c r="D149" s="15" t="s">
        <v>139</v>
      </c>
      <c r="G149" s="15">
        <v>0</v>
      </c>
      <c r="H149" s="15">
        <v>0</v>
      </c>
      <c r="J149" s="7"/>
    </row>
    <row r="150" spans="1:10" ht="15.75" customHeight="1" x14ac:dyDescent="0.2">
      <c r="A150" s="7">
        <v>45383</v>
      </c>
      <c r="B150" s="15" t="s">
        <v>140</v>
      </c>
      <c r="C150" s="15" t="s">
        <v>57</v>
      </c>
      <c r="D150" s="15" t="s">
        <v>139</v>
      </c>
      <c r="G150" s="15">
        <v>0</v>
      </c>
      <c r="H150" s="15">
        <v>0</v>
      </c>
      <c r="J150" s="7"/>
    </row>
    <row r="151" spans="1:10" ht="15.75" customHeight="1" x14ac:dyDescent="0.2">
      <c r="A151" s="7">
        <v>45383</v>
      </c>
      <c r="B151" s="15" t="s">
        <v>155</v>
      </c>
      <c r="C151" s="15" t="s">
        <v>57</v>
      </c>
      <c r="D151" s="15" t="s">
        <v>156</v>
      </c>
      <c r="G151" s="15">
        <v>0</v>
      </c>
      <c r="H151" s="15">
        <v>0</v>
      </c>
      <c r="J151" s="7"/>
    </row>
    <row r="152" spans="1:10" ht="15.75" customHeight="1" x14ac:dyDescent="0.2">
      <c r="A152" s="7">
        <v>45383</v>
      </c>
      <c r="B152" s="15" t="s">
        <v>171</v>
      </c>
      <c r="C152" s="15" t="s">
        <v>57</v>
      </c>
      <c r="D152" s="15" t="s">
        <v>156</v>
      </c>
      <c r="G152" s="15">
        <v>0</v>
      </c>
      <c r="H152" s="15">
        <v>0</v>
      </c>
      <c r="J152" s="7"/>
    </row>
    <row r="153" spans="1:10" ht="15.75" customHeight="1" x14ac:dyDescent="0.2">
      <c r="A153" s="7">
        <v>45383</v>
      </c>
      <c r="B153" s="15" t="s">
        <v>287</v>
      </c>
      <c r="C153" s="15" t="s">
        <v>60</v>
      </c>
      <c r="D153" s="15" t="s">
        <v>237</v>
      </c>
      <c r="G153" s="15">
        <v>1</v>
      </c>
      <c r="H153" s="15">
        <v>0</v>
      </c>
      <c r="J153" s="7"/>
    </row>
    <row r="154" spans="1:10" ht="15.75" customHeight="1" x14ac:dyDescent="0.2">
      <c r="A154" s="7">
        <v>45383</v>
      </c>
      <c r="B154" s="15" t="s">
        <v>236</v>
      </c>
      <c r="C154" s="15" t="s">
        <v>60</v>
      </c>
      <c r="D154" s="15" t="s">
        <v>237</v>
      </c>
      <c r="G154" s="15">
        <v>0</v>
      </c>
      <c r="H154" s="15">
        <v>0</v>
      </c>
      <c r="J154" s="7"/>
    </row>
    <row r="155" spans="1:10" ht="15.75" customHeight="1" x14ac:dyDescent="0.2">
      <c r="A155" s="7">
        <v>45383</v>
      </c>
      <c r="B155" s="15" t="s">
        <v>53</v>
      </c>
      <c r="C155" s="15" t="s">
        <v>53</v>
      </c>
      <c r="G155" s="15">
        <v>10</v>
      </c>
      <c r="H155" s="15">
        <v>300</v>
      </c>
      <c r="J155" s="7"/>
    </row>
    <row r="156" spans="1:10" ht="15.75" customHeight="1" x14ac:dyDescent="0.2">
      <c r="A156" s="7">
        <v>45383</v>
      </c>
      <c r="B156" s="15" t="s">
        <v>152</v>
      </c>
      <c r="C156" s="15" t="s">
        <v>53</v>
      </c>
      <c r="G156" s="15">
        <v>0</v>
      </c>
      <c r="H156" s="15">
        <v>0</v>
      </c>
      <c r="J156" s="7"/>
    </row>
    <row r="157" spans="1:10" ht="15.75" customHeight="1" x14ac:dyDescent="0.2">
      <c r="A157" s="7">
        <v>45383</v>
      </c>
      <c r="B157" s="15" t="s">
        <v>108</v>
      </c>
      <c r="C157" s="15" t="s">
        <v>50</v>
      </c>
      <c r="D157" s="15">
        <v>50</v>
      </c>
      <c r="G157" s="15">
        <v>3</v>
      </c>
      <c r="H157" s="15">
        <v>150</v>
      </c>
      <c r="J157" s="7"/>
    </row>
    <row r="158" spans="1:10" ht="15.75" customHeight="1" x14ac:dyDescent="0.2">
      <c r="A158" s="7">
        <v>45383</v>
      </c>
      <c r="B158" s="15" t="s">
        <v>129</v>
      </c>
      <c r="C158" s="15" t="s">
        <v>50</v>
      </c>
      <c r="D158" s="15">
        <v>150</v>
      </c>
      <c r="G158" s="15">
        <v>1</v>
      </c>
      <c r="H158" s="15">
        <v>150</v>
      </c>
      <c r="J158" s="7"/>
    </row>
    <row r="159" spans="1:10" ht="15.75" customHeight="1" x14ac:dyDescent="0.2">
      <c r="A159" s="7">
        <v>45383</v>
      </c>
      <c r="B159" s="15" t="s">
        <v>239</v>
      </c>
      <c r="C159" s="15" t="s">
        <v>37</v>
      </c>
      <c r="D159" s="15" t="s">
        <v>240</v>
      </c>
      <c r="G159" s="15">
        <v>2</v>
      </c>
      <c r="H159" s="15">
        <v>100</v>
      </c>
      <c r="J159" s="7"/>
    </row>
    <row r="160" spans="1:10" ht="15.75" customHeight="1" x14ac:dyDescent="0.2">
      <c r="A160" s="7">
        <v>45383</v>
      </c>
      <c r="B160" s="15" t="s">
        <v>241</v>
      </c>
      <c r="C160" s="15" t="s">
        <v>37</v>
      </c>
      <c r="D160" s="15" t="s">
        <v>233</v>
      </c>
      <c r="G160" s="15">
        <v>0</v>
      </c>
      <c r="H160" s="15">
        <v>0</v>
      </c>
      <c r="J160" s="7"/>
    </row>
    <row r="161" spans="1:10" ht="15.75" customHeight="1" x14ac:dyDescent="0.2">
      <c r="A161" s="7">
        <v>45383</v>
      </c>
      <c r="B161" s="15" t="s">
        <v>160</v>
      </c>
      <c r="C161" s="15" t="s">
        <v>37</v>
      </c>
      <c r="D161" s="15" t="s">
        <v>233</v>
      </c>
      <c r="G161" s="15">
        <v>1</v>
      </c>
      <c r="H161" s="15">
        <v>230</v>
      </c>
      <c r="J161" s="7"/>
    </row>
    <row r="162" spans="1:10" ht="15.75" customHeight="1" x14ac:dyDescent="0.2">
      <c r="A162" s="7">
        <v>45383</v>
      </c>
      <c r="B162" s="15" t="s">
        <v>162</v>
      </c>
      <c r="C162" s="15" t="s">
        <v>37</v>
      </c>
      <c r="D162" s="15" t="s">
        <v>242</v>
      </c>
      <c r="G162" s="15">
        <v>0</v>
      </c>
      <c r="H162" s="15">
        <v>0</v>
      </c>
      <c r="J162" s="7"/>
    </row>
    <row r="163" spans="1:10" ht="15.75" customHeight="1" x14ac:dyDescent="0.2">
      <c r="A163" s="7">
        <v>45383</v>
      </c>
      <c r="B163" s="15" t="s">
        <v>288</v>
      </c>
      <c r="C163" s="15" t="s">
        <v>37</v>
      </c>
      <c r="D163" s="15" t="s">
        <v>289</v>
      </c>
      <c r="G163" s="15">
        <v>0</v>
      </c>
      <c r="H163" s="15">
        <v>0</v>
      </c>
      <c r="J163" s="7"/>
    </row>
    <row r="164" spans="1:10" ht="15.75" customHeight="1" x14ac:dyDescent="0.2">
      <c r="A164" s="7">
        <v>45383</v>
      </c>
      <c r="B164" s="15" t="s">
        <v>290</v>
      </c>
      <c r="C164" s="15" t="s">
        <v>37</v>
      </c>
      <c r="G164" s="15">
        <v>0</v>
      </c>
      <c r="H164" s="15">
        <v>0</v>
      </c>
      <c r="J164" s="7"/>
    </row>
    <row r="165" spans="1:10" ht="15.75" customHeight="1" x14ac:dyDescent="0.2">
      <c r="A165" s="7">
        <v>45383</v>
      </c>
      <c r="B165" s="15" t="s">
        <v>226</v>
      </c>
      <c r="C165" s="15" t="s">
        <v>37</v>
      </c>
      <c r="D165" s="15" t="s">
        <v>227</v>
      </c>
      <c r="G165" s="15">
        <v>7</v>
      </c>
      <c r="H165" s="15">
        <v>3850</v>
      </c>
      <c r="J165" s="7"/>
    </row>
    <row r="166" spans="1:10" ht="15.75" customHeight="1" x14ac:dyDescent="0.2">
      <c r="A166" s="7">
        <v>45383</v>
      </c>
      <c r="B166" s="15" t="s">
        <v>105</v>
      </c>
      <c r="C166" s="15" t="s">
        <v>54</v>
      </c>
      <c r="G166" s="15">
        <v>0</v>
      </c>
      <c r="H166" s="15">
        <v>0</v>
      </c>
      <c r="J166" s="7"/>
    </row>
    <row r="167" spans="1:10" ht="15.75" customHeight="1" x14ac:dyDescent="0.2">
      <c r="A167" s="7">
        <v>45383</v>
      </c>
      <c r="B167" s="15" t="s">
        <v>272</v>
      </c>
      <c r="C167" s="15" t="s">
        <v>54</v>
      </c>
      <c r="G167" s="15">
        <v>0</v>
      </c>
      <c r="H167" s="15">
        <v>0</v>
      </c>
      <c r="J167" s="7"/>
    </row>
    <row r="168" spans="1:10" ht="15.75" customHeight="1" x14ac:dyDescent="0.2">
      <c r="A168" s="7">
        <v>45383</v>
      </c>
      <c r="B168" s="15" t="s">
        <v>273</v>
      </c>
      <c r="C168" s="15" t="s">
        <v>34</v>
      </c>
      <c r="D168" s="15" t="s">
        <v>78</v>
      </c>
      <c r="E168" s="15" t="s">
        <v>49</v>
      </c>
      <c r="F168" s="15" t="s">
        <v>72</v>
      </c>
      <c r="G168" s="15">
        <v>0</v>
      </c>
      <c r="H168" s="15">
        <v>0</v>
      </c>
      <c r="J168" s="7"/>
    </row>
    <row r="169" spans="1:10" ht="15.75" customHeight="1" x14ac:dyDescent="0.2">
      <c r="A169" s="7">
        <v>45383</v>
      </c>
      <c r="B169" s="15" t="s">
        <v>247</v>
      </c>
      <c r="C169" s="15" t="s">
        <v>34</v>
      </c>
      <c r="D169" s="15" t="s">
        <v>78</v>
      </c>
      <c r="E169" s="15" t="s">
        <v>49</v>
      </c>
      <c r="F169" s="15" t="s">
        <v>72</v>
      </c>
      <c r="G169" s="15">
        <v>12</v>
      </c>
      <c r="H169" s="15">
        <v>11940</v>
      </c>
      <c r="J169" s="7"/>
    </row>
    <row r="170" spans="1:10" ht="15.75" customHeight="1" x14ac:dyDescent="0.2">
      <c r="A170" s="7">
        <v>45383</v>
      </c>
      <c r="B170" s="15" t="s">
        <v>274</v>
      </c>
      <c r="C170" s="15" t="s">
        <v>34</v>
      </c>
      <c r="D170" s="15" t="s">
        <v>78</v>
      </c>
      <c r="E170" s="15" t="s">
        <v>49</v>
      </c>
      <c r="F170" s="15" t="s">
        <v>72</v>
      </c>
      <c r="G170" s="15">
        <v>1</v>
      </c>
      <c r="H170" s="15">
        <v>1695</v>
      </c>
      <c r="J170" s="7"/>
    </row>
    <row r="171" spans="1:10" ht="15.75" customHeight="1" x14ac:dyDescent="0.2">
      <c r="A171" s="7">
        <v>45383</v>
      </c>
      <c r="B171" s="15" t="s">
        <v>249</v>
      </c>
      <c r="C171" s="15" t="s">
        <v>34</v>
      </c>
      <c r="D171" s="15" t="s">
        <v>79</v>
      </c>
      <c r="E171" s="15" t="s">
        <v>49</v>
      </c>
      <c r="F171" s="15" t="s">
        <v>70</v>
      </c>
      <c r="G171" s="15">
        <v>0</v>
      </c>
      <c r="H171" s="15">
        <v>0</v>
      </c>
      <c r="J171" s="7"/>
    </row>
    <row r="172" spans="1:10" ht="15.75" customHeight="1" x14ac:dyDescent="0.2">
      <c r="A172" s="7">
        <v>45383</v>
      </c>
      <c r="B172" s="15" t="s">
        <v>275</v>
      </c>
      <c r="C172" s="15" t="s">
        <v>34</v>
      </c>
      <c r="D172" s="15" t="s">
        <v>80</v>
      </c>
      <c r="E172" s="15" t="s">
        <v>52</v>
      </c>
      <c r="F172" s="15" t="s">
        <v>71</v>
      </c>
      <c r="G172" s="15">
        <v>0</v>
      </c>
      <c r="H172" s="15">
        <v>0</v>
      </c>
      <c r="J172" s="7"/>
    </row>
    <row r="173" spans="1:10" ht="15.75" customHeight="1" x14ac:dyDescent="0.2">
      <c r="A173" s="7">
        <v>45383</v>
      </c>
      <c r="B173" s="15" t="s">
        <v>276</v>
      </c>
      <c r="C173" s="15" t="s">
        <v>34</v>
      </c>
      <c r="D173" s="15" t="s">
        <v>80</v>
      </c>
      <c r="E173" s="15" t="s">
        <v>52</v>
      </c>
      <c r="F173" s="15" t="s">
        <v>71</v>
      </c>
      <c r="G173" s="15">
        <v>5</v>
      </c>
      <c r="H173" s="15">
        <v>1875</v>
      </c>
      <c r="J173" s="7"/>
    </row>
    <row r="174" spans="1:10" ht="15.75" customHeight="1" x14ac:dyDescent="0.2">
      <c r="A174" s="7">
        <v>45383</v>
      </c>
      <c r="B174" s="15" t="s">
        <v>251</v>
      </c>
      <c r="C174" s="15" t="s">
        <v>34</v>
      </c>
      <c r="D174" s="15" t="s">
        <v>80</v>
      </c>
      <c r="E174" s="15" t="s">
        <v>52</v>
      </c>
      <c r="F174" s="15" t="s">
        <v>71</v>
      </c>
      <c r="G174" s="15">
        <v>2</v>
      </c>
      <c r="H174" s="15">
        <v>1500</v>
      </c>
      <c r="J174" s="7"/>
    </row>
    <row r="175" spans="1:10" ht="15.75" customHeight="1" x14ac:dyDescent="0.2">
      <c r="A175" s="7">
        <v>45383</v>
      </c>
      <c r="B175" s="15" t="s">
        <v>277</v>
      </c>
      <c r="C175" s="15" t="s">
        <v>34</v>
      </c>
      <c r="D175" s="15" t="s">
        <v>82</v>
      </c>
      <c r="E175" s="15" t="s">
        <v>42</v>
      </c>
      <c r="F175" s="15" t="s">
        <v>67</v>
      </c>
      <c r="G175" s="15">
        <v>21</v>
      </c>
      <c r="H175" s="15">
        <v>2100</v>
      </c>
      <c r="J175" s="7"/>
    </row>
    <row r="176" spans="1:10" ht="15.75" customHeight="1" x14ac:dyDescent="0.2">
      <c r="A176" s="7">
        <v>45383</v>
      </c>
      <c r="B176" s="15" t="s">
        <v>278</v>
      </c>
      <c r="C176" s="15" t="s">
        <v>34</v>
      </c>
      <c r="D176" s="15" t="s">
        <v>84</v>
      </c>
      <c r="E176" s="15" t="s">
        <v>49</v>
      </c>
      <c r="F176" s="15" t="s">
        <v>69</v>
      </c>
      <c r="G176" s="15">
        <v>0</v>
      </c>
      <c r="H176" s="15">
        <v>0</v>
      </c>
      <c r="J176" s="7"/>
    </row>
    <row r="177" spans="1:10" ht="15.75" customHeight="1" x14ac:dyDescent="0.2">
      <c r="A177" s="7">
        <v>45383</v>
      </c>
      <c r="B177" s="15" t="s">
        <v>279</v>
      </c>
      <c r="C177" s="15" t="s">
        <v>34</v>
      </c>
      <c r="D177" s="15" t="s">
        <v>84</v>
      </c>
      <c r="E177" s="15" t="s">
        <v>49</v>
      </c>
      <c r="F177" s="15" t="s">
        <v>69</v>
      </c>
      <c r="G177" s="15">
        <v>10</v>
      </c>
      <c r="H177" s="15">
        <v>5250</v>
      </c>
      <c r="J177" s="7"/>
    </row>
    <row r="178" spans="1:10" ht="15.75" customHeight="1" x14ac:dyDescent="0.2">
      <c r="A178" s="7">
        <v>45383</v>
      </c>
      <c r="B178" s="15" t="s">
        <v>280</v>
      </c>
      <c r="C178" s="15" t="s">
        <v>34</v>
      </c>
      <c r="D178" s="15" t="s">
        <v>84</v>
      </c>
      <c r="E178" s="15" t="s">
        <v>49</v>
      </c>
      <c r="F178" s="15" t="s">
        <v>69</v>
      </c>
      <c r="G178" s="15">
        <v>2</v>
      </c>
      <c r="H178" s="15">
        <v>2100</v>
      </c>
      <c r="J178" s="7"/>
    </row>
    <row r="179" spans="1:10" ht="15.75" customHeight="1" x14ac:dyDescent="0.2">
      <c r="A179" s="7">
        <v>45383</v>
      </c>
      <c r="B179" s="15" t="s">
        <v>253</v>
      </c>
      <c r="C179" s="15" t="s">
        <v>34</v>
      </c>
      <c r="D179" s="15" t="s">
        <v>85</v>
      </c>
      <c r="E179" s="15" t="s">
        <v>39</v>
      </c>
      <c r="F179" s="15" t="s">
        <v>72</v>
      </c>
      <c r="G179" s="15">
        <v>2</v>
      </c>
      <c r="H179" s="15">
        <v>350</v>
      </c>
      <c r="J179" s="7"/>
    </row>
    <row r="180" spans="1:10" ht="15.75" customHeight="1" x14ac:dyDescent="0.2">
      <c r="A180" s="7">
        <v>45383</v>
      </c>
      <c r="B180" s="15" t="s">
        <v>254</v>
      </c>
      <c r="C180" s="15" t="s">
        <v>34</v>
      </c>
      <c r="D180" s="15" t="s">
        <v>86</v>
      </c>
      <c r="E180" s="15" t="s">
        <v>36</v>
      </c>
      <c r="F180" s="15" t="s">
        <v>72</v>
      </c>
      <c r="G180" s="15">
        <v>1</v>
      </c>
      <c r="H180" s="15">
        <v>0</v>
      </c>
      <c r="J180" s="7"/>
    </row>
    <row r="181" spans="1:10" ht="15.75" customHeight="1" x14ac:dyDescent="0.2">
      <c r="A181" s="7">
        <v>45383</v>
      </c>
      <c r="B181" s="15" t="s">
        <v>255</v>
      </c>
      <c r="C181" s="15" t="s">
        <v>34</v>
      </c>
      <c r="D181" s="15" t="s">
        <v>87</v>
      </c>
      <c r="E181" s="15" t="s">
        <v>56</v>
      </c>
      <c r="F181" s="15" t="s">
        <v>72</v>
      </c>
      <c r="G181" s="15">
        <v>0</v>
      </c>
      <c r="H181" s="15">
        <v>0</v>
      </c>
      <c r="J181" s="7"/>
    </row>
    <row r="182" spans="1:10" ht="15.75" customHeight="1" x14ac:dyDescent="0.2">
      <c r="A182" s="7">
        <v>45383</v>
      </c>
      <c r="B182" s="15" t="s">
        <v>256</v>
      </c>
      <c r="C182" s="15" t="s">
        <v>34</v>
      </c>
      <c r="D182" s="15" t="s">
        <v>88</v>
      </c>
      <c r="E182" s="15" t="s">
        <v>49</v>
      </c>
      <c r="F182" s="15" t="s">
        <v>70</v>
      </c>
      <c r="G182" s="15">
        <v>5</v>
      </c>
      <c r="H182" s="15">
        <v>3291</v>
      </c>
      <c r="J182" s="7"/>
    </row>
    <row r="183" spans="1:10" ht="15.75" customHeight="1" x14ac:dyDescent="0.2">
      <c r="A183" s="7">
        <v>45383</v>
      </c>
      <c r="B183" s="15" t="s">
        <v>281</v>
      </c>
      <c r="C183" s="15" t="s">
        <v>34</v>
      </c>
      <c r="D183" s="15" t="s">
        <v>89</v>
      </c>
      <c r="E183" s="15" t="s">
        <v>52</v>
      </c>
      <c r="F183" s="15" t="s">
        <v>72</v>
      </c>
      <c r="G183" s="15">
        <v>0</v>
      </c>
      <c r="H183" s="15">
        <v>0</v>
      </c>
      <c r="J183" s="7"/>
    </row>
    <row r="184" spans="1:10" ht="15.75" customHeight="1" x14ac:dyDescent="0.2">
      <c r="A184" s="7">
        <v>45383</v>
      </c>
      <c r="B184" s="15" t="s">
        <v>282</v>
      </c>
      <c r="C184" s="15" t="s">
        <v>34</v>
      </c>
      <c r="D184" s="15" t="s">
        <v>89</v>
      </c>
      <c r="E184" s="15" t="s">
        <v>52</v>
      </c>
      <c r="F184" s="15" t="s">
        <v>72</v>
      </c>
      <c r="G184" s="15">
        <v>13</v>
      </c>
      <c r="H184" s="15">
        <v>11635</v>
      </c>
      <c r="J184" s="7"/>
    </row>
    <row r="185" spans="1:10" ht="15.75" customHeight="1" x14ac:dyDescent="0.2">
      <c r="A185" s="7">
        <v>45383</v>
      </c>
      <c r="B185" s="15" t="s">
        <v>283</v>
      </c>
      <c r="C185" s="15" t="s">
        <v>34</v>
      </c>
      <c r="D185" s="15" t="s">
        <v>89</v>
      </c>
      <c r="E185" s="15" t="s">
        <v>52</v>
      </c>
      <c r="F185" s="15" t="s">
        <v>72</v>
      </c>
      <c r="G185" s="15">
        <v>1</v>
      </c>
      <c r="H185" s="15">
        <v>1575</v>
      </c>
      <c r="J185" s="7"/>
    </row>
    <row r="186" spans="1:10" ht="15.75" customHeight="1" x14ac:dyDescent="0.2">
      <c r="A186" s="7">
        <v>45383</v>
      </c>
      <c r="B186" s="15" t="s">
        <v>110</v>
      </c>
      <c r="C186" s="15" t="s">
        <v>34</v>
      </c>
      <c r="D186" s="15" t="s">
        <v>90</v>
      </c>
      <c r="E186" s="15" t="s">
        <v>52</v>
      </c>
      <c r="F186" s="15" t="s">
        <v>70</v>
      </c>
      <c r="G186" s="15">
        <v>0</v>
      </c>
      <c r="H186" s="15">
        <v>0</v>
      </c>
      <c r="J186" s="7"/>
    </row>
    <row r="187" spans="1:10" ht="15.75" customHeight="1" x14ac:dyDescent="0.2">
      <c r="A187" s="7">
        <v>45383</v>
      </c>
      <c r="B187" s="15" t="s">
        <v>284</v>
      </c>
      <c r="C187" s="15" t="s">
        <v>34</v>
      </c>
      <c r="D187" s="15" t="s">
        <v>90</v>
      </c>
      <c r="E187" s="15" t="s">
        <v>52</v>
      </c>
      <c r="F187" s="15" t="s">
        <v>70</v>
      </c>
      <c r="G187" s="15">
        <v>2</v>
      </c>
      <c r="H187" s="15">
        <v>1500</v>
      </c>
      <c r="J187" s="7"/>
    </row>
    <row r="188" spans="1:10" ht="15.75" customHeight="1" x14ac:dyDescent="0.2">
      <c r="A188" s="7">
        <v>45383</v>
      </c>
      <c r="B188" s="15" t="s">
        <v>285</v>
      </c>
      <c r="C188" s="15" t="s">
        <v>34</v>
      </c>
      <c r="D188" s="15" t="s">
        <v>90</v>
      </c>
      <c r="E188" s="15" t="s">
        <v>52</v>
      </c>
      <c r="F188" s="15" t="s">
        <v>70</v>
      </c>
      <c r="G188" s="15">
        <v>1</v>
      </c>
      <c r="H188" s="15">
        <v>1375</v>
      </c>
      <c r="J188" s="7"/>
    </row>
    <row r="189" spans="1:10" ht="15.75" customHeight="1" x14ac:dyDescent="0.2">
      <c r="A189" s="7">
        <v>45383</v>
      </c>
      <c r="B189" s="15" t="s">
        <v>259</v>
      </c>
      <c r="C189" s="15" t="s">
        <v>34</v>
      </c>
      <c r="D189" s="15" t="s">
        <v>91</v>
      </c>
      <c r="E189" s="15" t="s">
        <v>42</v>
      </c>
      <c r="F189" s="15" t="s">
        <v>72</v>
      </c>
      <c r="G189" s="15">
        <v>5</v>
      </c>
      <c r="H189" s="15">
        <v>1250</v>
      </c>
      <c r="J189" s="7"/>
    </row>
    <row r="190" spans="1:10" ht="15.75" customHeight="1" x14ac:dyDescent="0.2">
      <c r="A190" s="7">
        <v>45383</v>
      </c>
      <c r="B190" s="15" t="s">
        <v>291</v>
      </c>
      <c r="C190" s="15" t="s">
        <v>34</v>
      </c>
      <c r="D190" s="15" t="s">
        <v>92</v>
      </c>
      <c r="E190" s="15" t="s">
        <v>46</v>
      </c>
      <c r="F190" s="15" t="s">
        <v>72</v>
      </c>
      <c r="G190" s="15">
        <v>0</v>
      </c>
      <c r="H190" s="15">
        <v>0</v>
      </c>
      <c r="J190" s="7"/>
    </row>
    <row r="191" spans="1:10" ht="15.75" customHeight="1" x14ac:dyDescent="0.2">
      <c r="A191" s="7">
        <v>45383</v>
      </c>
      <c r="B191" s="15" t="s">
        <v>286</v>
      </c>
      <c r="C191" s="15" t="s">
        <v>34</v>
      </c>
      <c r="D191" s="15" t="s">
        <v>92</v>
      </c>
      <c r="E191" s="15" t="s">
        <v>46</v>
      </c>
      <c r="F191" s="15" t="s">
        <v>72</v>
      </c>
      <c r="G191" s="15">
        <v>2</v>
      </c>
      <c r="H191" s="15">
        <v>1100</v>
      </c>
      <c r="J191" s="7"/>
    </row>
    <row r="192" spans="1:10" ht="15.75" customHeight="1" x14ac:dyDescent="0.2">
      <c r="A192" s="7">
        <v>45413</v>
      </c>
      <c r="B192" s="15" t="s">
        <v>133</v>
      </c>
      <c r="C192" s="15" t="s">
        <v>229</v>
      </c>
      <c r="D192" s="15" t="s">
        <v>233</v>
      </c>
      <c r="G192" s="15">
        <v>0</v>
      </c>
      <c r="H192" s="15">
        <v>0</v>
      </c>
      <c r="J192" s="7"/>
    </row>
    <row r="193" spans="1:10" ht="15.75" customHeight="1" x14ac:dyDescent="0.2">
      <c r="A193" s="7">
        <v>45413</v>
      </c>
      <c r="B193" s="15" t="s">
        <v>98</v>
      </c>
      <c r="C193" s="15" t="s">
        <v>229</v>
      </c>
      <c r="D193" s="15" t="s">
        <v>18</v>
      </c>
      <c r="G193" s="15">
        <v>0</v>
      </c>
      <c r="H193" s="15">
        <v>0</v>
      </c>
      <c r="J193" s="7"/>
    </row>
    <row r="194" spans="1:10" ht="15.75" customHeight="1" x14ac:dyDescent="0.2">
      <c r="A194" s="7">
        <v>45413</v>
      </c>
      <c r="B194" s="15" t="s">
        <v>178</v>
      </c>
      <c r="C194" s="15" t="s">
        <v>62</v>
      </c>
      <c r="D194" s="15" t="s">
        <v>177</v>
      </c>
      <c r="G194" s="15">
        <v>0</v>
      </c>
      <c r="H194" s="15">
        <v>0</v>
      </c>
      <c r="J194" s="7"/>
    </row>
    <row r="195" spans="1:10" ht="15.75" customHeight="1" x14ac:dyDescent="0.2">
      <c r="A195" s="7">
        <v>45413</v>
      </c>
      <c r="B195" s="15" t="s">
        <v>184</v>
      </c>
      <c r="C195" s="15" t="s">
        <v>62</v>
      </c>
      <c r="D195" s="15" t="s">
        <v>177</v>
      </c>
      <c r="G195" s="15">
        <v>0</v>
      </c>
      <c r="H195" s="15">
        <v>0</v>
      </c>
      <c r="J195" s="7"/>
    </row>
    <row r="196" spans="1:10" ht="15.75" customHeight="1" x14ac:dyDescent="0.2">
      <c r="A196" s="7">
        <v>45413</v>
      </c>
      <c r="B196" s="15" t="s">
        <v>204</v>
      </c>
      <c r="C196" s="15" t="s">
        <v>62</v>
      </c>
      <c r="D196" s="15" t="s">
        <v>177</v>
      </c>
      <c r="G196" s="15">
        <v>0</v>
      </c>
      <c r="H196" s="15">
        <v>0</v>
      </c>
      <c r="J196" s="7"/>
    </row>
    <row r="197" spans="1:10" ht="15.75" customHeight="1" x14ac:dyDescent="0.2">
      <c r="A197" s="7">
        <v>45413</v>
      </c>
      <c r="B197" s="15" t="s">
        <v>218</v>
      </c>
      <c r="C197" s="15" t="s">
        <v>62</v>
      </c>
      <c r="D197" s="15" t="s">
        <v>124</v>
      </c>
      <c r="G197" s="15">
        <v>0</v>
      </c>
      <c r="H197" s="15">
        <v>0</v>
      </c>
      <c r="J197" s="7"/>
    </row>
    <row r="198" spans="1:10" ht="15.75" customHeight="1" x14ac:dyDescent="0.2">
      <c r="A198" s="7">
        <v>45413</v>
      </c>
      <c r="B198" s="15" t="s">
        <v>219</v>
      </c>
      <c r="C198" s="15" t="s">
        <v>62</v>
      </c>
      <c r="D198" s="15" t="s">
        <v>124</v>
      </c>
      <c r="G198" s="15">
        <v>0</v>
      </c>
      <c r="H198" s="15">
        <v>0</v>
      </c>
      <c r="J198" s="7"/>
    </row>
    <row r="199" spans="1:10" ht="15.75" customHeight="1" x14ac:dyDescent="0.2">
      <c r="A199" s="7">
        <v>45413</v>
      </c>
      <c r="B199" s="15" t="s">
        <v>220</v>
      </c>
      <c r="C199" s="15" t="s">
        <v>62</v>
      </c>
      <c r="D199" s="15" t="s">
        <v>124</v>
      </c>
      <c r="G199" s="15">
        <v>0</v>
      </c>
      <c r="H199" s="15">
        <v>0</v>
      </c>
      <c r="J199" s="7"/>
    </row>
    <row r="200" spans="1:10" ht="15.75" customHeight="1" x14ac:dyDescent="0.2">
      <c r="A200" s="7">
        <v>45413</v>
      </c>
      <c r="B200" s="15" t="s">
        <v>292</v>
      </c>
      <c r="C200" s="15" t="s">
        <v>62</v>
      </c>
      <c r="D200" s="15" t="s">
        <v>124</v>
      </c>
      <c r="G200" s="15">
        <v>0</v>
      </c>
      <c r="H200" s="15">
        <v>0</v>
      </c>
      <c r="J200" s="7"/>
    </row>
    <row r="201" spans="1:10" ht="15.75" customHeight="1" x14ac:dyDescent="0.2">
      <c r="A201" s="7">
        <v>45413</v>
      </c>
      <c r="B201" s="15" t="s">
        <v>222</v>
      </c>
      <c r="C201" s="15" t="s">
        <v>62</v>
      </c>
      <c r="D201" s="15" t="s">
        <v>124</v>
      </c>
      <c r="G201" s="15">
        <v>0</v>
      </c>
      <c r="H201" s="15">
        <v>0</v>
      </c>
      <c r="J201" s="7"/>
    </row>
    <row r="202" spans="1:10" ht="15.75" customHeight="1" x14ac:dyDescent="0.2">
      <c r="A202" s="7">
        <v>45413</v>
      </c>
      <c r="B202" s="15" t="s">
        <v>267</v>
      </c>
      <c r="C202" s="15" t="s">
        <v>62</v>
      </c>
      <c r="D202" s="15" t="s">
        <v>124</v>
      </c>
      <c r="G202" s="15">
        <v>0</v>
      </c>
      <c r="H202" s="15">
        <v>0</v>
      </c>
      <c r="J202" s="7"/>
    </row>
    <row r="203" spans="1:10" ht="15.75" customHeight="1" x14ac:dyDescent="0.2">
      <c r="A203" s="7">
        <v>45413</v>
      </c>
      <c r="B203" s="15" t="s">
        <v>223</v>
      </c>
      <c r="C203" s="15" t="s">
        <v>62</v>
      </c>
      <c r="D203" s="15" t="s">
        <v>158</v>
      </c>
      <c r="G203" s="15">
        <v>0</v>
      </c>
      <c r="H203" s="15">
        <v>0</v>
      </c>
      <c r="J203" s="7"/>
    </row>
    <row r="204" spans="1:10" ht="15.75" customHeight="1" x14ac:dyDescent="0.2">
      <c r="A204" s="7">
        <v>45413</v>
      </c>
      <c r="B204" s="15" t="s">
        <v>268</v>
      </c>
      <c r="C204" s="15" t="s">
        <v>62</v>
      </c>
      <c r="D204" s="15" t="s">
        <v>158</v>
      </c>
      <c r="G204" s="15">
        <v>0</v>
      </c>
      <c r="H204" s="15">
        <v>0</v>
      </c>
      <c r="J204" s="7"/>
    </row>
    <row r="205" spans="1:10" ht="15.75" customHeight="1" x14ac:dyDescent="0.2">
      <c r="A205" s="7">
        <v>45413</v>
      </c>
      <c r="B205" s="15" t="s">
        <v>224</v>
      </c>
      <c r="C205" s="15" t="s">
        <v>62</v>
      </c>
      <c r="D205" s="15" t="s">
        <v>158</v>
      </c>
      <c r="G205" s="15">
        <v>0</v>
      </c>
      <c r="H205" s="15">
        <v>0</v>
      </c>
      <c r="J205" s="7"/>
    </row>
    <row r="206" spans="1:10" ht="15.75" customHeight="1" x14ac:dyDescent="0.2">
      <c r="A206" s="7">
        <v>45413</v>
      </c>
      <c r="B206" s="15" t="s">
        <v>231</v>
      </c>
      <c r="C206" s="15" t="s">
        <v>62</v>
      </c>
      <c r="D206" s="15" t="s">
        <v>158</v>
      </c>
      <c r="G206" s="15">
        <v>0</v>
      </c>
      <c r="H206" s="15">
        <v>0</v>
      </c>
      <c r="J206" s="7"/>
    </row>
    <row r="207" spans="1:10" ht="15.75" customHeight="1" x14ac:dyDescent="0.2">
      <c r="A207" s="7">
        <v>45413</v>
      </c>
      <c r="B207" s="15" t="s">
        <v>125</v>
      </c>
      <c r="C207" s="15" t="s">
        <v>47</v>
      </c>
      <c r="D207" s="15" t="s">
        <v>233</v>
      </c>
      <c r="G207" s="15">
        <v>1</v>
      </c>
      <c r="H207" s="15">
        <v>50</v>
      </c>
      <c r="J207" s="7"/>
    </row>
    <row r="208" spans="1:10" ht="15.75" customHeight="1" x14ac:dyDescent="0.2">
      <c r="A208" s="7">
        <v>45413</v>
      </c>
      <c r="B208" s="15" t="s">
        <v>147</v>
      </c>
      <c r="C208" s="15" t="s">
        <v>47</v>
      </c>
      <c r="D208" s="15" t="s">
        <v>148</v>
      </c>
      <c r="G208" s="15">
        <v>1</v>
      </c>
      <c r="H208" s="15">
        <v>90</v>
      </c>
      <c r="J208" s="7"/>
    </row>
    <row r="209" spans="1:10" ht="15.75" customHeight="1" x14ac:dyDescent="0.2">
      <c r="A209" s="7">
        <v>45413</v>
      </c>
      <c r="B209" s="15" t="s">
        <v>149</v>
      </c>
      <c r="C209" s="15" t="s">
        <v>57</v>
      </c>
      <c r="D209" s="15" t="s">
        <v>150</v>
      </c>
      <c r="G209" s="15">
        <v>0</v>
      </c>
      <c r="H209" s="15">
        <v>0</v>
      </c>
      <c r="J209" s="7"/>
    </row>
    <row r="210" spans="1:10" ht="15.75" customHeight="1" x14ac:dyDescent="0.2">
      <c r="A210" s="7">
        <v>45413</v>
      </c>
      <c r="B210" s="15" t="s">
        <v>235</v>
      </c>
      <c r="C210" s="15" t="s">
        <v>57</v>
      </c>
      <c r="D210" s="15" t="s">
        <v>128</v>
      </c>
      <c r="G210" s="15">
        <v>0</v>
      </c>
      <c r="H210" s="15">
        <v>0</v>
      </c>
      <c r="J210" s="7"/>
    </row>
    <row r="211" spans="1:10" ht="15.75" customHeight="1" x14ac:dyDescent="0.2">
      <c r="A211" s="7">
        <v>45413</v>
      </c>
      <c r="B211" s="15" t="s">
        <v>225</v>
      </c>
      <c r="C211" s="15" t="s">
        <v>57</v>
      </c>
      <c r="D211" s="15" t="s">
        <v>139</v>
      </c>
      <c r="G211" s="15">
        <v>0</v>
      </c>
      <c r="H211" s="15">
        <v>0</v>
      </c>
      <c r="J211" s="7"/>
    </row>
    <row r="212" spans="1:10" ht="15.75" customHeight="1" x14ac:dyDescent="0.2">
      <c r="A212" s="7">
        <v>45413</v>
      </c>
      <c r="B212" s="15" t="s">
        <v>140</v>
      </c>
      <c r="C212" s="15" t="s">
        <v>57</v>
      </c>
      <c r="D212" s="15" t="s">
        <v>139</v>
      </c>
      <c r="G212" s="15">
        <v>0</v>
      </c>
      <c r="H212" s="15">
        <v>0</v>
      </c>
      <c r="J212" s="7"/>
    </row>
    <row r="213" spans="1:10" ht="15.75" customHeight="1" x14ac:dyDescent="0.2">
      <c r="A213" s="7">
        <v>45413</v>
      </c>
      <c r="B213" s="15" t="s">
        <v>155</v>
      </c>
      <c r="C213" s="15" t="s">
        <v>57</v>
      </c>
      <c r="D213" s="15" t="s">
        <v>156</v>
      </c>
      <c r="G213" s="15">
        <v>0</v>
      </c>
      <c r="H213" s="15">
        <v>0</v>
      </c>
      <c r="J213" s="7"/>
    </row>
    <row r="214" spans="1:10" ht="15.75" customHeight="1" x14ac:dyDescent="0.2">
      <c r="A214" s="7">
        <v>45413</v>
      </c>
      <c r="B214" s="15" t="s">
        <v>171</v>
      </c>
      <c r="C214" s="15" t="s">
        <v>57</v>
      </c>
      <c r="D214" s="15" t="s">
        <v>156</v>
      </c>
      <c r="G214" s="15">
        <v>0</v>
      </c>
      <c r="H214" s="15">
        <v>0</v>
      </c>
      <c r="J214" s="7"/>
    </row>
    <row r="215" spans="1:10" ht="15.75" customHeight="1" x14ac:dyDescent="0.2">
      <c r="A215" s="7">
        <v>45413</v>
      </c>
      <c r="B215" s="15" t="s">
        <v>207</v>
      </c>
      <c r="C215" s="15" t="s">
        <v>60</v>
      </c>
      <c r="D215" s="15" t="s">
        <v>206</v>
      </c>
      <c r="G215" s="15">
        <v>0</v>
      </c>
      <c r="H215" s="15">
        <v>0</v>
      </c>
      <c r="J215" s="7"/>
    </row>
    <row r="216" spans="1:10" ht="15.75" customHeight="1" x14ac:dyDescent="0.2">
      <c r="A216" s="7">
        <v>45413</v>
      </c>
      <c r="B216" s="15" t="s">
        <v>208</v>
      </c>
      <c r="C216" s="15" t="s">
        <v>60</v>
      </c>
      <c r="D216" s="15" t="s">
        <v>206</v>
      </c>
      <c r="G216" s="15">
        <v>0</v>
      </c>
      <c r="H216" s="15">
        <v>0</v>
      </c>
      <c r="J216" s="7"/>
    </row>
    <row r="217" spans="1:10" ht="15.75" customHeight="1" x14ac:dyDescent="0.2">
      <c r="A217" s="7">
        <v>45413</v>
      </c>
      <c r="B217" s="15" t="s">
        <v>205</v>
      </c>
      <c r="C217" s="15" t="s">
        <v>60</v>
      </c>
      <c r="D217" s="15" t="s">
        <v>206</v>
      </c>
      <c r="G217" s="15">
        <v>2</v>
      </c>
      <c r="H217" s="15">
        <v>60</v>
      </c>
      <c r="J217" s="7"/>
    </row>
    <row r="218" spans="1:10" ht="15.75" customHeight="1" x14ac:dyDescent="0.2">
      <c r="A218" s="7">
        <v>45413</v>
      </c>
      <c r="B218" s="15" t="s">
        <v>293</v>
      </c>
      <c r="C218" s="15" t="s">
        <v>60</v>
      </c>
      <c r="D218" s="15" t="s">
        <v>237</v>
      </c>
      <c r="G218" s="15">
        <v>0</v>
      </c>
      <c r="H218" s="15">
        <v>0</v>
      </c>
      <c r="J218" s="7"/>
    </row>
    <row r="219" spans="1:10" ht="15.75" customHeight="1" x14ac:dyDescent="0.2">
      <c r="A219" s="7">
        <v>45413</v>
      </c>
      <c r="B219" s="15" t="s">
        <v>294</v>
      </c>
      <c r="C219" s="15" t="s">
        <v>60</v>
      </c>
      <c r="D219" s="15" t="s">
        <v>237</v>
      </c>
      <c r="G219" s="15">
        <v>1</v>
      </c>
      <c r="H219" s="15">
        <v>0</v>
      </c>
      <c r="J219" s="7"/>
    </row>
    <row r="220" spans="1:10" ht="15.75" customHeight="1" x14ac:dyDescent="0.2">
      <c r="A220" s="7">
        <v>45413</v>
      </c>
      <c r="B220" s="15" t="s">
        <v>287</v>
      </c>
      <c r="C220" s="15" t="s">
        <v>60</v>
      </c>
      <c r="D220" s="15" t="s">
        <v>237</v>
      </c>
      <c r="G220" s="15">
        <v>1</v>
      </c>
      <c r="H220" s="15">
        <v>0</v>
      </c>
      <c r="J220" s="7"/>
    </row>
    <row r="221" spans="1:10" ht="15.75" customHeight="1" x14ac:dyDescent="0.2">
      <c r="A221" s="7">
        <v>45413</v>
      </c>
      <c r="B221" s="15" t="s">
        <v>236</v>
      </c>
      <c r="C221" s="15" t="s">
        <v>60</v>
      </c>
      <c r="D221" s="15" t="s">
        <v>237</v>
      </c>
      <c r="G221" s="15">
        <v>2</v>
      </c>
      <c r="H221" s="15">
        <v>0</v>
      </c>
      <c r="J221" s="7"/>
    </row>
    <row r="222" spans="1:10" ht="15.75" customHeight="1" x14ac:dyDescent="0.2">
      <c r="A222" s="7">
        <v>45413</v>
      </c>
      <c r="B222" s="15" t="s">
        <v>295</v>
      </c>
      <c r="C222" s="15" t="s">
        <v>60</v>
      </c>
      <c r="D222" s="15" t="s">
        <v>237</v>
      </c>
      <c r="G222" s="15">
        <v>2</v>
      </c>
      <c r="H222" s="15">
        <v>0</v>
      </c>
      <c r="J222" s="7"/>
    </row>
    <row r="223" spans="1:10" ht="15.75" customHeight="1" x14ac:dyDescent="0.2">
      <c r="A223" s="7">
        <v>45413</v>
      </c>
      <c r="B223" s="15" t="s">
        <v>296</v>
      </c>
      <c r="C223" s="15" t="s">
        <v>60</v>
      </c>
      <c r="D223" s="15" t="s">
        <v>237</v>
      </c>
      <c r="G223" s="15">
        <v>2</v>
      </c>
      <c r="H223" s="15">
        <v>0</v>
      </c>
      <c r="J223" s="7"/>
    </row>
    <row r="224" spans="1:10" ht="15.75" customHeight="1" x14ac:dyDescent="0.2">
      <c r="A224" s="7">
        <v>45413</v>
      </c>
      <c r="B224" s="15" t="s">
        <v>297</v>
      </c>
      <c r="C224" s="15" t="s">
        <v>60</v>
      </c>
      <c r="D224" s="15" t="s">
        <v>237</v>
      </c>
      <c r="G224" s="15">
        <v>1</v>
      </c>
      <c r="H224" s="15">
        <v>0</v>
      </c>
      <c r="J224" s="7"/>
    </row>
    <row r="225" spans="1:10" ht="15.75" customHeight="1" x14ac:dyDescent="0.2">
      <c r="A225" s="7">
        <v>45413</v>
      </c>
      <c r="B225" s="15" t="s">
        <v>298</v>
      </c>
      <c r="C225" s="15" t="s">
        <v>60</v>
      </c>
      <c r="D225" s="15" t="s">
        <v>237</v>
      </c>
      <c r="G225" s="15">
        <v>2</v>
      </c>
      <c r="H225" s="15">
        <v>0</v>
      </c>
      <c r="J225" s="7"/>
    </row>
    <row r="226" spans="1:10" ht="15.75" customHeight="1" x14ac:dyDescent="0.2">
      <c r="A226" s="7">
        <v>45413</v>
      </c>
      <c r="B226" s="15" t="s">
        <v>299</v>
      </c>
      <c r="C226" s="15" t="s">
        <v>60</v>
      </c>
      <c r="D226" s="15" t="s">
        <v>237</v>
      </c>
      <c r="G226" s="15">
        <v>2</v>
      </c>
      <c r="H226" s="15">
        <v>0</v>
      </c>
      <c r="J226" s="7"/>
    </row>
    <row r="227" spans="1:10" ht="15.75" customHeight="1" x14ac:dyDescent="0.2">
      <c r="A227" s="7">
        <v>45413</v>
      </c>
      <c r="B227" s="15" t="s">
        <v>53</v>
      </c>
      <c r="C227" s="15" t="s">
        <v>53</v>
      </c>
      <c r="G227" s="15">
        <v>8</v>
      </c>
      <c r="H227" s="15">
        <v>240</v>
      </c>
      <c r="J227" s="7"/>
    </row>
    <row r="228" spans="1:10" ht="15.75" customHeight="1" x14ac:dyDescent="0.2">
      <c r="A228" s="7">
        <v>45413</v>
      </c>
      <c r="B228" s="15" t="s">
        <v>129</v>
      </c>
      <c r="C228" s="15" t="s">
        <v>50</v>
      </c>
      <c r="D228" s="15">
        <v>150</v>
      </c>
      <c r="G228" s="15">
        <v>1</v>
      </c>
      <c r="H228" s="15">
        <v>150</v>
      </c>
      <c r="J228" s="7"/>
    </row>
    <row r="229" spans="1:10" ht="15.75" customHeight="1" x14ac:dyDescent="0.2">
      <c r="A229" s="7">
        <v>45413</v>
      </c>
      <c r="B229" s="15" t="s">
        <v>239</v>
      </c>
      <c r="C229" s="15" t="s">
        <v>37</v>
      </c>
      <c r="D229" s="15" t="s">
        <v>240</v>
      </c>
      <c r="G229" s="15">
        <v>13</v>
      </c>
      <c r="H229" s="15">
        <v>650</v>
      </c>
      <c r="J229" s="7"/>
    </row>
    <row r="230" spans="1:10" ht="15.75" customHeight="1" x14ac:dyDescent="0.2">
      <c r="A230" s="7">
        <v>45413</v>
      </c>
      <c r="B230" s="15" t="s">
        <v>160</v>
      </c>
      <c r="C230" s="15" t="s">
        <v>37</v>
      </c>
      <c r="D230" s="15" t="s">
        <v>233</v>
      </c>
      <c r="G230" s="15">
        <v>0</v>
      </c>
      <c r="H230" s="15">
        <v>0</v>
      </c>
      <c r="J230" s="7"/>
    </row>
    <row r="231" spans="1:10" ht="15.75" customHeight="1" x14ac:dyDescent="0.2">
      <c r="A231" s="7">
        <v>45413</v>
      </c>
      <c r="B231" s="15" t="s">
        <v>162</v>
      </c>
      <c r="C231" s="15" t="s">
        <v>37</v>
      </c>
      <c r="D231" s="15" t="s">
        <v>242</v>
      </c>
      <c r="G231" s="15">
        <v>0</v>
      </c>
      <c r="H231" s="15">
        <v>0</v>
      </c>
      <c r="J231" s="7"/>
    </row>
    <row r="232" spans="1:10" ht="15.75" customHeight="1" x14ac:dyDescent="0.2">
      <c r="A232" s="7">
        <v>45413</v>
      </c>
      <c r="B232" s="15" t="s">
        <v>300</v>
      </c>
      <c r="C232" s="15" t="s">
        <v>37</v>
      </c>
      <c r="D232" s="15" t="s">
        <v>242</v>
      </c>
      <c r="G232" s="15">
        <v>0</v>
      </c>
      <c r="H232" s="15">
        <v>0</v>
      </c>
      <c r="J232" s="7"/>
    </row>
    <row r="233" spans="1:10" ht="15.75" customHeight="1" x14ac:dyDescent="0.2">
      <c r="A233" s="7">
        <v>45413</v>
      </c>
      <c r="B233" s="15" t="s">
        <v>243</v>
      </c>
      <c r="C233" s="15" t="s">
        <v>37</v>
      </c>
      <c r="D233" s="15" t="s">
        <v>242</v>
      </c>
      <c r="G233" s="15">
        <v>0</v>
      </c>
      <c r="H233" s="15">
        <v>0</v>
      </c>
      <c r="J233" s="7"/>
    </row>
    <row r="234" spans="1:10" ht="15.75" customHeight="1" x14ac:dyDescent="0.2">
      <c r="A234" s="7">
        <v>45413</v>
      </c>
      <c r="B234" s="15" t="s">
        <v>301</v>
      </c>
      <c r="C234" s="15" t="s">
        <v>37</v>
      </c>
      <c r="D234" s="15" t="s">
        <v>242</v>
      </c>
      <c r="G234" s="15">
        <v>0</v>
      </c>
      <c r="H234" s="15">
        <v>0</v>
      </c>
      <c r="J234" s="7"/>
    </row>
    <row r="235" spans="1:10" ht="15.75" customHeight="1" x14ac:dyDescent="0.2">
      <c r="A235" s="7">
        <v>45413</v>
      </c>
      <c r="B235" s="15" t="s">
        <v>302</v>
      </c>
      <c r="C235" s="15" t="s">
        <v>37</v>
      </c>
      <c r="D235" s="15" t="s">
        <v>289</v>
      </c>
      <c r="G235" s="15">
        <v>0</v>
      </c>
      <c r="H235" s="15">
        <v>0</v>
      </c>
      <c r="J235" s="7"/>
    </row>
    <row r="236" spans="1:10" ht="15.75" customHeight="1" x14ac:dyDescent="0.2">
      <c r="A236" s="7">
        <v>45413</v>
      </c>
      <c r="B236" s="15" t="s">
        <v>303</v>
      </c>
      <c r="C236" s="15" t="s">
        <v>37</v>
      </c>
      <c r="D236" s="15" t="s">
        <v>289</v>
      </c>
      <c r="G236" s="15">
        <v>4</v>
      </c>
      <c r="H236" s="15">
        <v>760</v>
      </c>
      <c r="J236" s="7"/>
    </row>
    <row r="237" spans="1:10" ht="15.75" customHeight="1" x14ac:dyDescent="0.2">
      <c r="A237" s="7">
        <v>45413</v>
      </c>
      <c r="B237" s="15" t="s">
        <v>288</v>
      </c>
      <c r="C237" s="15" t="s">
        <v>37</v>
      </c>
      <c r="D237" s="15" t="s">
        <v>289</v>
      </c>
      <c r="G237" s="15">
        <v>3</v>
      </c>
      <c r="H237" s="15">
        <v>450</v>
      </c>
      <c r="J237" s="7"/>
    </row>
    <row r="238" spans="1:10" ht="15.75" customHeight="1" x14ac:dyDescent="0.2">
      <c r="A238" s="7">
        <v>45413</v>
      </c>
      <c r="B238" s="15" t="s">
        <v>304</v>
      </c>
      <c r="C238" s="15" t="s">
        <v>37</v>
      </c>
      <c r="G238" s="15">
        <v>0</v>
      </c>
      <c r="H238" s="15">
        <v>0</v>
      </c>
      <c r="J238" s="7"/>
    </row>
    <row r="239" spans="1:10" ht="15.75" customHeight="1" x14ac:dyDescent="0.2">
      <c r="A239" s="7">
        <v>45413</v>
      </c>
      <c r="B239" s="15" t="s">
        <v>305</v>
      </c>
      <c r="C239" s="15" t="s">
        <v>37</v>
      </c>
      <c r="G239" s="15">
        <v>1</v>
      </c>
      <c r="H239" s="15">
        <v>126</v>
      </c>
      <c r="J239" s="7"/>
    </row>
    <row r="240" spans="1:10" ht="15.75" customHeight="1" x14ac:dyDescent="0.2">
      <c r="A240" s="7">
        <v>45413</v>
      </c>
      <c r="B240" s="15" t="s">
        <v>290</v>
      </c>
      <c r="C240" s="15" t="s">
        <v>37</v>
      </c>
      <c r="G240" s="15">
        <v>2</v>
      </c>
      <c r="H240" s="15">
        <v>100</v>
      </c>
      <c r="J240" s="7"/>
    </row>
    <row r="241" spans="1:10" ht="15.75" customHeight="1" x14ac:dyDescent="0.2">
      <c r="A241" s="7">
        <v>45413</v>
      </c>
      <c r="B241" s="15" t="s">
        <v>226</v>
      </c>
      <c r="C241" s="15" t="s">
        <v>37</v>
      </c>
      <c r="D241" s="15" t="s">
        <v>227</v>
      </c>
      <c r="G241" s="15">
        <v>1</v>
      </c>
      <c r="H241" s="15">
        <v>559.15398300000004</v>
      </c>
      <c r="J241" s="7"/>
    </row>
    <row r="242" spans="1:10" ht="15.75" customHeight="1" x14ac:dyDescent="0.2">
      <c r="A242" s="7">
        <v>45413</v>
      </c>
      <c r="B242" s="15" t="s">
        <v>105</v>
      </c>
      <c r="C242" s="15" t="s">
        <v>54</v>
      </c>
      <c r="G242" s="15">
        <v>2</v>
      </c>
      <c r="H242" s="15">
        <v>260</v>
      </c>
      <c r="J242" s="7"/>
    </row>
    <row r="243" spans="1:10" ht="15.75" customHeight="1" x14ac:dyDescent="0.2">
      <c r="A243" s="7">
        <v>45413</v>
      </c>
      <c r="B243" s="15" t="s">
        <v>115</v>
      </c>
      <c r="C243" s="15" t="s">
        <v>54</v>
      </c>
      <c r="G243" s="15">
        <v>0</v>
      </c>
      <c r="H243" s="15">
        <v>0</v>
      </c>
      <c r="J243" s="7"/>
    </row>
    <row r="244" spans="1:10" ht="15.75" customHeight="1" x14ac:dyDescent="0.2">
      <c r="A244" s="7">
        <v>45413</v>
      </c>
      <c r="B244" s="15" t="s">
        <v>272</v>
      </c>
      <c r="C244" s="15" t="s">
        <v>54</v>
      </c>
      <c r="G244" s="15">
        <v>1</v>
      </c>
      <c r="H244" s="15">
        <v>200</v>
      </c>
      <c r="J244" s="7"/>
    </row>
    <row r="245" spans="1:10" ht="15.75" customHeight="1" x14ac:dyDescent="0.2">
      <c r="A245" s="7">
        <v>45413</v>
      </c>
      <c r="B245" s="15" t="s">
        <v>247</v>
      </c>
      <c r="C245" s="15" t="s">
        <v>34</v>
      </c>
      <c r="D245" s="15" t="s">
        <v>78</v>
      </c>
      <c r="E245" s="15" t="s">
        <v>49</v>
      </c>
      <c r="F245" s="15" t="s">
        <v>72</v>
      </c>
      <c r="G245" s="15">
        <v>0</v>
      </c>
      <c r="H245" s="15">
        <v>0</v>
      </c>
      <c r="J245" s="7"/>
    </row>
    <row r="246" spans="1:10" ht="15.75" customHeight="1" x14ac:dyDescent="0.2">
      <c r="A246" s="7">
        <v>45413</v>
      </c>
      <c r="B246" s="15" t="s">
        <v>274</v>
      </c>
      <c r="C246" s="15" t="s">
        <v>34</v>
      </c>
      <c r="D246" s="15" t="s">
        <v>78</v>
      </c>
      <c r="E246" s="15" t="s">
        <v>49</v>
      </c>
      <c r="F246" s="15" t="s">
        <v>72</v>
      </c>
      <c r="G246" s="15">
        <v>0</v>
      </c>
      <c r="H246" s="15">
        <v>0</v>
      </c>
      <c r="J246" s="7"/>
    </row>
    <row r="247" spans="1:10" ht="15.75" customHeight="1" x14ac:dyDescent="0.2">
      <c r="A247" s="7">
        <v>45413</v>
      </c>
      <c r="B247" s="15" t="s">
        <v>249</v>
      </c>
      <c r="C247" s="15" t="s">
        <v>34</v>
      </c>
      <c r="D247" s="15" t="s">
        <v>79</v>
      </c>
      <c r="E247" s="15" t="s">
        <v>49</v>
      </c>
      <c r="F247" s="15" t="s">
        <v>70</v>
      </c>
      <c r="G247" s="15">
        <v>0</v>
      </c>
      <c r="H247" s="15">
        <v>0</v>
      </c>
      <c r="J247" s="7"/>
    </row>
    <row r="248" spans="1:10" ht="15.75" customHeight="1" x14ac:dyDescent="0.2">
      <c r="A248" s="7">
        <v>45413</v>
      </c>
      <c r="B248" s="15" t="s">
        <v>275</v>
      </c>
      <c r="C248" s="15" t="s">
        <v>34</v>
      </c>
      <c r="D248" s="15" t="s">
        <v>80</v>
      </c>
      <c r="E248" s="15" t="s">
        <v>52</v>
      </c>
      <c r="F248" s="15" t="s">
        <v>71</v>
      </c>
      <c r="G248" s="15">
        <v>0</v>
      </c>
      <c r="H248" s="15">
        <v>0</v>
      </c>
      <c r="J248" s="7"/>
    </row>
    <row r="249" spans="1:10" ht="15.75" customHeight="1" x14ac:dyDescent="0.2">
      <c r="A249" s="7">
        <v>45413</v>
      </c>
      <c r="B249" s="15" t="s">
        <v>276</v>
      </c>
      <c r="C249" s="15" t="s">
        <v>34</v>
      </c>
      <c r="D249" s="15" t="s">
        <v>80</v>
      </c>
      <c r="E249" s="15" t="s">
        <v>52</v>
      </c>
      <c r="F249" s="15" t="s">
        <v>71</v>
      </c>
      <c r="G249" s="15">
        <v>1</v>
      </c>
      <c r="H249" s="15">
        <v>375</v>
      </c>
      <c r="J249" s="7"/>
    </row>
    <row r="250" spans="1:10" ht="15.75" customHeight="1" x14ac:dyDescent="0.2">
      <c r="A250" s="7">
        <v>45413</v>
      </c>
      <c r="B250" s="15" t="s">
        <v>277</v>
      </c>
      <c r="C250" s="15" t="s">
        <v>34</v>
      </c>
      <c r="D250" s="15" t="s">
        <v>82</v>
      </c>
      <c r="E250" s="15" t="s">
        <v>42</v>
      </c>
      <c r="F250" s="15" t="s">
        <v>67</v>
      </c>
      <c r="G250" s="15">
        <v>0</v>
      </c>
      <c r="H250" s="15">
        <v>0</v>
      </c>
      <c r="J250" s="7"/>
    </row>
    <row r="251" spans="1:10" ht="15.75" customHeight="1" x14ac:dyDescent="0.2">
      <c r="A251" s="7">
        <v>45413</v>
      </c>
      <c r="B251" s="15" t="s">
        <v>278</v>
      </c>
      <c r="C251" s="15" t="s">
        <v>34</v>
      </c>
      <c r="D251" s="15" t="s">
        <v>84</v>
      </c>
      <c r="E251" s="15" t="s">
        <v>49</v>
      </c>
      <c r="F251" s="15" t="s">
        <v>69</v>
      </c>
      <c r="G251" s="15">
        <v>0</v>
      </c>
      <c r="H251" s="15">
        <v>0</v>
      </c>
      <c r="J251" s="7"/>
    </row>
    <row r="252" spans="1:10" ht="15.75" customHeight="1" x14ac:dyDescent="0.2">
      <c r="A252" s="7">
        <v>45413</v>
      </c>
      <c r="B252" s="15" t="s">
        <v>279</v>
      </c>
      <c r="C252" s="15" t="s">
        <v>34</v>
      </c>
      <c r="D252" s="15" t="s">
        <v>84</v>
      </c>
      <c r="E252" s="15" t="s">
        <v>49</v>
      </c>
      <c r="F252" s="15" t="s">
        <v>69</v>
      </c>
      <c r="G252" s="15">
        <v>6</v>
      </c>
      <c r="H252" s="15">
        <v>3150</v>
      </c>
      <c r="J252" s="7"/>
    </row>
    <row r="253" spans="1:10" ht="15.75" customHeight="1" x14ac:dyDescent="0.2">
      <c r="A253" s="7">
        <v>45413</v>
      </c>
      <c r="B253" s="15" t="s">
        <v>280</v>
      </c>
      <c r="C253" s="15" t="s">
        <v>34</v>
      </c>
      <c r="D253" s="15" t="s">
        <v>84</v>
      </c>
      <c r="E253" s="15" t="s">
        <v>49</v>
      </c>
      <c r="F253" s="15" t="s">
        <v>69</v>
      </c>
      <c r="G253" s="15">
        <v>2</v>
      </c>
      <c r="H253" s="15">
        <v>2100</v>
      </c>
      <c r="J253" s="7"/>
    </row>
    <row r="254" spans="1:10" ht="15.75" customHeight="1" x14ac:dyDescent="0.2">
      <c r="A254" s="7">
        <v>45413</v>
      </c>
      <c r="B254" s="15" t="s">
        <v>253</v>
      </c>
      <c r="C254" s="15" t="s">
        <v>34</v>
      </c>
      <c r="D254" s="15" t="s">
        <v>85</v>
      </c>
      <c r="E254" s="15" t="s">
        <v>39</v>
      </c>
      <c r="F254" s="15" t="s">
        <v>72</v>
      </c>
      <c r="G254" s="15">
        <v>3</v>
      </c>
      <c r="H254" s="15">
        <v>525</v>
      </c>
      <c r="J254" s="7"/>
    </row>
    <row r="255" spans="1:10" ht="15.75" customHeight="1" x14ac:dyDescent="0.2">
      <c r="A255" s="7">
        <v>45413</v>
      </c>
      <c r="B255" s="15" t="s">
        <v>254</v>
      </c>
      <c r="C255" s="15" t="s">
        <v>34</v>
      </c>
      <c r="D255" s="15" t="s">
        <v>86</v>
      </c>
      <c r="E255" s="15" t="s">
        <v>36</v>
      </c>
      <c r="F255" s="15" t="s">
        <v>72</v>
      </c>
      <c r="G255" s="15">
        <v>0</v>
      </c>
      <c r="H255" s="15">
        <v>0</v>
      </c>
      <c r="J255" s="7"/>
    </row>
    <row r="256" spans="1:10" ht="15.75" customHeight="1" x14ac:dyDescent="0.2">
      <c r="A256" s="7">
        <v>45413</v>
      </c>
      <c r="B256" s="15" t="s">
        <v>255</v>
      </c>
      <c r="C256" s="15" t="s">
        <v>34</v>
      </c>
      <c r="D256" s="15" t="s">
        <v>87</v>
      </c>
      <c r="E256" s="15" t="s">
        <v>56</v>
      </c>
      <c r="F256" s="15" t="s">
        <v>72</v>
      </c>
      <c r="G256" s="15">
        <v>1</v>
      </c>
      <c r="H256" s="15">
        <v>795</v>
      </c>
      <c r="J256" s="7"/>
    </row>
    <row r="257" spans="1:10" ht="15.75" customHeight="1" x14ac:dyDescent="0.2">
      <c r="A257" s="7">
        <v>45413</v>
      </c>
      <c r="B257" s="15" t="s">
        <v>256</v>
      </c>
      <c r="C257" s="15" t="s">
        <v>34</v>
      </c>
      <c r="D257" s="15" t="s">
        <v>88</v>
      </c>
      <c r="E257" s="15" t="s">
        <v>49</v>
      </c>
      <c r="F257" s="15" t="s">
        <v>70</v>
      </c>
      <c r="G257" s="15">
        <v>2</v>
      </c>
      <c r="H257" s="15">
        <v>1485</v>
      </c>
      <c r="J257" s="7"/>
    </row>
    <row r="258" spans="1:10" ht="15.75" customHeight="1" x14ac:dyDescent="0.2">
      <c r="A258" s="7">
        <v>45413</v>
      </c>
      <c r="B258" s="15" t="s">
        <v>281</v>
      </c>
      <c r="C258" s="15" t="s">
        <v>34</v>
      </c>
      <c r="D258" s="15" t="s">
        <v>89</v>
      </c>
      <c r="E258" s="15" t="s">
        <v>52</v>
      </c>
      <c r="F258" s="15" t="s">
        <v>72</v>
      </c>
      <c r="G258" s="15">
        <v>0</v>
      </c>
      <c r="H258" s="15">
        <v>0</v>
      </c>
      <c r="J258" s="7"/>
    </row>
    <row r="259" spans="1:10" ht="15.75" customHeight="1" x14ac:dyDescent="0.2">
      <c r="A259" s="7">
        <v>45413</v>
      </c>
      <c r="B259" s="15" t="s">
        <v>282</v>
      </c>
      <c r="C259" s="15" t="s">
        <v>34</v>
      </c>
      <c r="D259" s="15" t="s">
        <v>89</v>
      </c>
      <c r="E259" s="15" t="s">
        <v>52</v>
      </c>
      <c r="F259" s="15" t="s">
        <v>72</v>
      </c>
      <c r="G259" s="15">
        <v>0</v>
      </c>
      <c r="H259" s="15">
        <v>0</v>
      </c>
      <c r="J259" s="7"/>
    </row>
    <row r="260" spans="1:10" ht="15.75" customHeight="1" x14ac:dyDescent="0.2">
      <c r="A260" s="7">
        <v>45413</v>
      </c>
      <c r="B260" s="15" t="s">
        <v>283</v>
      </c>
      <c r="C260" s="15" t="s">
        <v>34</v>
      </c>
      <c r="D260" s="15" t="s">
        <v>89</v>
      </c>
      <c r="E260" s="15" t="s">
        <v>52</v>
      </c>
      <c r="F260" s="15" t="s">
        <v>72</v>
      </c>
      <c r="G260" s="15">
        <v>1</v>
      </c>
      <c r="H260" s="15">
        <v>1575</v>
      </c>
      <c r="J260" s="7"/>
    </row>
    <row r="261" spans="1:10" ht="15.75" customHeight="1" x14ac:dyDescent="0.2">
      <c r="A261" s="7">
        <v>45413</v>
      </c>
      <c r="B261" s="15" t="s">
        <v>284</v>
      </c>
      <c r="C261" s="15" t="s">
        <v>34</v>
      </c>
      <c r="D261" s="15" t="s">
        <v>90</v>
      </c>
      <c r="E261" s="15" t="s">
        <v>52</v>
      </c>
      <c r="F261" s="15" t="s">
        <v>70</v>
      </c>
      <c r="G261" s="15">
        <v>0</v>
      </c>
      <c r="H261" s="15">
        <v>0</v>
      </c>
      <c r="J261" s="7"/>
    </row>
    <row r="262" spans="1:10" ht="15.75" customHeight="1" x14ac:dyDescent="0.2">
      <c r="A262" s="7">
        <v>45413</v>
      </c>
      <c r="B262" s="15" t="s">
        <v>259</v>
      </c>
      <c r="C262" s="15" t="s">
        <v>34</v>
      </c>
      <c r="D262" s="15" t="s">
        <v>91</v>
      </c>
      <c r="E262" s="15" t="s">
        <v>42</v>
      </c>
      <c r="F262" s="15" t="s">
        <v>72</v>
      </c>
      <c r="G262" s="15">
        <v>3</v>
      </c>
      <c r="H262" s="15">
        <v>750</v>
      </c>
      <c r="J262" s="7"/>
    </row>
    <row r="263" spans="1:10" ht="15.75" customHeight="1" x14ac:dyDescent="0.2">
      <c r="A263" s="7">
        <v>45413</v>
      </c>
      <c r="B263" s="15" t="s">
        <v>291</v>
      </c>
      <c r="C263" s="15" t="s">
        <v>34</v>
      </c>
      <c r="D263" s="15" t="s">
        <v>92</v>
      </c>
      <c r="E263" s="15" t="s">
        <v>46</v>
      </c>
      <c r="F263" s="15" t="s">
        <v>72</v>
      </c>
      <c r="G263" s="15">
        <v>0</v>
      </c>
      <c r="H263" s="15">
        <v>0</v>
      </c>
      <c r="J263" s="7"/>
    </row>
    <row r="264" spans="1:10" ht="15.75" customHeight="1" x14ac:dyDescent="0.2">
      <c r="A264" s="7">
        <v>45413</v>
      </c>
      <c r="B264" s="15" t="s">
        <v>286</v>
      </c>
      <c r="C264" s="15" t="s">
        <v>34</v>
      </c>
      <c r="D264" s="15" t="s">
        <v>92</v>
      </c>
      <c r="E264" s="15" t="s">
        <v>46</v>
      </c>
      <c r="F264" s="15" t="s">
        <v>72</v>
      </c>
      <c r="G264" s="15">
        <v>0</v>
      </c>
      <c r="H264" s="15">
        <v>0</v>
      </c>
      <c r="J264" s="7"/>
    </row>
    <row r="265" spans="1:10" ht="15.75" customHeight="1" x14ac:dyDescent="0.2">
      <c r="A265" s="7">
        <v>45444</v>
      </c>
      <c r="B265" s="15" t="s">
        <v>133</v>
      </c>
      <c r="C265" s="15" t="s">
        <v>229</v>
      </c>
      <c r="D265" s="15" t="s">
        <v>233</v>
      </c>
      <c r="G265" s="15">
        <v>0</v>
      </c>
      <c r="H265" s="15">
        <v>0</v>
      </c>
      <c r="J265" s="7"/>
    </row>
    <row r="266" spans="1:10" ht="15.75" customHeight="1" x14ac:dyDescent="0.2">
      <c r="A266" s="7">
        <v>45444</v>
      </c>
      <c r="B266" s="15" t="s">
        <v>98</v>
      </c>
      <c r="C266" s="15" t="s">
        <v>229</v>
      </c>
      <c r="D266" s="15" t="s">
        <v>18</v>
      </c>
      <c r="G266" s="15">
        <v>0</v>
      </c>
      <c r="H266" s="15">
        <v>0</v>
      </c>
      <c r="J266" s="7"/>
    </row>
    <row r="267" spans="1:10" ht="15.75" customHeight="1" x14ac:dyDescent="0.2">
      <c r="A267" s="7">
        <v>45444</v>
      </c>
      <c r="B267" s="15" t="s">
        <v>100</v>
      </c>
      <c r="C267" s="15" t="s">
        <v>229</v>
      </c>
      <c r="D267" s="15" t="s">
        <v>101</v>
      </c>
      <c r="G267" s="15">
        <v>0</v>
      </c>
      <c r="H267" s="15">
        <v>0</v>
      </c>
      <c r="J267" s="7"/>
    </row>
    <row r="268" spans="1:10" ht="15.75" customHeight="1" x14ac:dyDescent="0.2">
      <c r="A268" s="7">
        <v>45444</v>
      </c>
      <c r="B268" s="15" t="s">
        <v>176</v>
      </c>
      <c r="C268" s="15" t="s">
        <v>62</v>
      </c>
      <c r="D268" s="15" t="s">
        <v>177</v>
      </c>
      <c r="G268" s="15">
        <v>0</v>
      </c>
      <c r="H268" s="15">
        <v>0</v>
      </c>
      <c r="J268" s="7"/>
    </row>
    <row r="269" spans="1:10" ht="15.75" customHeight="1" x14ac:dyDescent="0.2">
      <c r="A269" s="7">
        <v>45444</v>
      </c>
      <c r="B269" s="15" t="s">
        <v>184</v>
      </c>
      <c r="C269" s="15" t="s">
        <v>62</v>
      </c>
      <c r="D269" s="15" t="s">
        <v>177</v>
      </c>
      <c r="G269" s="15">
        <v>0</v>
      </c>
      <c r="H269" s="15">
        <v>0</v>
      </c>
      <c r="J269" s="7"/>
    </row>
    <row r="270" spans="1:10" ht="15.75" customHeight="1" x14ac:dyDescent="0.2">
      <c r="A270" s="7">
        <v>45444</v>
      </c>
      <c r="B270" s="15" t="s">
        <v>263</v>
      </c>
      <c r="C270" s="15" t="s">
        <v>62</v>
      </c>
      <c r="D270" s="15" t="s">
        <v>177</v>
      </c>
      <c r="G270" s="15">
        <v>1</v>
      </c>
      <c r="H270" s="15">
        <v>26</v>
      </c>
      <c r="J270" s="7"/>
    </row>
    <row r="271" spans="1:10" ht="15.75" customHeight="1" x14ac:dyDescent="0.2">
      <c r="A271" s="7">
        <v>45444</v>
      </c>
      <c r="B271" s="15" t="s">
        <v>218</v>
      </c>
      <c r="C271" s="15" t="s">
        <v>62</v>
      </c>
      <c r="D271" s="15" t="s">
        <v>124</v>
      </c>
      <c r="G271" s="15">
        <v>0</v>
      </c>
      <c r="H271" s="15">
        <v>0</v>
      </c>
      <c r="J271" s="7"/>
    </row>
    <row r="272" spans="1:10" ht="15.75" customHeight="1" x14ac:dyDescent="0.2">
      <c r="A272" s="7">
        <v>45444</v>
      </c>
      <c r="B272" s="15" t="s">
        <v>219</v>
      </c>
      <c r="C272" s="15" t="s">
        <v>62</v>
      </c>
      <c r="D272" s="15" t="s">
        <v>124</v>
      </c>
      <c r="G272" s="15">
        <v>0</v>
      </c>
      <c r="H272" s="15">
        <v>0</v>
      </c>
      <c r="J272" s="7"/>
    </row>
    <row r="273" spans="1:10" ht="15.75" customHeight="1" x14ac:dyDescent="0.2">
      <c r="A273" s="7">
        <v>45444</v>
      </c>
      <c r="B273" s="15" t="s">
        <v>220</v>
      </c>
      <c r="C273" s="15" t="s">
        <v>62</v>
      </c>
      <c r="D273" s="15" t="s">
        <v>124</v>
      </c>
      <c r="G273" s="15">
        <v>0</v>
      </c>
      <c r="H273" s="15">
        <v>0</v>
      </c>
      <c r="J273" s="7"/>
    </row>
    <row r="274" spans="1:10" ht="15.75" customHeight="1" x14ac:dyDescent="0.2">
      <c r="A274" s="7">
        <v>45444</v>
      </c>
      <c r="B274" s="15" t="s">
        <v>292</v>
      </c>
      <c r="C274" s="15" t="s">
        <v>62</v>
      </c>
      <c r="D274" s="15" t="s">
        <v>124</v>
      </c>
      <c r="G274" s="15">
        <v>0</v>
      </c>
      <c r="H274" s="15">
        <v>0</v>
      </c>
      <c r="J274" s="7"/>
    </row>
    <row r="275" spans="1:10" ht="15.75" customHeight="1" x14ac:dyDescent="0.2">
      <c r="A275" s="7">
        <v>45444</v>
      </c>
      <c r="B275" s="15" t="s">
        <v>222</v>
      </c>
      <c r="C275" s="15" t="s">
        <v>62</v>
      </c>
      <c r="D275" s="15" t="s">
        <v>124</v>
      </c>
      <c r="G275" s="15">
        <v>0</v>
      </c>
      <c r="H275" s="15">
        <v>0</v>
      </c>
      <c r="J275" s="7"/>
    </row>
    <row r="276" spans="1:10" ht="15.75" customHeight="1" x14ac:dyDescent="0.2">
      <c r="A276" s="7">
        <v>45444</v>
      </c>
      <c r="B276" s="15" t="s">
        <v>265</v>
      </c>
      <c r="C276" s="15" t="s">
        <v>62</v>
      </c>
      <c r="D276" s="15" t="s">
        <v>124</v>
      </c>
      <c r="G276" s="15">
        <v>0</v>
      </c>
      <c r="H276" s="15">
        <v>0</v>
      </c>
      <c r="J276" s="7"/>
    </row>
    <row r="277" spans="1:10" ht="15.75" customHeight="1" x14ac:dyDescent="0.2">
      <c r="A277" s="7">
        <v>45444</v>
      </c>
      <c r="B277" s="15" t="s">
        <v>266</v>
      </c>
      <c r="C277" s="15" t="s">
        <v>62</v>
      </c>
      <c r="D277" s="15" t="s">
        <v>124</v>
      </c>
      <c r="G277" s="15">
        <v>0</v>
      </c>
      <c r="H277" s="15">
        <v>0</v>
      </c>
      <c r="J277" s="7"/>
    </row>
    <row r="278" spans="1:10" ht="15.75" customHeight="1" x14ac:dyDescent="0.2">
      <c r="A278" s="7">
        <v>45444</v>
      </c>
      <c r="B278" s="15" t="s">
        <v>267</v>
      </c>
      <c r="C278" s="15" t="s">
        <v>62</v>
      </c>
      <c r="D278" s="15" t="s">
        <v>124</v>
      </c>
      <c r="G278" s="15">
        <v>0</v>
      </c>
      <c r="H278" s="15">
        <v>0</v>
      </c>
      <c r="J278" s="7"/>
    </row>
    <row r="279" spans="1:10" ht="15.75" customHeight="1" x14ac:dyDescent="0.2">
      <c r="A279" s="7">
        <v>45444</v>
      </c>
      <c r="B279" s="15" t="s">
        <v>306</v>
      </c>
      <c r="C279" s="15" t="s">
        <v>62</v>
      </c>
      <c r="D279" s="15" t="s">
        <v>124</v>
      </c>
      <c r="G279" s="15">
        <v>0</v>
      </c>
      <c r="H279" s="15">
        <v>0</v>
      </c>
      <c r="J279" s="7"/>
    </row>
    <row r="280" spans="1:10" ht="15.75" customHeight="1" x14ac:dyDescent="0.2">
      <c r="A280" s="7">
        <v>45444</v>
      </c>
      <c r="B280" s="15" t="s">
        <v>307</v>
      </c>
      <c r="C280" s="15" t="s">
        <v>62</v>
      </c>
      <c r="D280" s="15" t="s">
        <v>124</v>
      </c>
      <c r="G280" s="15">
        <v>0</v>
      </c>
      <c r="H280" s="15">
        <v>0</v>
      </c>
      <c r="J280" s="7"/>
    </row>
    <row r="281" spans="1:10" ht="15.75" customHeight="1" x14ac:dyDescent="0.2">
      <c r="A281" s="7">
        <v>45444</v>
      </c>
      <c r="B281" s="15" t="s">
        <v>223</v>
      </c>
      <c r="C281" s="15" t="s">
        <v>62</v>
      </c>
      <c r="D281" s="15" t="s">
        <v>158</v>
      </c>
      <c r="G281" s="15">
        <v>0</v>
      </c>
      <c r="H281" s="15">
        <v>0</v>
      </c>
      <c r="J281" s="7"/>
    </row>
    <row r="282" spans="1:10" ht="15.75" customHeight="1" x14ac:dyDescent="0.2">
      <c r="A282" s="7">
        <v>45444</v>
      </c>
      <c r="B282" s="15" t="s">
        <v>268</v>
      </c>
      <c r="C282" s="15" t="s">
        <v>62</v>
      </c>
      <c r="D282" s="15" t="s">
        <v>158</v>
      </c>
      <c r="G282" s="15">
        <v>0</v>
      </c>
      <c r="H282" s="15">
        <v>0</v>
      </c>
      <c r="J282" s="7"/>
    </row>
    <row r="283" spans="1:10" ht="15.75" customHeight="1" x14ac:dyDescent="0.2">
      <c r="A283" s="7">
        <v>45444</v>
      </c>
      <c r="B283" s="15" t="s">
        <v>174</v>
      </c>
      <c r="C283" s="15" t="s">
        <v>47</v>
      </c>
      <c r="D283" s="15" t="s">
        <v>269</v>
      </c>
      <c r="G283" s="15">
        <v>0</v>
      </c>
      <c r="H283" s="15">
        <v>0</v>
      </c>
      <c r="J283" s="7"/>
    </row>
    <row r="284" spans="1:10" ht="15.75" customHeight="1" x14ac:dyDescent="0.2">
      <c r="A284" s="7">
        <v>45444</v>
      </c>
      <c r="B284" s="15" t="s">
        <v>111</v>
      </c>
      <c r="C284" s="15" t="s">
        <v>47</v>
      </c>
      <c r="D284" s="15" t="s">
        <v>270</v>
      </c>
      <c r="G284" s="15">
        <v>0</v>
      </c>
      <c r="H284" s="15">
        <v>0</v>
      </c>
      <c r="J284" s="7"/>
    </row>
    <row r="285" spans="1:10" ht="15.75" customHeight="1" x14ac:dyDescent="0.2">
      <c r="A285" s="7">
        <v>45444</v>
      </c>
      <c r="B285" s="15" t="s">
        <v>125</v>
      </c>
      <c r="C285" s="15" t="s">
        <v>47</v>
      </c>
      <c r="D285" s="15" t="s">
        <v>233</v>
      </c>
      <c r="G285" s="15">
        <v>0</v>
      </c>
      <c r="H285" s="15">
        <v>0</v>
      </c>
      <c r="J285" s="7"/>
    </row>
    <row r="286" spans="1:10" ht="15.75" customHeight="1" x14ac:dyDescent="0.2">
      <c r="A286" s="7">
        <v>45444</v>
      </c>
      <c r="B286" s="15" t="s">
        <v>113</v>
      </c>
      <c r="C286" s="15" t="s">
        <v>47</v>
      </c>
      <c r="D286" s="15" t="s">
        <v>234</v>
      </c>
      <c r="G286" s="15">
        <v>0</v>
      </c>
      <c r="H286" s="15">
        <v>0</v>
      </c>
      <c r="J286" s="7"/>
    </row>
    <row r="287" spans="1:10" ht="15.75" customHeight="1" x14ac:dyDescent="0.2">
      <c r="A287" s="7">
        <v>45444</v>
      </c>
      <c r="B287" s="15" t="s">
        <v>147</v>
      </c>
      <c r="C287" s="15" t="s">
        <v>47</v>
      </c>
      <c r="D287" s="15" t="s">
        <v>148</v>
      </c>
      <c r="G287" s="15">
        <v>0</v>
      </c>
      <c r="H287" s="15">
        <v>0</v>
      </c>
      <c r="J287" s="7"/>
    </row>
    <row r="288" spans="1:10" ht="15.75" customHeight="1" x14ac:dyDescent="0.2">
      <c r="A288" s="7">
        <v>45444</v>
      </c>
      <c r="B288" s="15" t="s">
        <v>149</v>
      </c>
      <c r="C288" s="15" t="s">
        <v>57</v>
      </c>
      <c r="D288" s="15" t="s">
        <v>150</v>
      </c>
      <c r="G288" s="15">
        <v>0</v>
      </c>
      <c r="H288" s="15">
        <v>0</v>
      </c>
      <c r="J288" s="7"/>
    </row>
    <row r="289" spans="1:10" ht="15.75" customHeight="1" x14ac:dyDescent="0.2">
      <c r="A289" s="7">
        <v>45444</v>
      </c>
      <c r="B289" s="15" t="s">
        <v>235</v>
      </c>
      <c r="C289" s="15" t="s">
        <v>57</v>
      </c>
      <c r="D289" s="15" t="s">
        <v>128</v>
      </c>
      <c r="G289" s="15">
        <v>0</v>
      </c>
      <c r="H289" s="15">
        <v>0</v>
      </c>
      <c r="J289" s="7"/>
    </row>
    <row r="290" spans="1:10" ht="15.75" customHeight="1" x14ac:dyDescent="0.2">
      <c r="A290" s="7">
        <v>45444</v>
      </c>
      <c r="B290" s="15" t="s">
        <v>138</v>
      </c>
      <c r="C290" s="15" t="s">
        <v>57</v>
      </c>
      <c r="D290" s="15" t="s">
        <v>139</v>
      </c>
      <c r="G290" s="15">
        <v>0</v>
      </c>
      <c r="H290" s="15">
        <v>0</v>
      </c>
      <c r="J290" s="7"/>
    </row>
    <row r="291" spans="1:10" ht="15.75" customHeight="1" x14ac:dyDescent="0.2">
      <c r="A291" s="7">
        <v>45444</v>
      </c>
      <c r="B291" s="15" t="s">
        <v>225</v>
      </c>
      <c r="C291" s="15" t="s">
        <v>57</v>
      </c>
      <c r="D291" s="15" t="s">
        <v>139</v>
      </c>
      <c r="G291" s="15">
        <v>1</v>
      </c>
      <c r="H291" s="15">
        <v>40</v>
      </c>
      <c r="J291" s="7"/>
    </row>
    <row r="292" spans="1:10" ht="15.75" customHeight="1" x14ac:dyDescent="0.2">
      <c r="A292" s="7">
        <v>45444</v>
      </c>
      <c r="B292" s="15" t="s">
        <v>271</v>
      </c>
      <c r="C292" s="15" t="s">
        <v>57</v>
      </c>
      <c r="D292" s="15" t="s">
        <v>139</v>
      </c>
      <c r="G292" s="15">
        <v>0</v>
      </c>
      <c r="H292" s="15">
        <v>0</v>
      </c>
      <c r="J292" s="7"/>
    </row>
    <row r="293" spans="1:10" ht="15.75" customHeight="1" x14ac:dyDescent="0.2">
      <c r="A293" s="7">
        <v>45444</v>
      </c>
      <c r="B293" s="15" t="s">
        <v>140</v>
      </c>
      <c r="C293" s="15" t="s">
        <v>57</v>
      </c>
      <c r="D293" s="15" t="s">
        <v>139</v>
      </c>
      <c r="G293" s="15">
        <v>0</v>
      </c>
      <c r="H293" s="15">
        <v>0</v>
      </c>
      <c r="J293" s="7"/>
    </row>
    <row r="294" spans="1:10" ht="15.75" customHeight="1" x14ac:dyDescent="0.2">
      <c r="A294" s="7">
        <v>45444</v>
      </c>
      <c r="B294" s="15" t="s">
        <v>155</v>
      </c>
      <c r="C294" s="15" t="s">
        <v>57</v>
      </c>
      <c r="D294" s="15" t="s">
        <v>156</v>
      </c>
      <c r="G294" s="15">
        <v>0</v>
      </c>
      <c r="H294" s="15">
        <v>0</v>
      </c>
      <c r="J294" s="7"/>
    </row>
    <row r="295" spans="1:10" ht="15.75" customHeight="1" x14ac:dyDescent="0.2">
      <c r="A295" s="7">
        <v>45444</v>
      </c>
      <c r="B295" s="15" t="s">
        <v>207</v>
      </c>
      <c r="C295" s="15" t="s">
        <v>60</v>
      </c>
      <c r="D295" s="15" t="s">
        <v>206</v>
      </c>
      <c r="G295" s="15">
        <v>2</v>
      </c>
      <c r="H295" s="15">
        <v>60</v>
      </c>
      <c r="J295" s="7"/>
    </row>
    <row r="296" spans="1:10" ht="15.75" customHeight="1" x14ac:dyDescent="0.2">
      <c r="A296" s="7">
        <v>45444</v>
      </c>
      <c r="B296" s="15" t="s">
        <v>208</v>
      </c>
      <c r="C296" s="15" t="s">
        <v>60</v>
      </c>
      <c r="D296" s="15" t="s">
        <v>206</v>
      </c>
      <c r="G296" s="15">
        <v>8</v>
      </c>
      <c r="H296" s="15">
        <v>240</v>
      </c>
      <c r="J296" s="7"/>
    </row>
    <row r="297" spans="1:10" ht="15.75" customHeight="1" x14ac:dyDescent="0.2">
      <c r="A297" s="7">
        <v>45444</v>
      </c>
      <c r="B297" s="15" t="s">
        <v>205</v>
      </c>
      <c r="C297" s="15" t="s">
        <v>60</v>
      </c>
      <c r="D297" s="15" t="s">
        <v>206</v>
      </c>
      <c r="G297" s="15">
        <v>8</v>
      </c>
      <c r="H297" s="15">
        <v>240</v>
      </c>
      <c r="J297" s="7"/>
    </row>
    <row r="298" spans="1:10" ht="15.75" customHeight="1" x14ac:dyDescent="0.2">
      <c r="A298" s="7">
        <v>45444</v>
      </c>
      <c r="B298" s="15" t="s">
        <v>236</v>
      </c>
      <c r="C298" s="15" t="s">
        <v>60</v>
      </c>
      <c r="D298" s="15" t="s">
        <v>237</v>
      </c>
      <c r="G298" s="15">
        <v>0</v>
      </c>
      <c r="H298" s="15">
        <v>0</v>
      </c>
      <c r="J298" s="7"/>
    </row>
    <row r="299" spans="1:10" ht="15.75" customHeight="1" x14ac:dyDescent="0.2">
      <c r="A299" s="7">
        <v>45444</v>
      </c>
      <c r="B299" s="15" t="s">
        <v>53</v>
      </c>
      <c r="C299" s="15" t="s">
        <v>53</v>
      </c>
      <c r="G299" s="15">
        <v>2</v>
      </c>
      <c r="H299" s="15">
        <v>60</v>
      </c>
      <c r="J299" s="7"/>
    </row>
    <row r="300" spans="1:10" ht="15.75" customHeight="1" x14ac:dyDescent="0.2">
      <c r="A300" s="7">
        <v>45444</v>
      </c>
      <c r="B300" s="15" t="s">
        <v>152</v>
      </c>
      <c r="C300" s="15" t="s">
        <v>53</v>
      </c>
      <c r="G300" s="15">
        <v>0</v>
      </c>
      <c r="H300" s="15">
        <v>0</v>
      </c>
      <c r="J300" s="7"/>
    </row>
    <row r="301" spans="1:10" ht="15.75" customHeight="1" x14ac:dyDescent="0.2">
      <c r="A301" s="7">
        <v>45444</v>
      </c>
      <c r="B301" s="15" t="s">
        <v>108</v>
      </c>
      <c r="C301" s="15" t="s">
        <v>50</v>
      </c>
      <c r="D301" s="15">
        <v>50</v>
      </c>
      <c r="G301" s="15">
        <v>0</v>
      </c>
      <c r="H301" s="15">
        <v>0</v>
      </c>
      <c r="J301" s="7"/>
    </row>
    <row r="302" spans="1:10" ht="15.75" customHeight="1" x14ac:dyDescent="0.2">
      <c r="A302" s="7">
        <v>45444</v>
      </c>
      <c r="B302" s="15" t="s">
        <v>104</v>
      </c>
      <c r="C302" s="15" t="s">
        <v>50</v>
      </c>
      <c r="D302" s="15">
        <v>100</v>
      </c>
      <c r="G302" s="15">
        <v>1</v>
      </c>
      <c r="H302" s="15">
        <v>100</v>
      </c>
      <c r="J302" s="7"/>
    </row>
    <row r="303" spans="1:10" ht="15.75" customHeight="1" x14ac:dyDescent="0.2">
      <c r="A303" s="7">
        <v>45444</v>
      </c>
      <c r="B303" s="15" t="s">
        <v>129</v>
      </c>
      <c r="C303" s="15" t="s">
        <v>50</v>
      </c>
      <c r="D303" s="15">
        <v>150</v>
      </c>
      <c r="G303" s="15">
        <v>2</v>
      </c>
      <c r="H303" s="15">
        <v>300</v>
      </c>
      <c r="J303" s="7"/>
    </row>
    <row r="304" spans="1:10" ht="15.75" customHeight="1" x14ac:dyDescent="0.2">
      <c r="A304" s="7">
        <v>45444</v>
      </c>
      <c r="B304" s="15" t="s">
        <v>130</v>
      </c>
      <c r="C304" s="15" t="s">
        <v>50</v>
      </c>
      <c r="D304" s="15">
        <v>200</v>
      </c>
      <c r="G304" s="15">
        <v>1</v>
      </c>
      <c r="H304" s="15">
        <v>200</v>
      </c>
      <c r="J304" s="7"/>
    </row>
    <row r="305" spans="1:10" ht="15.75" customHeight="1" x14ac:dyDescent="0.2">
      <c r="A305" s="7">
        <v>45444</v>
      </c>
      <c r="B305" s="15" t="s">
        <v>160</v>
      </c>
      <c r="C305" s="15" t="s">
        <v>37</v>
      </c>
      <c r="D305" s="15" t="s">
        <v>233</v>
      </c>
      <c r="G305" s="15">
        <v>0</v>
      </c>
      <c r="H305" s="15">
        <v>0</v>
      </c>
      <c r="J305" s="7"/>
    </row>
    <row r="306" spans="1:10" ht="15.75" customHeight="1" x14ac:dyDescent="0.2">
      <c r="A306" s="7">
        <v>45444</v>
      </c>
      <c r="B306" s="15" t="s">
        <v>162</v>
      </c>
      <c r="C306" s="15" t="s">
        <v>37</v>
      </c>
      <c r="D306" s="15" t="s">
        <v>242</v>
      </c>
      <c r="G306" s="15">
        <v>0</v>
      </c>
      <c r="H306" s="15">
        <v>0</v>
      </c>
      <c r="J306" s="7"/>
    </row>
    <row r="307" spans="1:10" ht="15.75" customHeight="1" x14ac:dyDescent="0.2">
      <c r="A307" s="7">
        <v>45444</v>
      </c>
      <c r="B307" s="15" t="s">
        <v>300</v>
      </c>
      <c r="C307" s="15" t="s">
        <v>37</v>
      </c>
      <c r="D307" s="15" t="s">
        <v>242</v>
      </c>
      <c r="G307" s="15">
        <v>0</v>
      </c>
      <c r="H307" s="15">
        <v>0</v>
      </c>
      <c r="J307" s="7"/>
    </row>
    <row r="308" spans="1:10" ht="15.75" customHeight="1" x14ac:dyDescent="0.2">
      <c r="A308" s="7">
        <v>45444</v>
      </c>
      <c r="B308" s="15" t="s">
        <v>308</v>
      </c>
      <c r="C308" s="15" t="s">
        <v>37</v>
      </c>
      <c r="D308" s="15" t="s">
        <v>242</v>
      </c>
      <c r="G308" s="15">
        <v>0</v>
      </c>
      <c r="H308" s="15">
        <v>0</v>
      </c>
      <c r="J308" s="7"/>
    </row>
    <row r="309" spans="1:10" ht="15.75" customHeight="1" x14ac:dyDescent="0.2">
      <c r="A309" s="7">
        <v>45444</v>
      </c>
      <c r="B309" s="15" t="s">
        <v>309</v>
      </c>
      <c r="C309" s="15" t="s">
        <v>37</v>
      </c>
      <c r="D309" s="15" t="s">
        <v>242</v>
      </c>
      <c r="G309" s="15">
        <v>1</v>
      </c>
      <c r="H309" s="15">
        <v>0</v>
      </c>
      <c r="J309" s="7"/>
    </row>
    <row r="310" spans="1:10" ht="15.75" customHeight="1" x14ac:dyDescent="0.2">
      <c r="A310" s="7">
        <v>45444</v>
      </c>
      <c r="B310" s="15" t="s">
        <v>301</v>
      </c>
      <c r="C310" s="15" t="s">
        <v>37</v>
      </c>
      <c r="D310" s="15" t="s">
        <v>242</v>
      </c>
      <c r="G310" s="15">
        <v>0</v>
      </c>
      <c r="H310" s="15">
        <v>0</v>
      </c>
      <c r="J310" s="7"/>
    </row>
    <row r="311" spans="1:10" ht="15.75" customHeight="1" x14ac:dyDescent="0.2">
      <c r="A311" s="7">
        <v>45444</v>
      </c>
      <c r="B311" s="15" t="s">
        <v>310</v>
      </c>
      <c r="C311" s="15" t="s">
        <v>37</v>
      </c>
      <c r="D311" s="15" t="s">
        <v>289</v>
      </c>
      <c r="G311" s="15">
        <v>0</v>
      </c>
      <c r="H311" s="15">
        <v>0</v>
      </c>
      <c r="J311" s="7"/>
    </row>
    <row r="312" spans="1:10" ht="15.75" customHeight="1" x14ac:dyDescent="0.2">
      <c r="A312" s="7">
        <v>45444</v>
      </c>
      <c r="B312" s="15" t="s">
        <v>311</v>
      </c>
      <c r="C312" s="15" t="s">
        <v>37</v>
      </c>
      <c r="D312" s="15" t="s">
        <v>289</v>
      </c>
      <c r="G312" s="15">
        <v>0</v>
      </c>
      <c r="H312" s="15">
        <v>0</v>
      </c>
      <c r="J312" s="7"/>
    </row>
    <row r="313" spans="1:10" ht="15.75" customHeight="1" x14ac:dyDescent="0.2">
      <c r="A313" s="7">
        <v>45444</v>
      </c>
      <c r="B313" s="15" t="s">
        <v>312</v>
      </c>
      <c r="C313" s="15" t="s">
        <v>37</v>
      </c>
      <c r="D313" s="15" t="s">
        <v>289</v>
      </c>
      <c r="G313" s="15">
        <v>2</v>
      </c>
      <c r="H313" s="15">
        <v>302</v>
      </c>
      <c r="J313" s="7"/>
    </row>
    <row r="314" spans="1:10" ht="15.75" customHeight="1" x14ac:dyDescent="0.2">
      <c r="A314" s="7">
        <v>45444</v>
      </c>
      <c r="B314" s="15" t="s">
        <v>313</v>
      </c>
      <c r="C314" s="15" t="s">
        <v>37</v>
      </c>
      <c r="D314" s="15" t="s">
        <v>289</v>
      </c>
      <c r="G314" s="15">
        <v>2</v>
      </c>
      <c r="H314" s="15">
        <v>440</v>
      </c>
      <c r="J314" s="7"/>
    </row>
    <row r="315" spans="1:10" ht="15.75" customHeight="1" x14ac:dyDescent="0.2">
      <c r="A315" s="7">
        <v>45444</v>
      </c>
      <c r="B315" s="15" t="s">
        <v>131</v>
      </c>
      <c r="C315" s="15" t="s">
        <v>37</v>
      </c>
      <c r="D315" s="15" t="s">
        <v>289</v>
      </c>
      <c r="G315" s="15">
        <v>23</v>
      </c>
      <c r="H315" s="15">
        <v>0</v>
      </c>
      <c r="J315" s="7"/>
    </row>
    <row r="316" spans="1:10" ht="15.75" customHeight="1" x14ac:dyDescent="0.2">
      <c r="A316" s="7">
        <v>45444</v>
      </c>
      <c r="B316" s="15" t="s">
        <v>302</v>
      </c>
      <c r="C316" s="15" t="s">
        <v>37</v>
      </c>
      <c r="D316" s="15" t="s">
        <v>289</v>
      </c>
      <c r="G316" s="15">
        <v>0</v>
      </c>
      <c r="H316" s="15">
        <v>0</v>
      </c>
      <c r="J316" s="7"/>
    </row>
    <row r="317" spans="1:10" ht="15.75" customHeight="1" x14ac:dyDescent="0.2">
      <c r="A317" s="7">
        <v>45444</v>
      </c>
      <c r="B317" s="15" t="s">
        <v>314</v>
      </c>
      <c r="C317" s="15" t="s">
        <v>37</v>
      </c>
      <c r="D317" s="15" t="s">
        <v>289</v>
      </c>
      <c r="G317" s="15">
        <v>1</v>
      </c>
      <c r="H317" s="15">
        <v>170</v>
      </c>
      <c r="J317" s="7"/>
    </row>
    <row r="318" spans="1:10" ht="15.75" customHeight="1" x14ac:dyDescent="0.2">
      <c r="A318" s="7">
        <v>45444</v>
      </c>
      <c r="B318" s="15" t="s">
        <v>303</v>
      </c>
      <c r="C318" s="15" t="s">
        <v>37</v>
      </c>
      <c r="D318" s="15" t="s">
        <v>289</v>
      </c>
      <c r="G318" s="15">
        <v>3</v>
      </c>
      <c r="H318" s="15">
        <v>570</v>
      </c>
      <c r="J318" s="7"/>
    </row>
    <row r="319" spans="1:10" ht="15.75" customHeight="1" x14ac:dyDescent="0.2">
      <c r="A319" s="7">
        <v>45444</v>
      </c>
      <c r="B319" s="15" t="s">
        <v>288</v>
      </c>
      <c r="C319" s="15" t="s">
        <v>37</v>
      </c>
      <c r="D319" s="15" t="s">
        <v>289</v>
      </c>
      <c r="G319" s="15">
        <v>6</v>
      </c>
      <c r="H319" s="15">
        <v>900</v>
      </c>
      <c r="J319" s="7"/>
    </row>
    <row r="320" spans="1:10" ht="15.75" customHeight="1" x14ac:dyDescent="0.2">
      <c r="A320" s="7">
        <v>45444</v>
      </c>
      <c r="B320" s="15" t="s">
        <v>304</v>
      </c>
      <c r="C320" s="15" t="s">
        <v>37</v>
      </c>
      <c r="G320" s="15">
        <v>0</v>
      </c>
      <c r="H320" s="15">
        <v>0</v>
      </c>
      <c r="J320" s="7"/>
    </row>
    <row r="321" spans="1:10" ht="15.75" customHeight="1" x14ac:dyDescent="0.2">
      <c r="A321" s="7">
        <v>45444</v>
      </c>
      <c r="B321" s="15" t="s">
        <v>315</v>
      </c>
      <c r="C321" s="15" t="s">
        <v>37</v>
      </c>
      <c r="G321" s="15">
        <v>2</v>
      </c>
      <c r="H321" s="15">
        <v>176</v>
      </c>
      <c r="J321" s="7"/>
    </row>
    <row r="322" spans="1:10" ht="15.75" customHeight="1" x14ac:dyDescent="0.2">
      <c r="A322" s="7">
        <v>45444</v>
      </c>
      <c r="B322" s="15" t="s">
        <v>305</v>
      </c>
      <c r="C322" s="15" t="s">
        <v>37</v>
      </c>
      <c r="G322" s="15">
        <v>8</v>
      </c>
      <c r="H322" s="15">
        <v>1008</v>
      </c>
      <c r="J322" s="7"/>
    </row>
    <row r="323" spans="1:10" ht="15.75" customHeight="1" x14ac:dyDescent="0.2">
      <c r="A323" s="7">
        <v>45444</v>
      </c>
      <c r="B323" s="15" t="s">
        <v>290</v>
      </c>
      <c r="C323" s="15" t="s">
        <v>37</v>
      </c>
      <c r="G323" s="15">
        <v>9</v>
      </c>
      <c r="H323" s="15">
        <v>450</v>
      </c>
      <c r="J323" s="7"/>
    </row>
    <row r="324" spans="1:10" ht="15.75" customHeight="1" x14ac:dyDescent="0.2">
      <c r="A324" s="7">
        <v>45444</v>
      </c>
      <c r="B324" s="15" t="s">
        <v>226</v>
      </c>
      <c r="C324" s="15" t="s">
        <v>37</v>
      </c>
      <c r="D324" s="15" t="s">
        <v>227</v>
      </c>
      <c r="G324" s="15">
        <v>1</v>
      </c>
      <c r="H324" s="15">
        <v>550</v>
      </c>
      <c r="J324" s="7"/>
    </row>
    <row r="325" spans="1:10" ht="15.75" customHeight="1" x14ac:dyDescent="0.2">
      <c r="A325" s="7">
        <v>45444</v>
      </c>
      <c r="B325" s="15" t="s">
        <v>105</v>
      </c>
      <c r="C325" s="15" t="s">
        <v>54</v>
      </c>
      <c r="G325" s="15">
        <v>2</v>
      </c>
      <c r="H325" s="15">
        <v>260</v>
      </c>
      <c r="J325" s="7"/>
    </row>
    <row r="326" spans="1:10" ht="15.75" customHeight="1" x14ac:dyDescent="0.2">
      <c r="A326" s="7">
        <v>45444</v>
      </c>
      <c r="B326" s="15" t="s">
        <v>115</v>
      </c>
      <c r="C326" s="15" t="s">
        <v>54</v>
      </c>
      <c r="G326" s="15">
        <v>0</v>
      </c>
      <c r="H326" s="15">
        <v>0</v>
      </c>
      <c r="J326" s="7"/>
    </row>
    <row r="327" spans="1:10" ht="15.75" customHeight="1" x14ac:dyDescent="0.2">
      <c r="A327" s="7">
        <v>45444</v>
      </c>
      <c r="B327" s="15" t="s">
        <v>247</v>
      </c>
      <c r="C327" s="15" t="s">
        <v>34</v>
      </c>
      <c r="D327" s="15" t="s">
        <v>78</v>
      </c>
      <c r="E327" s="15" t="s">
        <v>49</v>
      </c>
      <c r="F327" s="15" t="s">
        <v>72</v>
      </c>
      <c r="G327" s="15">
        <v>0</v>
      </c>
      <c r="H327" s="15">
        <v>0</v>
      </c>
      <c r="J327" s="7"/>
    </row>
    <row r="328" spans="1:10" ht="15.75" customHeight="1" x14ac:dyDescent="0.2">
      <c r="A328" s="7">
        <v>45444</v>
      </c>
      <c r="B328" s="15" t="s">
        <v>249</v>
      </c>
      <c r="C328" s="15" t="s">
        <v>34</v>
      </c>
      <c r="D328" s="15" t="s">
        <v>79</v>
      </c>
      <c r="E328" s="15" t="s">
        <v>49</v>
      </c>
      <c r="F328" s="15" t="s">
        <v>70</v>
      </c>
      <c r="G328" s="15">
        <v>0</v>
      </c>
      <c r="H328" s="15">
        <v>0</v>
      </c>
      <c r="J328" s="7"/>
    </row>
    <row r="329" spans="1:10" ht="15.75" customHeight="1" x14ac:dyDescent="0.2">
      <c r="A329" s="7">
        <v>45444</v>
      </c>
      <c r="B329" s="15" t="s">
        <v>277</v>
      </c>
      <c r="C329" s="15" t="s">
        <v>34</v>
      </c>
      <c r="D329" s="15" t="s">
        <v>82</v>
      </c>
      <c r="E329" s="15" t="s">
        <v>42</v>
      </c>
      <c r="F329" s="15" t="s">
        <v>67</v>
      </c>
      <c r="G329" s="15">
        <v>3</v>
      </c>
      <c r="H329" s="15">
        <v>300</v>
      </c>
      <c r="J329" s="7"/>
    </row>
    <row r="330" spans="1:10" ht="15.75" customHeight="1" x14ac:dyDescent="0.2">
      <c r="A330" s="7">
        <v>45444</v>
      </c>
      <c r="B330" s="15" t="s">
        <v>278</v>
      </c>
      <c r="C330" s="15" t="s">
        <v>34</v>
      </c>
      <c r="D330" s="15" t="s">
        <v>84</v>
      </c>
      <c r="E330" s="15" t="s">
        <v>49</v>
      </c>
      <c r="F330" s="15" t="s">
        <v>69</v>
      </c>
      <c r="G330" s="15">
        <v>0</v>
      </c>
      <c r="H330" s="15">
        <v>0</v>
      </c>
      <c r="J330" s="7"/>
    </row>
    <row r="331" spans="1:10" ht="15.75" customHeight="1" x14ac:dyDescent="0.2">
      <c r="A331" s="7">
        <v>45444</v>
      </c>
      <c r="B331" s="15" t="s">
        <v>279</v>
      </c>
      <c r="C331" s="15" t="s">
        <v>34</v>
      </c>
      <c r="D331" s="15" t="s">
        <v>84</v>
      </c>
      <c r="E331" s="15" t="s">
        <v>49</v>
      </c>
      <c r="F331" s="15" t="s">
        <v>69</v>
      </c>
      <c r="G331" s="15">
        <v>4</v>
      </c>
      <c r="H331" s="15">
        <v>2100</v>
      </c>
      <c r="J331" s="7"/>
    </row>
    <row r="332" spans="1:10" ht="15.75" customHeight="1" x14ac:dyDescent="0.2">
      <c r="A332" s="7">
        <v>45444</v>
      </c>
      <c r="B332" s="15" t="s">
        <v>253</v>
      </c>
      <c r="C332" s="15" t="s">
        <v>34</v>
      </c>
      <c r="D332" s="15" t="s">
        <v>85</v>
      </c>
      <c r="E332" s="15" t="s">
        <v>39</v>
      </c>
      <c r="F332" s="15" t="s">
        <v>72</v>
      </c>
      <c r="G332" s="15">
        <v>1</v>
      </c>
      <c r="H332" s="15">
        <v>175</v>
      </c>
      <c r="J332" s="7"/>
    </row>
    <row r="333" spans="1:10" ht="15.75" customHeight="1" x14ac:dyDescent="0.2">
      <c r="A333" s="7">
        <v>45444</v>
      </c>
      <c r="B333" s="15" t="s">
        <v>254</v>
      </c>
      <c r="C333" s="15" t="s">
        <v>34</v>
      </c>
      <c r="D333" s="15" t="s">
        <v>86</v>
      </c>
      <c r="E333" s="15" t="s">
        <v>36</v>
      </c>
      <c r="F333" s="15" t="s">
        <v>72</v>
      </c>
      <c r="G333" s="15">
        <v>1</v>
      </c>
      <c r="H333" s="15">
        <v>0</v>
      </c>
      <c r="J333" s="7"/>
    </row>
    <row r="334" spans="1:10" ht="15.75" customHeight="1" x14ac:dyDescent="0.2">
      <c r="A334" s="7">
        <v>45444</v>
      </c>
      <c r="B334" s="15" t="s">
        <v>255</v>
      </c>
      <c r="C334" s="15" t="s">
        <v>34</v>
      </c>
      <c r="D334" s="15" t="s">
        <v>87</v>
      </c>
      <c r="E334" s="15" t="s">
        <v>56</v>
      </c>
      <c r="F334" s="15" t="s">
        <v>72</v>
      </c>
      <c r="G334" s="15">
        <v>0</v>
      </c>
      <c r="H334" s="15">
        <v>0</v>
      </c>
      <c r="J334" s="7"/>
    </row>
    <row r="335" spans="1:10" ht="15.75" customHeight="1" x14ac:dyDescent="0.2">
      <c r="A335" s="7">
        <v>45444</v>
      </c>
      <c r="B335" s="15" t="s">
        <v>256</v>
      </c>
      <c r="C335" s="15" t="s">
        <v>34</v>
      </c>
      <c r="D335" s="15" t="s">
        <v>88</v>
      </c>
      <c r="E335" s="15" t="s">
        <v>49</v>
      </c>
      <c r="F335" s="15" t="s">
        <v>70</v>
      </c>
      <c r="G335" s="15">
        <v>0</v>
      </c>
      <c r="H335" s="15">
        <v>0</v>
      </c>
      <c r="J335" s="7"/>
    </row>
    <row r="336" spans="1:10" ht="15.75" customHeight="1" x14ac:dyDescent="0.2">
      <c r="A336" s="7">
        <v>45444</v>
      </c>
      <c r="B336" s="15" t="s">
        <v>281</v>
      </c>
      <c r="C336" s="15" t="s">
        <v>34</v>
      </c>
      <c r="D336" s="15" t="s">
        <v>89</v>
      </c>
      <c r="E336" s="15" t="s">
        <v>52</v>
      </c>
      <c r="F336" s="15" t="s">
        <v>72</v>
      </c>
      <c r="G336" s="15">
        <v>0</v>
      </c>
      <c r="H336" s="15">
        <v>0</v>
      </c>
      <c r="J336" s="7"/>
    </row>
    <row r="337" spans="1:10" ht="15.75" customHeight="1" x14ac:dyDescent="0.2">
      <c r="A337" s="7">
        <v>45444</v>
      </c>
      <c r="B337" s="15" t="s">
        <v>282</v>
      </c>
      <c r="C337" s="15" t="s">
        <v>34</v>
      </c>
      <c r="D337" s="15" t="s">
        <v>89</v>
      </c>
      <c r="E337" s="15" t="s">
        <v>52</v>
      </c>
      <c r="F337" s="15" t="s">
        <v>72</v>
      </c>
      <c r="G337" s="15">
        <v>0</v>
      </c>
      <c r="H337" s="15">
        <v>0</v>
      </c>
      <c r="J337" s="7"/>
    </row>
    <row r="338" spans="1:10" ht="15.75" customHeight="1" x14ac:dyDescent="0.2">
      <c r="A338" s="7">
        <v>45444</v>
      </c>
      <c r="B338" s="15" t="s">
        <v>259</v>
      </c>
      <c r="C338" s="15" t="s">
        <v>34</v>
      </c>
      <c r="D338" s="15" t="s">
        <v>91</v>
      </c>
      <c r="E338" s="15" t="s">
        <v>42</v>
      </c>
      <c r="F338" s="15" t="s">
        <v>72</v>
      </c>
      <c r="G338" s="15">
        <v>2</v>
      </c>
      <c r="H338" s="15">
        <v>500</v>
      </c>
      <c r="J338" s="7"/>
    </row>
    <row r="339" spans="1:10" ht="15.75" customHeight="1" x14ac:dyDescent="0.2">
      <c r="A339" s="7">
        <v>45444</v>
      </c>
      <c r="B339" s="15" t="s">
        <v>286</v>
      </c>
      <c r="C339" s="15" t="s">
        <v>34</v>
      </c>
      <c r="D339" s="15" t="s">
        <v>92</v>
      </c>
      <c r="E339" s="15" t="s">
        <v>46</v>
      </c>
      <c r="F339" s="15" t="s">
        <v>72</v>
      </c>
      <c r="G339" s="15">
        <v>0</v>
      </c>
      <c r="H339" s="15">
        <v>0</v>
      </c>
      <c r="J339" s="7"/>
    </row>
    <row r="340" spans="1:10" ht="15.75" customHeight="1" x14ac:dyDescent="0.2">
      <c r="A340" s="7">
        <v>45474</v>
      </c>
      <c r="B340" s="15" t="s">
        <v>133</v>
      </c>
      <c r="C340" s="15" t="s">
        <v>229</v>
      </c>
      <c r="D340" s="15" t="s">
        <v>233</v>
      </c>
      <c r="G340" s="15">
        <v>0</v>
      </c>
      <c r="H340" s="15">
        <v>0</v>
      </c>
      <c r="J340" s="7"/>
    </row>
    <row r="341" spans="1:10" ht="15.75" customHeight="1" x14ac:dyDescent="0.2">
      <c r="A341" s="7">
        <v>45474</v>
      </c>
      <c r="B341" s="15" t="s">
        <v>178</v>
      </c>
      <c r="C341" s="15" t="s">
        <v>62</v>
      </c>
      <c r="D341" s="15" t="s">
        <v>177</v>
      </c>
      <c r="G341" s="15">
        <v>0</v>
      </c>
      <c r="H341" s="15">
        <v>0</v>
      </c>
      <c r="J341" s="7"/>
    </row>
    <row r="342" spans="1:10" ht="15.75" customHeight="1" x14ac:dyDescent="0.2">
      <c r="A342" s="7">
        <v>45474</v>
      </c>
      <c r="B342" s="15" t="s">
        <v>179</v>
      </c>
      <c r="C342" s="15" t="s">
        <v>62</v>
      </c>
      <c r="D342" s="15" t="s">
        <v>177</v>
      </c>
      <c r="G342" s="15">
        <v>0</v>
      </c>
      <c r="H342" s="15">
        <v>0</v>
      </c>
      <c r="J342" s="7"/>
    </row>
    <row r="343" spans="1:10" ht="15.75" customHeight="1" x14ac:dyDescent="0.2">
      <c r="A343" s="7">
        <v>45474</v>
      </c>
      <c r="B343" s="15" t="s">
        <v>202</v>
      </c>
      <c r="C343" s="15" t="s">
        <v>62</v>
      </c>
      <c r="D343" s="15" t="s">
        <v>177</v>
      </c>
      <c r="G343" s="15">
        <v>0</v>
      </c>
      <c r="H343" s="15">
        <v>0</v>
      </c>
      <c r="J343" s="7"/>
    </row>
    <row r="344" spans="1:10" ht="15.75" customHeight="1" x14ac:dyDescent="0.2">
      <c r="A344" s="7">
        <v>45474</v>
      </c>
      <c r="B344" s="15" t="s">
        <v>230</v>
      </c>
      <c r="C344" s="15" t="s">
        <v>62</v>
      </c>
      <c r="D344" s="15" t="s">
        <v>177</v>
      </c>
      <c r="G344" s="15">
        <v>0</v>
      </c>
      <c r="H344" s="15">
        <v>0</v>
      </c>
      <c r="J344" s="7"/>
    </row>
    <row r="345" spans="1:10" ht="15.75" customHeight="1" x14ac:dyDescent="0.2">
      <c r="A345" s="7">
        <v>45474</v>
      </c>
      <c r="B345" s="15" t="s">
        <v>184</v>
      </c>
      <c r="C345" s="15" t="s">
        <v>62</v>
      </c>
      <c r="D345" s="15" t="s">
        <v>177</v>
      </c>
      <c r="G345" s="15">
        <v>0</v>
      </c>
      <c r="H345" s="15">
        <v>0</v>
      </c>
      <c r="J345" s="7"/>
    </row>
    <row r="346" spans="1:10" ht="15.75" customHeight="1" x14ac:dyDescent="0.2">
      <c r="A346" s="7">
        <v>45474</v>
      </c>
      <c r="B346" s="15" t="s">
        <v>204</v>
      </c>
      <c r="C346" s="15" t="s">
        <v>62</v>
      </c>
      <c r="D346" s="15" t="s">
        <v>177</v>
      </c>
      <c r="G346" s="15">
        <v>0</v>
      </c>
      <c r="H346" s="15">
        <v>0</v>
      </c>
      <c r="J346" s="7"/>
    </row>
    <row r="347" spans="1:10" ht="15.75" customHeight="1" x14ac:dyDescent="0.2">
      <c r="A347" s="7">
        <v>45474</v>
      </c>
      <c r="B347" s="15" t="s">
        <v>218</v>
      </c>
      <c r="C347" s="15" t="s">
        <v>62</v>
      </c>
      <c r="D347" s="15" t="s">
        <v>124</v>
      </c>
      <c r="G347" s="15">
        <v>0</v>
      </c>
      <c r="H347" s="15">
        <v>0</v>
      </c>
      <c r="J347" s="7"/>
    </row>
    <row r="348" spans="1:10" ht="15.75" customHeight="1" x14ac:dyDescent="0.2">
      <c r="A348" s="7">
        <v>45474</v>
      </c>
      <c r="B348" s="15" t="s">
        <v>219</v>
      </c>
      <c r="C348" s="15" t="s">
        <v>62</v>
      </c>
      <c r="D348" s="15" t="s">
        <v>124</v>
      </c>
      <c r="G348" s="15">
        <v>0</v>
      </c>
      <c r="H348" s="15">
        <v>0</v>
      </c>
      <c r="J348" s="7"/>
    </row>
    <row r="349" spans="1:10" ht="15.75" customHeight="1" x14ac:dyDescent="0.2">
      <c r="A349" s="7">
        <v>45474</v>
      </c>
      <c r="B349" s="15" t="s">
        <v>220</v>
      </c>
      <c r="C349" s="15" t="s">
        <v>62</v>
      </c>
      <c r="D349" s="15" t="s">
        <v>124</v>
      </c>
      <c r="G349" s="15">
        <v>0</v>
      </c>
      <c r="H349" s="15">
        <v>0</v>
      </c>
      <c r="J349" s="7"/>
    </row>
    <row r="350" spans="1:10" ht="15.75" customHeight="1" x14ac:dyDescent="0.2">
      <c r="A350" s="7">
        <v>45474</v>
      </c>
      <c r="B350" s="15" t="s">
        <v>266</v>
      </c>
      <c r="C350" s="15" t="s">
        <v>62</v>
      </c>
      <c r="D350" s="15" t="s">
        <v>124</v>
      </c>
      <c r="G350" s="15">
        <v>0</v>
      </c>
      <c r="H350" s="15">
        <v>0</v>
      </c>
      <c r="J350" s="7"/>
    </row>
    <row r="351" spans="1:10" ht="15.75" customHeight="1" x14ac:dyDescent="0.2">
      <c r="A351" s="7">
        <v>45474</v>
      </c>
      <c r="B351" s="15" t="s">
        <v>306</v>
      </c>
      <c r="C351" s="15" t="s">
        <v>62</v>
      </c>
      <c r="D351" s="15" t="s">
        <v>124</v>
      </c>
      <c r="G351" s="15">
        <v>0</v>
      </c>
      <c r="H351" s="15">
        <v>0</v>
      </c>
      <c r="J351" s="7"/>
    </row>
    <row r="352" spans="1:10" ht="15.75" customHeight="1" x14ac:dyDescent="0.2">
      <c r="A352" s="7">
        <v>45474</v>
      </c>
      <c r="B352" s="15" t="s">
        <v>223</v>
      </c>
      <c r="C352" s="15" t="s">
        <v>62</v>
      </c>
      <c r="D352" s="15" t="s">
        <v>158</v>
      </c>
      <c r="G352" s="15">
        <v>0</v>
      </c>
      <c r="H352" s="15">
        <v>0</v>
      </c>
      <c r="J352" s="7"/>
    </row>
    <row r="353" spans="1:10" ht="15.75" customHeight="1" x14ac:dyDescent="0.2">
      <c r="A353" s="7">
        <v>45474</v>
      </c>
      <c r="B353" s="15" t="s">
        <v>231</v>
      </c>
      <c r="C353" s="15" t="s">
        <v>62</v>
      </c>
      <c r="D353" s="15" t="s">
        <v>158</v>
      </c>
      <c r="G353" s="15">
        <v>0</v>
      </c>
      <c r="H353" s="15">
        <v>0</v>
      </c>
      <c r="J353" s="7"/>
    </row>
    <row r="354" spans="1:10" ht="15.75" customHeight="1" x14ac:dyDescent="0.2">
      <c r="A354" s="7">
        <v>45474</v>
      </c>
      <c r="B354" s="15" t="s">
        <v>125</v>
      </c>
      <c r="C354" s="15" t="s">
        <v>47</v>
      </c>
      <c r="D354" s="15" t="s">
        <v>233</v>
      </c>
      <c r="G354" s="15">
        <v>0</v>
      </c>
      <c r="H354" s="15">
        <v>0</v>
      </c>
      <c r="J354" s="7"/>
    </row>
    <row r="355" spans="1:10" ht="15.75" customHeight="1" x14ac:dyDescent="0.2">
      <c r="A355" s="7">
        <v>45474</v>
      </c>
      <c r="B355" s="15" t="s">
        <v>147</v>
      </c>
      <c r="C355" s="15" t="s">
        <v>47</v>
      </c>
      <c r="D355" s="15" t="s">
        <v>148</v>
      </c>
      <c r="G355" s="15">
        <v>1</v>
      </c>
      <c r="H355" s="15">
        <v>90</v>
      </c>
      <c r="J355" s="7"/>
    </row>
    <row r="356" spans="1:10" ht="15.75" customHeight="1" x14ac:dyDescent="0.2">
      <c r="A356" s="7">
        <v>45474</v>
      </c>
      <c r="B356" s="15" t="s">
        <v>149</v>
      </c>
      <c r="C356" s="15" t="s">
        <v>57</v>
      </c>
      <c r="D356" s="15" t="s">
        <v>150</v>
      </c>
      <c r="G356" s="15">
        <v>0</v>
      </c>
      <c r="H356" s="15">
        <v>0</v>
      </c>
      <c r="J356" s="7"/>
    </row>
    <row r="357" spans="1:10" ht="15.75" customHeight="1" x14ac:dyDescent="0.2">
      <c r="A357" s="7">
        <v>45474</v>
      </c>
      <c r="B357" s="15" t="s">
        <v>235</v>
      </c>
      <c r="C357" s="15" t="s">
        <v>57</v>
      </c>
      <c r="D357" s="15" t="s">
        <v>128</v>
      </c>
      <c r="G357" s="15">
        <v>0</v>
      </c>
      <c r="H357" s="15">
        <v>0</v>
      </c>
      <c r="J357" s="7"/>
    </row>
    <row r="358" spans="1:10" ht="15.75" customHeight="1" x14ac:dyDescent="0.2">
      <c r="A358" s="7">
        <v>45474</v>
      </c>
      <c r="B358" s="15" t="s">
        <v>138</v>
      </c>
      <c r="C358" s="15" t="s">
        <v>57</v>
      </c>
      <c r="D358" s="15" t="s">
        <v>139</v>
      </c>
      <c r="G358" s="15">
        <v>0</v>
      </c>
      <c r="H358" s="15">
        <v>0</v>
      </c>
      <c r="J358" s="7"/>
    </row>
    <row r="359" spans="1:10" ht="15.75" customHeight="1" x14ac:dyDescent="0.2">
      <c r="A359" s="7">
        <v>45474</v>
      </c>
      <c r="B359" s="15" t="s">
        <v>225</v>
      </c>
      <c r="C359" s="15" t="s">
        <v>57</v>
      </c>
      <c r="D359" s="15" t="s">
        <v>139</v>
      </c>
      <c r="G359" s="15">
        <v>1</v>
      </c>
      <c r="H359" s="15">
        <v>40</v>
      </c>
      <c r="J359" s="7"/>
    </row>
    <row r="360" spans="1:10" ht="15.75" customHeight="1" x14ac:dyDescent="0.2">
      <c r="A360" s="7">
        <v>45474</v>
      </c>
      <c r="B360" s="15" t="s">
        <v>140</v>
      </c>
      <c r="C360" s="15" t="s">
        <v>57</v>
      </c>
      <c r="D360" s="15" t="s">
        <v>139</v>
      </c>
      <c r="G360" s="15">
        <v>0</v>
      </c>
      <c r="H360" s="15">
        <v>0</v>
      </c>
      <c r="J360" s="7"/>
    </row>
    <row r="361" spans="1:10" ht="15.75" customHeight="1" x14ac:dyDescent="0.2">
      <c r="A361" s="7">
        <v>45474</v>
      </c>
      <c r="B361" s="15" t="s">
        <v>171</v>
      </c>
      <c r="C361" s="15" t="s">
        <v>57</v>
      </c>
      <c r="D361" s="15" t="s">
        <v>156</v>
      </c>
      <c r="G361" s="15">
        <v>0</v>
      </c>
      <c r="H361" s="15">
        <v>0</v>
      </c>
      <c r="J361" s="7"/>
    </row>
    <row r="362" spans="1:10" ht="15.75" customHeight="1" x14ac:dyDescent="0.2">
      <c r="A362" s="7">
        <v>45474</v>
      </c>
      <c r="B362" s="15" t="s">
        <v>207</v>
      </c>
      <c r="C362" s="15" t="s">
        <v>60</v>
      </c>
      <c r="D362" s="15" t="s">
        <v>206</v>
      </c>
      <c r="G362" s="15">
        <v>1</v>
      </c>
      <c r="H362" s="15">
        <v>30</v>
      </c>
      <c r="J362" s="7"/>
    </row>
    <row r="363" spans="1:10" ht="15.75" customHeight="1" x14ac:dyDescent="0.2">
      <c r="A363" s="7">
        <v>45474</v>
      </c>
      <c r="B363" s="15" t="s">
        <v>208</v>
      </c>
      <c r="C363" s="15" t="s">
        <v>60</v>
      </c>
      <c r="D363" s="15" t="s">
        <v>206</v>
      </c>
      <c r="G363" s="15">
        <v>0</v>
      </c>
      <c r="H363" s="15">
        <v>0</v>
      </c>
      <c r="J363" s="7"/>
    </row>
    <row r="364" spans="1:10" ht="15.75" customHeight="1" x14ac:dyDescent="0.2">
      <c r="A364" s="7">
        <v>45474</v>
      </c>
      <c r="B364" s="15" t="s">
        <v>209</v>
      </c>
      <c r="C364" s="15" t="s">
        <v>60</v>
      </c>
      <c r="D364" s="15" t="s">
        <v>237</v>
      </c>
      <c r="G364" s="15">
        <v>0</v>
      </c>
      <c r="H364" s="15">
        <v>0</v>
      </c>
      <c r="J364" s="7"/>
    </row>
    <row r="365" spans="1:10" ht="15.75" customHeight="1" x14ac:dyDescent="0.2">
      <c r="A365" s="7">
        <v>45474</v>
      </c>
      <c r="B365" s="15" t="s">
        <v>316</v>
      </c>
      <c r="C365" s="15" t="s">
        <v>60</v>
      </c>
      <c r="D365" s="15" t="s">
        <v>237</v>
      </c>
      <c r="G365" s="15">
        <v>1</v>
      </c>
      <c r="H365" s="15">
        <v>0</v>
      </c>
      <c r="J365" s="7"/>
    </row>
    <row r="366" spans="1:10" ht="15.75" customHeight="1" x14ac:dyDescent="0.2">
      <c r="A366" s="7">
        <v>45474</v>
      </c>
      <c r="B366" s="15" t="s">
        <v>317</v>
      </c>
      <c r="C366" s="15" t="s">
        <v>60</v>
      </c>
      <c r="D366" s="15" t="s">
        <v>237</v>
      </c>
      <c r="G366" s="15">
        <v>1</v>
      </c>
      <c r="H366" s="15">
        <v>0</v>
      </c>
      <c r="J366" s="7"/>
    </row>
    <row r="367" spans="1:10" ht="15.75" customHeight="1" x14ac:dyDescent="0.2">
      <c r="A367" s="7">
        <v>45474</v>
      </c>
      <c r="B367" s="15" t="s">
        <v>318</v>
      </c>
      <c r="C367" s="15" t="s">
        <v>60</v>
      </c>
      <c r="D367" s="15" t="s">
        <v>237</v>
      </c>
      <c r="G367" s="15">
        <v>1</v>
      </c>
      <c r="H367" s="15">
        <v>0</v>
      </c>
      <c r="J367" s="7"/>
    </row>
    <row r="368" spans="1:10" ht="15.75" customHeight="1" x14ac:dyDescent="0.2">
      <c r="A368" s="7">
        <v>45474</v>
      </c>
      <c r="B368" s="15" t="s">
        <v>319</v>
      </c>
      <c r="C368" s="15" t="s">
        <v>60</v>
      </c>
      <c r="D368" s="15" t="s">
        <v>237</v>
      </c>
      <c r="G368" s="15">
        <v>1</v>
      </c>
      <c r="H368" s="15">
        <v>0</v>
      </c>
      <c r="J368" s="7"/>
    </row>
    <row r="369" spans="1:10" ht="15.75" customHeight="1" x14ac:dyDescent="0.2">
      <c r="A369" s="7">
        <v>45474</v>
      </c>
      <c r="B369" s="15" t="s">
        <v>320</v>
      </c>
      <c r="C369" s="15" t="s">
        <v>60</v>
      </c>
      <c r="D369" s="15" t="s">
        <v>237</v>
      </c>
      <c r="G369" s="15">
        <v>1</v>
      </c>
      <c r="H369" s="15">
        <v>0</v>
      </c>
      <c r="J369" s="7"/>
    </row>
    <row r="370" spans="1:10" ht="15.75" customHeight="1" x14ac:dyDescent="0.2">
      <c r="A370" s="7">
        <v>45474</v>
      </c>
      <c r="B370" s="15" t="s">
        <v>321</v>
      </c>
      <c r="C370" s="15" t="s">
        <v>60</v>
      </c>
      <c r="D370" s="15" t="s">
        <v>237</v>
      </c>
      <c r="G370" s="15">
        <v>1</v>
      </c>
      <c r="H370" s="15">
        <v>0</v>
      </c>
      <c r="J370" s="7"/>
    </row>
    <row r="371" spans="1:10" ht="15.75" customHeight="1" x14ac:dyDescent="0.2">
      <c r="A371" s="7">
        <v>45474</v>
      </c>
      <c r="B371" s="15" t="s">
        <v>104</v>
      </c>
      <c r="C371" s="15" t="s">
        <v>50</v>
      </c>
      <c r="D371" s="15">
        <v>100</v>
      </c>
      <c r="G371" s="15">
        <v>3</v>
      </c>
      <c r="H371" s="15">
        <v>300</v>
      </c>
      <c r="J371" s="7"/>
    </row>
    <row r="372" spans="1:10" ht="15.75" customHeight="1" x14ac:dyDescent="0.2">
      <c r="A372" s="7">
        <v>45474</v>
      </c>
      <c r="B372" s="15" t="s">
        <v>160</v>
      </c>
      <c r="C372" s="15" t="s">
        <v>37</v>
      </c>
      <c r="D372" s="15" t="s">
        <v>233</v>
      </c>
      <c r="G372" s="15">
        <v>0</v>
      </c>
      <c r="H372" s="15">
        <v>0</v>
      </c>
      <c r="J372" s="7"/>
    </row>
    <row r="373" spans="1:10" ht="15.75" customHeight="1" x14ac:dyDescent="0.2">
      <c r="A373" s="7">
        <v>45474</v>
      </c>
      <c r="B373" s="15" t="s">
        <v>141</v>
      </c>
      <c r="C373" s="15" t="s">
        <v>37</v>
      </c>
      <c r="D373" s="15" t="s">
        <v>289</v>
      </c>
      <c r="G373" s="15">
        <v>4</v>
      </c>
      <c r="H373" s="15">
        <v>0</v>
      </c>
      <c r="J373" s="7"/>
    </row>
    <row r="374" spans="1:10" ht="15.75" customHeight="1" x14ac:dyDescent="0.2">
      <c r="A374" s="7">
        <v>45474</v>
      </c>
      <c r="B374" s="15" t="s">
        <v>142</v>
      </c>
      <c r="C374" s="15" t="s">
        <v>37</v>
      </c>
      <c r="D374" s="15" t="s">
        <v>289</v>
      </c>
      <c r="G374" s="15">
        <v>0</v>
      </c>
      <c r="H374" s="15">
        <v>0</v>
      </c>
      <c r="J374" s="7"/>
    </row>
    <row r="375" spans="1:10" ht="15.75" customHeight="1" x14ac:dyDescent="0.2">
      <c r="A375" s="7">
        <v>45474</v>
      </c>
      <c r="B375" s="15" t="s">
        <v>322</v>
      </c>
      <c r="C375" s="15" t="s">
        <v>37</v>
      </c>
      <c r="D375" s="15" t="s">
        <v>289</v>
      </c>
      <c r="G375" s="15">
        <v>4</v>
      </c>
      <c r="H375" s="15">
        <v>808</v>
      </c>
      <c r="J375" s="7"/>
    </row>
    <row r="376" spans="1:10" ht="15.75" customHeight="1" x14ac:dyDescent="0.2">
      <c r="A376" s="7">
        <v>45474</v>
      </c>
      <c r="B376" s="15" t="s">
        <v>310</v>
      </c>
      <c r="C376" s="15" t="s">
        <v>37</v>
      </c>
      <c r="D376" s="15" t="s">
        <v>289</v>
      </c>
      <c r="G376" s="15">
        <v>4</v>
      </c>
      <c r="H376" s="15">
        <v>698</v>
      </c>
      <c r="J376" s="7"/>
    </row>
    <row r="377" spans="1:10" ht="15.75" customHeight="1" x14ac:dyDescent="0.2">
      <c r="A377" s="7">
        <v>45474</v>
      </c>
      <c r="B377" s="15" t="s">
        <v>311</v>
      </c>
      <c r="C377" s="15" t="s">
        <v>37</v>
      </c>
      <c r="D377" s="15" t="s">
        <v>289</v>
      </c>
      <c r="G377" s="15">
        <v>0</v>
      </c>
      <c r="H377" s="15">
        <v>0</v>
      </c>
      <c r="J377" s="7"/>
    </row>
    <row r="378" spans="1:10" ht="15.75" customHeight="1" x14ac:dyDescent="0.2">
      <c r="A378" s="7">
        <v>45474</v>
      </c>
      <c r="B378" s="15" t="s">
        <v>312</v>
      </c>
      <c r="C378" s="15" t="s">
        <v>37</v>
      </c>
      <c r="D378" s="15" t="s">
        <v>289</v>
      </c>
      <c r="G378" s="15">
        <v>6</v>
      </c>
      <c r="H378" s="15">
        <v>900</v>
      </c>
      <c r="J378" s="7"/>
    </row>
    <row r="379" spans="1:10" ht="15.75" customHeight="1" x14ac:dyDescent="0.2">
      <c r="A379" s="7">
        <v>45474</v>
      </c>
      <c r="B379" s="15" t="s">
        <v>313</v>
      </c>
      <c r="C379" s="15" t="s">
        <v>37</v>
      </c>
      <c r="D379" s="15" t="s">
        <v>289</v>
      </c>
      <c r="G379" s="15">
        <v>16</v>
      </c>
      <c r="H379" s="15">
        <v>3786</v>
      </c>
      <c r="J379" s="7"/>
    </row>
    <row r="380" spans="1:10" ht="15.75" customHeight="1" x14ac:dyDescent="0.2">
      <c r="A380" s="7">
        <v>45474</v>
      </c>
      <c r="B380" s="15" t="s">
        <v>131</v>
      </c>
      <c r="C380" s="15" t="s">
        <v>37</v>
      </c>
      <c r="D380" s="15" t="s">
        <v>289</v>
      </c>
      <c r="G380" s="15">
        <v>19</v>
      </c>
      <c r="H380" s="15">
        <v>0</v>
      </c>
      <c r="J380" s="7"/>
    </row>
    <row r="381" spans="1:10" ht="15.75" customHeight="1" x14ac:dyDescent="0.2">
      <c r="A381" s="7">
        <v>45474</v>
      </c>
      <c r="B381" s="15" t="s">
        <v>226</v>
      </c>
      <c r="C381" s="15" t="s">
        <v>37</v>
      </c>
      <c r="D381" s="15" t="s">
        <v>227</v>
      </c>
      <c r="G381" s="15">
        <v>0</v>
      </c>
      <c r="H381" s="15">
        <v>0</v>
      </c>
      <c r="J381" s="7"/>
    </row>
    <row r="382" spans="1:10" ht="15.75" customHeight="1" x14ac:dyDescent="0.2">
      <c r="A382" s="7">
        <v>45474</v>
      </c>
      <c r="B382" s="15" t="s">
        <v>105</v>
      </c>
      <c r="C382" s="15" t="s">
        <v>54</v>
      </c>
      <c r="G382" s="15">
        <v>0</v>
      </c>
      <c r="H382" s="15">
        <v>0</v>
      </c>
      <c r="J382" s="7"/>
    </row>
    <row r="383" spans="1:10" ht="15.75" customHeight="1" x14ac:dyDescent="0.2">
      <c r="A383" s="7">
        <v>45474</v>
      </c>
      <c r="B383" s="15" t="s">
        <v>115</v>
      </c>
      <c r="C383" s="15" t="s">
        <v>54</v>
      </c>
      <c r="G383" s="15">
        <v>1</v>
      </c>
      <c r="H383" s="15">
        <v>100</v>
      </c>
      <c r="J383" s="7"/>
    </row>
    <row r="384" spans="1:10" ht="15.75" customHeight="1" x14ac:dyDescent="0.2">
      <c r="A384" s="7">
        <v>45474</v>
      </c>
      <c r="B384" s="15" t="s">
        <v>247</v>
      </c>
      <c r="C384" s="15" t="s">
        <v>34</v>
      </c>
      <c r="D384" s="15" t="s">
        <v>78</v>
      </c>
      <c r="E384" s="15" t="s">
        <v>49</v>
      </c>
      <c r="F384" s="15" t="s">
        <v>72</v>
      </c>
      <c r="G384" s="15">
        <v>0</v>
      </c>
      <c r="H384" s="15">
        <v>0</v>
      </c>
      <c r="J384" s="7"/>
    </row>
    <row r="385" spans="1:10" ht="15.75" customHeight="1" x14ac:dyDescent="0.2">
      <c r="A385" s="7">
        <v>45474</v>
      </c>
      <c r="B385" s="15" t="s">
        <v>277</v>
      </c>
      <c r="C385" s="15" t="s">
        <v>34</v>
      </c>
      <c r="D385" s="15" t="s">
        <v>82</v>
      </c>
      <c r="E385" s="15" t="s">
        <v>42</v>
      </c>
      <c r="F385" s="15" t="s">
        <v>67</v>
      </c>
      <c r="G385" s="15">
        <v>1</v>
      </c>
      <c r="H385" s="15">
        <v>100</v>
      </c>
      <c r="J385" s="7"/>
    </row>
    <row r="386" spans="1:10" ht="15.75" customHeight="1" x14ac:dyDescent="0.2">
      <c r="A386" s="7">
        <v>45474</v>
      </c>
      <c r="B386" s="15" t="s">
        <v>279</v>
      </c>
      <c r="C386" s="15" t="s">
        <v>34</v>
      </c>
      <c r="D386" s="15" t="s">
        <v>84</v>
      </c>
      <c r="E386" s="15" t="s">
        <v>49</v>
      </c>
      <c r="F386" s="15" t="s">
        <v>69</v>
      </c>
      <c r="G386" s="15">
        <v>0</v>
      </c>
      <c r="H386" s="15">
        <v>0</v>
      </c>
      <c r="J386" s="7"/>
    </row>
    <row r="387" spans="1:10" ht="15.75" customHeight="1" x14ac:dyDescent="0.2">
      <c r="A387" s="7">
        <v>45474</v>
      </c>
      <c r="B387" s="15" t="s">
        <v>255</v>
      </c>
      <c r="C387" s="15" t="s">
        <v>34</v>
      </c>
      <c r="D387" s="15" t="s">
        <v>87</v>
      </c>
      <c r="E387" s="15" t="s">
        <v>56</v>
      </c>
      <c r="F387" s="15" t="s">
        <v>72</v>
      </c>
      <c r="G387" s="15">
        <v>0</v>
      </c>
      <c r="H387" s="15">
        <v>0</v>
      </c>
      <c r="J387" s="7"/>
    </row>
    <row r="388" spans="1:10" ht="15.75" customHeight="1" x14ac:dyDescent="0.2">
      <c r="A388" s="7">
        <v>45474</v>
      </c>
      <c r="B388" s="15" t="s">
        <v>256</v>
      </c>
      <c r="C388" s="15" t="s">
        <v>34</v>
      </c>
      <c r="D388" s="15" t="s">
        <v>88</v>
      </c>
      <c r="E388" s="15" t="s">
        <v>49</v>
      </c>
      <c r="F388" s="15" t="s">
        <v>70</v>
      </c>
      <c r="G388" s="15">
        <v>0</v>
      </c>
      <c r="H388" s="15">
        <v>0</v>
      </c>
      <c r="J388" s="7"/>
    </row>
    <row r="389" spans="1:10" ht="15.75" customHeight="1" x14ac:dyDescent="0.2">
      <c r="A389" s="7">
        <v>45474</v>
      </c>
      <c r="B389" s="15" t="s">
        <v>282</v>
      </c>
      <c r="C389" s="15" t="s">
        <v>34</v>
      </c>
      <c r="D389" s="15" t="s">
        <v>89</v>
      </c>
      <c r="E389" s="15" t="s">
        <v>52</v>
      </c>
      <c r="F389" s="15" t="s">
        <v>72</v>
      </c>
      <c r="G389" s="15">
        <v>0</v>
      </c>
      <c r="H389" s="15">
        <v>0</v>
      </c>
      <c r="J389" s="7"/>
    </row>
    <row r="390" spans="1:10" ht="15.75" customHeight="1" x14ac:dyDescent="0.2">
      <c r="A390" s="7">
        <v>45474</v>
      </c>
      <c r="B390" s="15" t="s">
        <v>259</v>
      </c>
      <c r="C390" s="15" t="s">
        <v>34</v>
      </c>
      <c r="D390" s="15" t="s">
        <v>91</v>
      </c>
      <c r="E390" s="15" t="s">
        <v>42</v>
      </c>
      <c r="F390" s="15" t="s">
        <v>72</v>
      </c>
      <c r="G390" s="15">
        <v>0</v>
      </c>
      <c r="H390" s="15">
        <v>0</v>
      </c>
      <c r="J390" s="7"/>
    </row>
    <row r="391" spans="1:10" ht="15.75" customHeight="1" x14ac:dyDescent="0.2">
      <c r="A391" s="7">
        <v>45474</v>
      </c>
      <c r="B391" s="15" t="s">
        <v>286</v>
      </c>
      <c r="C391" s="15" t="s">
        <v>34</v>
      </c>
      <c r="D391" s="15" t="s">
        <v>92</v>
      </c>
      <c r="E391" s="15" t="s">
        <v>46</v>
      </c>
      <c r="F391" s="15" t="s">
        <v>72</v>
      </c>
      <c r="G391" s="15">
        <v>0</v>
      </c>
      <c r="H391" s="15">
        <v>0</v>
      </c>
      <c r="J391" s="7"/>
    </row>
    <row r="392" spans="1:10" ht="15.75" customHeight="1" x14ac:dyDescent="0.2">
      <c r="A392" s="7">
        <v>45505</v>
      </c>
      <c r="B392" s="15" t="s">
        <v>133</v>
      </c>
      <c r="C392" s="15" t="s">
        <v>229</v>
      </c>
      <c r="D392" s="15" t="s">
        <v>233</v>
      </c>
      <c r="G392" s="15">
        <v>0</v>
      </c>
      <c r="H392" s="15">
        <v>0</v>
      </c>
      <c r="J392" s="7"/>
    </row>
    <row r="393" spans="1:10" ht="15.75" customHeight="1" x14ac:dyDescent="0.2">
      <c r="A393" s="7">
        <v>45505</v>
      </c>
      <c r="B393" s="15" t="s">
        <v>100</v>
      </c>
      <c r="C393" s="15" t="s">
        <v>229</v>
      </c>
      <c r="D393" s="15" t="s">
        <v>101</v>
      </c>
      <c r="G393" s="15">
        <v>0</v>
      </c>
      <c r="H393" s="15">
        <v>0</v>
      </c>
      <c r="J393" s="7"/>
    </row>
    <row r="394" spans="1:10" ht="15.75" customHeight="1" x14ac:dyDescent="0.2">
      <c r="A394" s="7">
        <v>45505</v>
      </c>
      <c r="B394" s="15" t="s">
        <v>202</v>
      </c>
      <c r="C394" s="15" t="s">
        <v>62</v>
      </c>
      <c r="D394" s="15" t="s">
        <v>177</v>
      </c>
      <c r="G394" s="15">
        <v>0</v>
      </c>
      <c r="H394" s="15">
        <v>0</v>
      </c>
      <c r="J394" s="7"/>
    </row>
    <row r="395" spans="1:10" ht="15.75" customHeight="1" x14ac:dyDescent="0.2">
      <c r="A395" s="7">
        <v>45505</v>
      </c>
      <c r="B395" s="15" t="s">
        <v>230</v>
      </c>
      <c r="C395" s="15" t="s">
        <v>62</v>
      </c>
      <c r="D395" s="15" t="s">
        <v>177</v>
      </c>
      <c r="G395" s="15">
        <v>0</v>
      </c>
      <c r="H395" s="15">
        <v>0</v>
      </c>
      <c r="J395" s="7"/>
    </row>
    <row r="396" spans="1:10" ht="15.75" customHeight="1" x14ac:dyDescent="0.2">
      <c r="A396" s="7">
        <v>45505</v>
      </c>
      <c r="B396" s="15" t="s">
        <v>184</v>
      </c>
      <c r="C396" s="15" t="s">
        <v>62</v>
      </c>
      <c r="D396" s="15" t="s">
        <v>177</v>
      </c>
      <c r="G396" s="15">
        <v>0</v>
      </c>
      <c r="H396" s="15">
        <v>0</v>
      </c>
      <c r="J396" s="7"/>
    </row>
    <row r="397" spans="1:10" ht="15.75" customHeight="1" x14ac:dyDescent="0.2">
      <c r="A397" s="7">
        <v>45505</v>
      </c>
      <c r="B397" s="15" t="s">
        <v>263</v>
      </c>
      <c r="C397" s="15" t="s">
        <v>62</v>
      </c>
      <c r="D397" s="15" t="s">
        <v>177</v>
      </c>
      <c r="G397" s="15">
        <v>0</v>
      </c>
      <c r="H397" s="15">
        <v>0</v>
      </c>
      <c r="J397" s="7"/>
    </row>
    <row r="398" spans="1:10" ht="15.75" customHeight="1" x14ac:dyDescent="0.2">
      <c r="A398" s="7">
        <v>45505</v>
      </c>
      <c r="B398" s="15" t="s">
        <v>218</v>
      </c>
      <c r="C398" s="15" t="s">
        <v>62</v>
      </c>
      <c r="D398" s="15" t="s">
        <v>124</v>
      </c>
      <c r="G398" s="15">
        <v>0</v>
      </c>
      <c r="H398" s="15">
        <v>0</v>
      </c>
      <c r="J398" s="7"/>
    </row>
    <row r="399" spans="1:10" ht="15.75" customHeight="1" x14ac:dyDescent="0.2">
      <c r="A399" s="7">
        <v>45505</v>
      </c>
      <c r="B399" s="15" t="s">
        <v>219</v>
      </c>
      <c r="C399" s="15" t="s">
        <v>62</v>
      </c>
      <c r="D399" s="15" t="s">
        <v>124</v>
      </c>
      <c r="G399" s="15">
        <v>0</v>
      </c>
      <c r="H399" s="15">
        <v>0</v>
      </c>
      <c r="J399" s="7"/>
    </row>
    <row r="400" spans="1:10" ht="15.75" customHeight="1" x14ac:dyDescent="0.2">
      <c r="A400" s="7">
        <v>45505</v>
      </c>
      <c r="B400" s="15" t="s">
        <v>220</v>
      </c>
      <c r="C400" s="15" t="s">
        <v>62</v>
      </c>
      <c r="D400" s="15" t="s">
        <v>124</v>
      </c>
      <c r="G400" s="15">
        <v>0</v>
      </c>
      <c r="H400" s="15">
        <v>0</v>
      </c>
      <c r="J400" s="7"/>
    </row>
    <row r="401" spans="1:10" ht="15.75" customHeight="1" x14ac:dyDescent="0.2">
      <c r="A401" s="7">
        <v>45505</v>
      </c>
      <c r="B401" s="15" t="s">
        <v>222</v>
      </c>
      <c r="C401" s="15" t="s">
        <v>62</v>
      </c>
      <c r="D401" s="15" t="s">
        <v>124</v>
      </c>
      <c r="G401" s="15">
        <v>0</v>
      </c>
      <c r="H401" s="15">
        <v>0</v>
      </c>
      <c r="J401" s="7"/>
    </row>
    <row r="402" spans="1:10" ht="15.75" customHeight="1" x14ac:dyDescent="0.2">
      <c r="A402" s="7">
        <v>45505</v>
      </c>
      <c r="B402" s="15" t="s">
        <v>266</v>
      </c>
      <c r="C402" s="15" t="s">
        <v>62</v>
      </c>
      <c r="D402" s="15" t="s">
        <v>124</v>
      </c>
      <c r="G402" s="15">
        <v>0</v>
      </c>
      <c r="H402" s="15">
        <v>0</v>
      </c>
      <c r="J402" s="7"/>
    </row>
    <row r="403" spans="1:10" ht="15.75" customHeight="1" x14ac:dyDescent="0.2">
      <c r="A403" s="7">
        <v>45505</v>
      </c>
      <c r="B403" s="15" t="s">
        <v>323</v>
      </c>
      <c r="C403" s="15" t="s">
        <v>62</v>
      </c>
      <c r="D403" s="15" t="s">
        <v>124</v>
      </c>
      <c r="G403" s="15">
        <v>0</v>
      </c>
      <c r="H403" s="15">
        <v>0</v>
      </c>
      <c r="J403" s="7"/>
    </row>
    <row r="404" spans="1:10" ht="15.75" customHeight="1" x14ac:dyDescent="0.2">
      <c r="A404" s="7">
        <v>45505</v>
      </c>
      <c r="B404" s="15" t="s">
        <v>306</v>
      </c>
      <c r="C404" s="15" t="s">
        <v>62</v>
      </c>
      <c r="D404" s="15" t="s">
        <v>124</v>
      </c>
      <c r="G404" s="15">
        <v>0</v>
      </c>
      <c r="H404" s="15">
        <v>0</v>
      </c>
      <c r="J404" s="7"/>
    </row>
    <row r="405" spans="1:10" ht="15.75" customHeight="1" x14ac:dyDescent="0.2">
      <c r="A405" s="7">
        <v>45505</v>
      </c>
      <c r="B405" s="15" t="s">
        <v>307</v>
      </c>
      <c r="C405" s="15" t="s">
        <v>62</v>
      </c>
      <c r="D405" s="15" t="s">
        <v>124</v>
      </c>
      <c r="G405" s="15">
        <v>0</v>
      </c>
      <c r="H405" s="15">
        <v>0</v>
      </c>
      <c r="J405" s="7"/>
    </row>
    <row r="406" spans="1:10" ht="15.75" customHeight="1" x14ac:dyDescent="0.2">
      <c r="A406" s="7">
        <v>45505</v>
      </c>
      <c r="B406" s="15" t="s">
        <v>268</v>
      </c>
      <c r="C406" s="15" t="s">
        <v>62</v>
      </c>
      <c r="D406" s="15" t="s">
        <v>158</v>
      </c>
      <c r="G406" s="15">
        <v>0</v>
      </c>
      <c r="H406" s="15">
        <v>0</v>
      </c>
      <c r="J406" s="7"/>
    </row>
    <row r="407" spans="1:10" ht="15.75" customHeight="1" x14ac:dyDescent="0.2">
      <c r="A407" s="7">
        <v>45505</v>
      </c>
      <c r="B407" s="15" t="s">
        <v>174</v>
      </c>
      <c r="C407" s="15" t="s">
        <v>47</v>
      </c>
      <c r="D407" s="15" t="s">
        <v>269</v>
      </c>
      <c r="G407" s="15">
        <v>0</v>
      </c>
      <c r="H407" s="15">
        <v>0</v>
      </c>
      <c r="J407" s="7"/>
    </row>
    <row r="408" spans="1:10" ht="15.75" customHeight="1" x14ac:dyDescent="0.2">
      <c r="A408" s="7">
        <v>45505</v>
      </c>
      <c r="B408" s="15" t="s">
        <v>125</v>
      </c>
      <c r="C408" s="15" t="s">
        <v>47</v>
      </c>
      <c r="D408" s="15" t="s">
        <v>233</v>
      </c>
      <c r="G408" s="15">
        <v>0</v>
      </c>
      <c r="H408" s="15">
        <v>0</v>
      </c>
      <c r="J408" s="7"/>
    </row>
    <row r="409" spans="1:10" ht="15.75" customHeight="1" x14ac:dyDescent="0.2">
      <c r="A409" s="7">
        <v>45505</v>
      </c>
      <c r="B409" s="15" t="s">
        <v>113</v>
      </c>
      <c r="C409" s="15" t="s">
        <v>47</v>
      </c>
      <c r="D409" s="15" t="s">
        <v>234</v>
      </c>
      <c r="G409" s="15">
        <v>0</v>
      </c>
      <c r="H409" s="15">
        <v>0</v>
      </c>
      <c r="J409" s="7"/>
    </row>
    <row r="410" spans="1:10" ht="15.75" customHeight="1" x14ac:dyDescent="0.2">
      <c r="A410" s="7">
        <v>45505</v>
      </c>
      <c r="B410" s="15" t="s">
        <v>147</v>
      </c>
      <c r="C410" s="15" t="s">
        <v>47</v>
      </c>
      <c r="D410" s="15" t="s">
        <v>148</v>
      </c>
      <c r="G410" s="15">
        <v>0</v>
      </c>
      <c r="H410" s="15">
        <v>0</v>
      </c>
      <c r="J410" s="7"/>
    </row>
    <row r="411" spans="1:10" ht="15.75" customHeight="1" x14ac:dyDescent="0.2">
      <c r="A411" s="7">
        <v>45505</v>
      </c>
      <c r="B411" s="15" t="s">
        <v>149</v>
      </c>
      <c r="C411" s="15" t="s">
        <v>57</v>
      </c>
      <c r="D411" s="15" t="s">
        <v>150</v>
      </c>
      <c r="G411" s="15">
        <v>0</v>
      </c>
      <c r="H411" s="15">
        <v>0</v>
      </c>
      <c r="J411" s="7"/>
    </row>
    <row r="412" spans="1:10" ht="15.75" customHeight="1" x14ac:dyDescent="0.2">
      <c r="A412" s="7">
        <v>45505</v>
      </c>
      <c r="B412" s="15" t="s">
        <v>235</v>
      </c>
      <c r="C412" s="15" t="s">
        <v>57</v>
      </c>
      <c r="D412" s="15" t="s">
        <v>128</v>
      </c>
      <c r="G412" s="15">
        <v>0</v>
      </c>
      <c r="H412" s="15">
        <v>0</v>
      </c>
      <c r="J412" s="7"/>
    </row>
    <row r="413" spans="1:10" ht="15.75" customHeight="1" x14ac:dyDescent="0.2">
      <c r="A413" s="7">
        <v>45505</v>
      </c>
      <c r="B413" s="15" t="s">
        <v>225</v>
      </c>
      <c r="C413" s="15" t="s">
        <v>57</v>
      </c>
      <c r="D413" s="15" t="s">
        <v>139</v>
      </c>
      <c r="G413" s="15">
        <v>0</v>
      </c>
      <c r="H413" s="15">
        <v>0</v>
      </c>
      <c r="J413" s="7"/>
    </row>
    <row r="414" spans="1:10" ht="15.75" customHeight="1" x14ac:dyDescent="0.2">
      <c r="A414" s="7">
        <v>45505</v>
      </c>
      <c r="B414" s="15" t="s">
        <v>271</v>
      </c>
      <c r="C414" s="15" t="s">
        <v>57</v>
      </c>
      <c r="D414" s="15" t="s">
        <v>139</v>
      </c>
      <c r="G414" s="15">
        <v>0</v>
      </c>
      <c r="H414" s="15">
        <v>0</v>
      </c>
      <c r="J414" s="7"/>
    </row>
    <row r="415" spans="1:10" ht="15.75" customHeight="1" x14ac:dyDescent="0.2">
      <c r="A415" s="7">
        <v>45505</v>
      </c>
      <c r="B415" s="15" t="s">
        <v>140</v>
      </c>
      <c r="C415" s="15" t="s">
        <v>57</v>
      </c>
      <c r="D415" s="15" t="s">
        <v>139</v>
      </c>
      <c r="G415" s="15">
        <v>0</v>
      </c>
      <c r="H415" s="15">
        <v>0</v>
      </c>
      <c r="J415" s="7"/>
    </row>
    <row r="416" spans="1:10" ht="15.75" customHeight="1" x14ac:dyDescent="0.2">
      <c r="A416" s="7">
        <v>45505</v>
      </c>
      <c r="B416" s="15" t="s">
        <v>171</v>
      </c>
      <c r="C416" s="15" t="s">
        <v>57</v>
      </c>
      <c r="D416" s="15" t="s">
        <v>156</v>
      </c>
      <c r="G416" s="15">
        <v>0</v>
      </c>
      <c r="H416" s="15">
        <v>0</v>
      </c>
      <c r="J416" s="7"/>
    </row>
    <row r="417" spans="1:10" ht="15.75" customHeight="1" x14ac:dyDescent="0.2">
      <c r="A417" s="7">
        <v>45505</v>
      </c>
      <c r="B417" s="15" t="s">
        <v>207</v>
      </c>
      <c r="C417" s="15" t="s">
        <v>60</v>
      </c>
      <c r="D417" s="15" t="s">
        <v>206</v>
      </c>
      <c r="G417" s="15">
        <v>1</v>
      </c>
      <c r="H417" s="15">
        <v>30</v>
      </c>
      <c r="J417" s="7"/>
    </row>
    <row r="418" spans="1:10" ht="15.75" customHeight="1" x14ac:dyDescent="0.2">
      <c r="A418" s="7">
        <v>45505</v>
      </c>
      <c r="B418" s="15" t="s">
        <v>53</v>
      </c>
      <c r="C418" s="15" t="s">
        <v>53</v>
      </c>
      <c r="G418" s="15">
        <v>0</v>
      </c>
      <c r="H418" s="15">
        <v>0</v>
      </c>
      <c r="J418" s="7"/>
    </row>
    <row r="419" spans="1:10" ht="15.75" customHeight="1" x14ac:dyDescent="0.2">
      <c r="A419" s="7">
        <v>45505</v>
      </c>
      <c r="B419" s="15" t="s">
        <v>108</v>
      </c>
      <c r="C419" s="15" t="s">
        <v>50</v>
      </c>
      <c r="D419" s="15">
        <v>50</v>
      </c>
      <c r="G419" s="15">
        <v>0</v>
      </c>
      <c r="H419" s="15">
        <v>0</v>
      </c>
      <c r="J419" s="7"/>
    </row>
    <row r="420" spans="1:10" ht="15.75" customHeight="1" x14ac:dyDescent="0.2">
      <c r="A420" s="7">
        <v>45505</v>
      </c>
      <c r="B420" s="15" t="s">
        <v>160</v>
      </c>
      <c r="C420" s="15" t="s">
        <v>37</v>
      </c>
      <c r="D420" s="15" t="s">
        <v>233</v>
      </c>
      <c r="G420" s="15">
        <v>0</v>
      </c>
      <c r="H420" s="15">
        <v>0</v>
      </c>
      <c r="J420" s="7"/>
    </row>
    <row r="421" spans="1:10" ht="15.75" customHeight="1" x14ac:dyDescent="0.2">
      <c r="A421" s="7">
        <v>45505</v>
      </c>
      <c r="B421" s="15" t="s">
        <v>141</v>
      </c>
      <c r="C421" s="15" t="s">
        <v>37</v>
      </c>
      <c r="D421" s="15" t="s">
        <v>289</v>
      </c>
      <c r="G421" s="15">
        <v>47</v>
      </c>
      <c r="H421" s="15">
        <v>0</v>
      </c>
      <c r="J421" s="7"/>
    </row>
    <row r="422" spans="1:10" ht="15.75" customHeight="1" x14ac:dyDescent="0.2">
      <c r="A422" s="7">
        <v>45505</v>
      </c>
      <c r="B422" s="15" t="s">
        <v>142</v>
      </c>
      <c r="C422" s="15" t="s">
        <v>37</v>
      </c>
      <c r="D422" s="15" t="s">
        <v>289</v>
      </c>
      <c r="G422" s="15">
        <v>0</v>
      </c>
      <c r="H422" s="15">
        <v>0</v>
      </c>
      <c r="J422" s="7"/>
    </row>
    <row r="423" spans="1:10" ht="15.75" customHeight="1" x14ac:dyDescent="0.2">
      <c r="A423" s="7">
        <v>45505</v>
      </c>
      <c r="B423" s="15" t="s">
        <v>322</v>
      </c>
      <c r="C423" s="15" t="s">
        <v>37</v>
      </c>
      <c r="D423" s="15" t="s">
        <v>289</v>
      </c>
      <c r="G423" s="15">
        <v>0</v>
      </c>
      <c r="H423" s="15">
        <v>0</v>
      </c>
      <c r="J423" s="7"/>
    </row>
    <row r="424" spans="1:10" ht="15.75" customHeight="1" x14ac:dyDescent="0.2">
      <c r="A424" s="7">
        <v>45505</v>
      </c>
      <c r="B424" s="15" t="s">
        <v>312</v>
      </c>
      <c r="C424" s="15" t="s">
        <v>37</v>
      </c>
      <c r="D424" s="15" t="s">
        <v>289</v>
      </c>
      <c r="G424" s="15">
        <v>3</v>
      </c>
      <c r="H424" s="15">
        <v>516</v>
      </c>
      <c r="J424" s="7"/>
    </row>
    <row r="425" spans="1:10" ht="15.75" customHeight="1" x14ac:dyDescent="0.2">
      <c r="A425" s="7">
        <v>45505</v>
      </c>
      <c r="B425" s="15" t="s">
        <v>313</v>
      </c>
      <c r="C425" s="15" t="s">
        <v>37</v>
      </c>
      <c r="D425" s="15" t="s">
        <v>289</v>
      </c>
      <c r="G425" s="15">
        <v>0</v>
      </c>
      <c r="H425" s="15">
        <v>0</v>
      </c>
      <c r="J425" s="7"/>
    </row>
    <row r="426" spans="1:10" ht="15.75" customHeight="1" x14ac:dyDescent="0.2">
      <c r="A426" s="7">
        <v>45505</v>
      </c>
      <c r="B426" s="15" t="s">
        <v>105</v>
      </c>
      <c r="C426" s="15" t="s">
        <v>54</v>
      </c>
      <c r="G426" s="15">
        <v>1</v>
      </c>
      <c r="H426" s="15">
        <v>130</v>
      </c>
      <c r="J426" s="7"/>
    </row>
    <row r="427" spans="1:10" ht="15.75" customHeight="1" x14ac:dyDescent="0.2">
      <c r="A427" s="7">
        <v>45505</v>
      </c>
      <c r="B427" s="15" t="s">
        <v>115</v>
      </c>
      <c r="C427" s="15" t="s">
        <v>54</v>
      </c>
      <c r="G427" s="15">
        <v>0</v>
      </c>
      <c r="H427" s="15">
        <v>0</v>
      </c>
      <c r="J427" s="7"/>
    </row>
    <row r="428" spans="1:10" ht="15.75" customHeight="1" x14ac:dyDescent="0.2">
      <c r="A428" s="7">
        <v>45505</v>
      </c>
      <c r="B428" s="15" t="s">
        <v>247</v>
      </c>
      <c r="C428" s="15" t="s">
        <v>34</v>
      </c>
      <c r="D428" s="15" t="s">
        <v>78</v>
      </c>
      <c r="E428" s="15" t="s">
        <v>49</v>
      </c>
      <c r="F428" s="15" t="s">
        <v>72</v>
      </c>
      <c r="G428" s="15">
        <v>0</v>
      </c>
      <c r="H428" s="15">
        <v>0</v>
      </c>
      <c r="J428" s="7"/>
    </row>
    <row r="429" spans="1:10" ht="15.75" customHeight="1" x14ac:dyDescent="0.2">
      <c r="A429" s="7">
        <v>45505</v>
      </c>
      <c r="B429" s="15" t="s">
        <v>277</v>
      </c>
      <c r="C429" s="15" t="s">
        <v>34</v>
      </c>
      <c r="D429" s="15" t="s">
        <v>82</v>
      </c>
      <c r="E429" s="15" t="s">
        <v>42</v>
      </c>
      <c r="F429" s="15" t="s">
        <v>67</v>
      </c>
      <c r="G429" s="15">
        <v>0</v>
      </c>
      <c r="H429" s="15">
        <v>0</v>
      </c>
      <c r="J429" s="7"/>
    </row>
    <row r="430" spans="1:10" ht="15.75" customHeight="1" x14ac:dyDescent="0.2">
      <c r="A430" s="7">
        <v>45505</v>
      </c>
      <c r="B430" s="15" t="s">
        <v>279</v>
      </c>
      <c r="C430" s="15" t="s">
        <v>34</v>
      </c>
      <c r="D430" s="15" t="s">
        <v>84</v>
      </c>
      <c r="E430" s="15" t="s">
        <v>49</v>
      </c>
      <c r="F430" s="15" t="s">
        <v>69</v>
      </c>
      <c r="G430" s="15">
        <v>0</v>
      </c>
      <c r="H430" s="15">
        <v>0</v>
      </c>
      <c r="J430" s="7"/>
    </row>
    <row r="431" spans="1:10" ht="15.75" customHeight="1" x14ac:dyDescent="0.2">
      <c r="A431" s="7">
        <v>45505</v>
      </c>
      <c r="B431" s="15" t="s">
        <v>253</v>
      </c>
      <c r="C431" s="15" t="s">
        <v>34</v>
      </c>
      <c r="D431" s="15" t="s">
        <v>85</v>
      </c>
      <c r="E431" s="15" t="s">
        <v>39</v>
      </c>
      <c r="F431" s="15" t="s">
        <v>72</v>
      </c>
      <c r="G431" s="15">
        <v>1</v>
      </c>
      <c r="H431" s="15">
        <v>175</v>
      </c>
      <c r="J431" s="7"/>
    </row>
    <row r="432" spans="1:10" ht="15.75" customHeight="1" x14ac:dyDescent="0.2">
      <c r="A432" s="7">
        <v>45505</v>
      </c>
      <c r="B432" s="15" t="s">
        <v>256</v>
      </c>
      <c r="C432" s="15" t="s">
        <v>34</v>
      </c>
      <c r="D432" s="15" t="s">
        <v>88</v>
      </c>
      <c r="E432" s="15" t="s">
        <v>49</v>
      </c>
      <c r="F432" s="15" t="s">
        <v>70</v>
      </c>
      <c r="G432" s="15">
        <v>0</v>
      </c>
      <c r="H432" s="15">
        <v>0</v>
      </c>
      <c r="J432" s="7"/>
    </row>
    <row r="433" spans="1:10" ht="15.75" customHeight="1" x14ac:dyDescent="0.2">
      <c r="A433" s="7">
        <v>45505</v>
      </c>
      <c r="B433" s="15" t="s">
        <v>282</v>
      </c>
      <c r="C433" s="15" t="s">
        <v>34</v>
      </c>
      <c r="D433" s="15" t="s">
        <v>89</v>
      </c>
      <c r="E433" s="15" t="s">
        <v>52</v>
      </c>
      <c r="F433" s="15" t="s">
        <v>72</v>
      </c>
      <c r="G433" s="15">
        <v>0</v>
      </c>
      <c r="H433" s="15">
        <v>0</v>
      </c>
      <c r="J433" s="7"/>
    </row>
    <row r="434" spans="1:10" ht="15.75" customHeight="1" x14ac:dyDescent="0.2">
      <c r="A434" s="7">
        <v>45505</v>
      </c>
      <c r="B434" s="15" t="s">
        <v>284</v>
      </c>
      <c r="C434" s="15" t="s">
        <v>34</v>
      </c>
      <c r="D434" s="15" t="s">
        <v>90</v>
      </c>
      <c r="E434" s="15" t="s">
        <v>52</v>
      </c>
      <c r="F434" s="15" t="s">
        <v>70</v>
      </c>
      <c r="G434" s="15">
        <v>0</v>
      </c>
      <c r="H434" s="15">
        <v>0</v>
      </c>
      <c r="J434" s="7"/>
    </row>
    <row r="435" spans="1:10" ht="15.75" customHeight="1" x14ac:dyDescent="0.2">
      <c r="A435" s="7">
        <v>45505</v>
      </c>
      <c r="B435" s="15" t="s">
        <v>286</v>
      </c>
      <c r="C435" s="15" t="s">
        <v>34</v>
      </c>
      <c r="D435" s="15" t="s">
        <v>92</v>
      </c>
      <c r="E435" s="15" t="s">
        <v>46</v>
      </c>
      <c r="F435" s="15" t="s">
        <v>72</v>
      </c>
      <c r="G435" s="15">
        <v>0</v>
      </c>
      <c r="H435" s="15">
        <v>0</v>
      </c>
      <c r="J435" s="7"/>
    </row>
    <row r="436" spans="1:10" ht="15.75" customHeight="1" x14ac:dyDescent="0.2">
      <c r="A436" s="7">
        <v>45536</v>
      </c>
      <c r="B436" s="15" t="s">
        <v>133</v>
      </c>
      <c r="C436" s="15" t="s">
        <v>229</v>
      </c>
      <c r="D436" s="15" t="s">
        <v>233</v>
      </c>
      <c r="G436" s="15">
        <v>0</v>
      </c>
      <c r="H436" s="15">
        <v>0</v>
      </c>
      <c r="J436" s="7"/>
    </row>
    <row r="437" spans="1:10" ht="15.75" customHeight="1" x14ac:dyDescent="0.2">
      <c r="A437" s="7">
        <v>45536</v>
      </c>
      <c r="B437" s="15" t="s">
        <v>100</v>
      </c>
      <c r="C437" s="15" t="s">
        <v>229</v>
      </c>
      <c r="D437" s="15" t="s">
        <v>101</v>
      </c>
      <c r="G437" s="15">
        <v>0</v>
      </c>
      <c r="H437" s="15">
        <v>0</v>
      </c>
      <c r="J437" s="7"/>
    </row>
    <row r="438" spans="1:10" ht="15.75" customHeight="1" x14ac:dyDescent="0.2">
      <c r="A438" s="7">
        <v>45536</v>
      </c>
      <c r="B438" s="15" t="s">
        <v>176</v>
      </c>
      <c r="C438" s="15" t="s">
        <v>62</v>
      </c>
      <c r="D438" s="15" t="s">
        <v>177</v>
      </c>
      <c r="G438" s="15">
        <v>0</v>
      </c>
      <c r="H438" s="15">
        <v>0</v>
      </c>
      <c r="J438" s="7"/>
    </row>
    <row r="439" spans="1:10" ht="15.75" customHeight="1" x14ac:dyDescent="0.2">
      <c r="A439" s="7">
        <v>45536</v>
      </c>
      <c r="B439" s="15" t="s">
        <v>178</v>
      </c>
      <c r="C439" s="15" t="s">
        <v>62</v>
      </c>
      <c r="D439" s="15" t="s">
        <v>177</v>
      </c>
      <c r="G439" s="15">
        <v>0</v>
      </c>
      <c r="H439" s="15">
        <v>0</v>
      </c>
      <c r="J439" s="7"/>
    </row>
    <row r="440" spans="1:10" ht="15.75" customHeight="1" x14ac:dyDescent="0.2">
      <c r="A440" s="7">
        <v>45536</v>
      </c>
      <c r="B440" s="15" t="s">
        <v>179</v>
      </c>
      <c r="C440" s="15" t="s">
        <v>62</v>
      </c>
      <c r="D440" s="15" t="s">
        <v>177</v>
      </c>
      <c r="G440" s="15">
        <v>0</v>
      </c>
      <c r="H440" s="15">
        <v>0</v>
      </c>
      <c r="J440" s="7"/>
    </row>
    <row r="441" spans="1:10" ht="15.75" customHeight="1" x14ac:dyDescent="0.2">
      <c r="A441" s="7">
        <v>45536</v>
      </c>
      <c r="B441" s="15" t="s">
        <v>202</v>
      </c>
      <c r="C441" s="15" t="s">
        <v>62</v>
      </c>
      <c r="D441" s="15" t="s">
        <v>177</v>
      </c>
      <c r="G441" s="15">
        <v>0</v>
      </c>
      <c r="H441" s="15">
        <v>0</v>
      </c>
      <c r="J441" s="7"/>
    </row>
    <row r="442" spans="1:10" ht="15.75" customHeight="1" x14ac:dyDescent="0.2">
      <c r="A442" s="7">
        <v>45536</v>
      </c>
      <c r="B442" s="15" t="s">
        <v>230</v>
      </c>
      <c r="C442" s="15" t="s">
        <v>62</v>
      </c>
      <c r="D442" s="15" t="s">
        <v>177</v>
      </c>
      <c r="G442" s="15">
        <v>0</v>
      </c>
      <c r="H442" s="15">
        <v>0</v>
      </c>
      <c r="J442" s="7"/>
    </row>
    <row r="443" spans="1:10" ht="15.75" customHeight="1" x14ac:dyDescent="0.2">
      <c r="A443" s="7">
        <v>45536</v>
      </c>
      <c r="B443" s="15" t="s">
        <v>184</v>
      </c>
      <c r="C443" s="15" t="s">
        <v>62</v>
      </c>
      <c r="D443" s="15" t="s">
        <v>177</v>
      </c>
      <c r="G443" s="15">
        <v>0</v>
      </c>
      <c r="H443" s="15">
        <v>0</v>
      </c>
      <c r="J443" s="7"/>
    </row>
    <row r="444" spans="1:10" ht="15.75" customHeight="1" x14ac:dyDescent="0.2">
      <c r="A444" s="7">
        <v>45536</v>
      </c>
      <c r="B444" s="15" t="s">
        <v>263</v>
      </c>
      <c r="C444" s="15" t="s">
        <v>62</v>
      </c>
      <c r="D444" s="15" t="s">
        <v>177</v>
      </c>
      <c r="G444" s="15">
        <v>0</v>
      </c>
      <c r="H444" s="15">
        <v>0</v>
      </c>
      <c r="J444" s="7"/>
    </row>
    <row r="445" spans="1:10" ht="15.75" customHeight="1" x14ac:dyDescent="0.2">
      <c r="A445" s="7">
        <v>45536</v>
      </c>
      <c r="B445" s="15" t="s">
        <v>204</v>
      </c>
      <c r="C445" s="15" t="s">
        <v>62</v>
      </c>
      <c r="D445" s="15" t="s">
        <v>177</v>
      </c>
      <c r="G445" s="15">
        <v>0</v>
      </c>
      <c r="H445" s="15">
        <v>0</v>
      </c>
      <c r="J445" s="7"/>
    </row>
    <row r="446" spans="1:10" ht="15.75" customHeight="1" x14ac:dyDescent="0.2">
      <c r="A446" s="7">
        <v>45536</v>
      </c>
      <c r="B446" s="15" t="s">
        <v>218</v>
      </c>
      <c r="C446" s="15" t="s">
        <v>62</v>
      </c>
      <c r="D446" s="15" t="s">
        <v>124</v>
      </c>
      <c r="G446" s="15">
        <v>0</v>
      </c>
      <c r="H446" s="15">
        <v>0</v>
      </c>
      <c r="J446" s="7"/>
    </row>
    <row r="447" spans="1:10" ht="15.75" customHeight="1" x14ac:dyDescent="0.2">
      <c r="A447" s="7">
        <v>45536</v>
      </c>
      <c r="B447" s="15" t="s">
        <v>219</v>
      </c>
      <c r="C447" s="15" t="s">
        <v>62</v>
      </c>
      <c r="D447" s="15" t="s">
        <v>124</v>
      </c>
      <c r="G447" s="15">
        <v>0</v>
      </c>
      <c r="H447" s="15">
        <v>0</v>
      </c>
      <c r="J447" s="7"/>
    </row>
    <row r="448" spans="1:10" ht="15.75" customHeight="1" x14ac:dyDescent="0.2">
      <c r="A448" s="7">
        <v>45536</v>
      </c>
      <c r="B448" s="15" t="s">
        <v>222</v>
      </c>
      <c r="C448" s="15" t="s">
        <v>62</v>
      </c>
      <c r="D448" s="15" t="s">
        <v>124</v>
      </c>
      <c r="G448" s="15">
        <v>0</v>
      </c>
      <c r="H448" s="15">
        <v>0</v>
      </c>
      <c r="J448" s="7"/>
    </row>
    <row r="449" spans="1:10" ht="15.75" customHeight="1" x14ac:dyDescent="0.2">
      <c r="A449" s="7">
        <v>45536</v>
      </c>
      <c r="B449" s="15" t="s">
        <v>265</v>
      </c>
      <c r="C449" s="15" t="s">
        <v>62</v>
      </c>
      <c r="D449" s="15" t="s">
        <v>124</v>
      </c>
      <c r="G449" s="15">
        <v>0</v>
      </c>
      <c r="H449" s="15">
        <v>0</v>
      </c>
      <c r="J449" s="7"/>
    </row>
    <row r="450" spans="1:10" ht="15.75" customHeight="1" x14ac:dyDescent="0.2">
      <c r="A450" s="7">
        <v>45536</v>
      </c>
      <c r="B450" s="15" t="s">
        <v>267</v>
      </c>
      <c r="C450" s="15" t="s">
        <v>62</v>
      </c>
      <c r="D450" s="15" t="s">
        <v>124</v>
      </c>
      <c r="G450" s="15">
        <v>0</v>
      </c>
      <c r="H450" s="15">
        <v>0</v>
      </c>
      <c r="J450" s="7"/>
    </row>
    <row r="451" spans="1:10" ht="15.75" customHeight="1" x14ac:dyDescent="0.2">
      <c r="A451" s="7">
        <v>45536</v>
      </c>
      <c r="B451" s="15" t="s">
        <v>306</v>
      </c>
      <c r="C451" s="15" t="s">
        <v>62</v>
      </c>
      <c r="D451" s="15" t="s">
        <v>124</v>
      </c>
      <c r="G451" s="15">
        <v>0</v>
      </c>
      <c r="H451" s="15">
        <v>0</v>
      </c>
      <c r="J451" s="7"/>
    </row>
    <row r="452" spans="1:10" ht="15.75" customHeight="1" x14ac:dyDescent="0.2">
      <c r="A452" s="7">
        <v>45536</v>
      </c>
      <c r="B452" s="15" t="s">
        <v>324</v>
      </c>
      <c r="C452" s="15" t="s">
        <v>62</v>
      </c>
      <c r="D452" s="15" t="s">
        <v>124</v>
      </c>
      <c r="G452" s="15">
        <v>0</v>
      </c>
      <c r="H452" s="15">
        <v>0</v>
      </c>
      <c r="J452" s="7"/>
    </row>
    <row r="453" spans="1:10" ht="15.75" customHeight="1" x14ac:dyDescent="0.2">
      <c r="A453" s="7">
        <v>45536</v>
      </c>
      <c r="B453" s="15" t="s">
        <v>325</v>
      </c>
      <c r="C453" s="15" t="s">
        <v>62</v>
      </c>
      <c r="D453" s="15" t="s">
        <v>158</v>
      </c>
      <c r="G453" s="15">
        <v>0</v>
      </c>
      <c r="H453" s="15">
        <v>0</v>
      </c>
      <c r="J453" s="7"/>
    </row>
    <row r="454" spans="1:10" ht="15.75" customHeight="1" x14ac:dyDescent="0.2">
      <c r="A454" s="7">
        <v>45536</v>
      </c>
      <c r="B454" s="15" t="s">
        <v>223</v>
      </c>
      <c r="C454" s="15" t="s">
        <v>62</v>
      </c>
      <c r="D454" s="15" t="s">
        <v>158</v>
      </c>
      <c r="G454" s="15">
        <v>0</v>
      </c>
      <c r="H454" s="15">
        <v>0</v>
      </c>
      <c r="J454" s="7"/>
    </row>
    <row r="455" spans="1:10" ht="15.75" customHeight="1" x14ac:dyDescent="0.2">
      <c r="A455" s="7">
        <v>45536</v>
      </c>
      <c r="B455" s="15" t="s">
        <v>224</v>
      </c>
      <c r="C455" s="15" t="s">
        <v>62</v>
      </c>
      <c r="D455" s="15" t="s">
        <v>158</v>
      </c>
      <c r="G455" s="15">
        <v>0</v>
      </c>
      <c r="H455" s="15">
        <v>0</v>
      </c>
      <c r="J455" s="7"/>
    </row>
    <row r="456" spans="1:10" ht="15.75" customHeight="1" x14ac:dyDescent="0.2">
      <c r="A456" s="7">
        <v>45536</v>
      </c>
      <c r="B456" s="15" t="s">
        <v>231</v>
      </c>
      <c r="C456" s="15" t="s">
        <v>62</v>
      </c>
      <c r="D456" s="15" t="s">
        <v>158</v>
      </c>
      <c r="G456" s="15">
        <v>0</v>
      </c>
      <c r="H456" s="15">
        <v>0</v>
      </c>
      <c r="J456" s="7"/>
    </row>
    <row r="457" spans="1:10" ht="15.75" customHeight="1" x14ac:dyDescent="0.2">
      <c r="A457" s="7">
        <v>45536</v>
      </c>
      <c r="B457" s="15" t="s">
        <v>174</v>
      </c>
      <c r="C457" s="15" t="s">
        <v>47</v>
      </c>
      <c r="D457" s="15" t="s">
        <v>269</v>
      </c>
      <c r="G457" s="15">
        <v>0</v>
      </c>
      <c r="H457" s="15">
        <v>0</v>
      </c>
      <c r="J457" s="7"/>
    </row>
    <row r="458" spans="1:10" ht="15.75" customHeight="1" x14ac:dyDescent="0.2">
      <c r="A458" s="7">
        <v>45536</v>
      </c>
      <c r="B458" s="15" t="s">
        <v>125</v>
      </c>
      <c r="C458" s="15" t="s">
        <v>47</v>
      </c>
      <c r="D458" s="15" t="s">
        <v>233</v>
      </c>
      <c r="G458" s="15">
        <v>1</v>
      </c>
      <c r="H458" s="15">
        <v>50</v>
      </c>
      <c r="J458" s="7"/>
    </row>
    <row r="459" spans="1:10" ht="15.75" customHeight="1" x14ac:dyDescent="0.2">
      <c r="A459" s="7">
        <v>45536</v>
      </c>
      <c r="B459" s="15" t="s">
        <v>113</v>
      </c>
      <c r="C459" s="15" t="s">
        <v>47</v>
      </c>
      <c r="D459" s="15" t="s">
        <v>234</v>
      </c>
      <c r="G459" s="15">
        <v>0</v>
      </c>
      <c r="H459" s="15">
        <v>0</v>
      </c>
      <c r="J459" s="7"/>
    </row>
    <row r="460" spans="1:10" ht="15.75" customHeight="1" x14ac:dyDescent="0.2">
      <c r="A460" s="7">
        <v>45536</v>
      </c>
      <c r="B460" s="15" t="s">
        <v>147</v>
      </c>
      <c r="C460" s="15" t="s">
        <v>47</v>
      </c>
      <c r="D460" s="15" t="s">
        <v>148</v>
      </c>
      <c r="G460" s="15">
        <v>1</v>
      </c>
      <c r="H460" s="15">
        <v>90</v>
      </c>
      <c r="J460" s="7"/>
    </row>
    <row r="461" spans="1:10" ht="15.75" customHeight="1" x14ac:dyDescent="0.2">
      <c r="A461" s="7">
        <v>45536</v>
      </c>
      <c r="B461" s="15" t="s">
        <v>149</v>
      </c>
      <c r="C461" s="15" t="s">
        <v>57</v>
      </c>
      <c r="D461" s="15" t="s">
        <v>150</v>
      </c>
      <c r="G461" s="15">
        <v>0</v>
      </c>
      <c r="H461" s="15">
        <v>0</v>
      </c>
      <c r="J461" s="7"/>
    </row>
    <row r="462" spans="1:10" ht="15.75" customHeight="1" x14ac:dyDescent="0.2">
      <c r="A462" s="7">
        <v>45536</v>
      </c>
      <c r="B462" s="15" t="s">
        <v>127</v>
      </c>
      <c r="C462" s="15" t="s">
        <v>57</v>
      </c>
      <c r="D462" s="15" t="s">
        <v>128</v>
      </c>
      <c r="G462" s="15">
        <v>0</v>
      </c>
      <c r="H462" s="15">
        <v>0</v>
      </c>
      <c r="J462" s="7"/>
    </row>
    <row r="463" spans="1:10" ht="15.75" customHeight="1" x14ac:dyDescent="0.2">
      <c r="A463" s="7">
        <v>45536</v>
      </c>
      <c r="B463" s="15" t="s">
        <v>138</v>
      </c>
      <c r="C463" s="15" t="s">
        <v>57</v>
      </c>
      <c r="D463" s="15" t="s">
        <v>139</v>
      </c>
      <c r="G463" s="15">
        <v>0</v>
      </c>
      <c r="H463" s="15">
        <v>0</v>
      </c>
      <c r="J463" s="7"/>
    </row>
    <row r="464" spans="1:10" ht="15.75" customHeight="1" x14ac:dyDescent="0.2">
      <c r="A464" s="7">
        <v>45536</v>
      </c>
      <c r="B464" s="15" t="s">
        <v>225</v>
      </c>
      <c r="C464" s="15" t="s">
        <v>57</v>
      </c>
      <c r="D464" s="15" t="s">
        <v>139</v>
      </c>
      <c r="G464" s="15">
        <v>0</v>
      </c>
      <c r="H464" s="15">
        <v>0</v>
      </c>
      <c r="J464" s="7"/>
    </row>
    <row r="465" spans="1:10" ht="15.75" customHeight="1" x14ac:dyDescent="0.2">
      <c r="A465" s="7">
        <v>45536</v>
      </c>
      <c r="B465" s="15" t="s">
        <v>140</v>
      </c>
      <c r="C465" s="15" t="s">
        <v>57</v>
      </c>
      <c r="D465" s="15" t="s">
        <v>139</v>
      </c>
      <c r="G465" s="15">
        <v>0</v>
      </c>
      <c r="H465" s="15">
        <v>0</v>
      </c>
      <c r="J465" s="7"/>
    </row>
    <row r="466" spans="1:10" ht="15.75" customHeight="1" x14ac:dyDescent="0.2">
      <c r="A466" s="7">
        <v>45536</v>
      </c>
      <c r="B466" s="15" t="s">
        <v>155</v>
      </c>
      <c r="C466" s="15" t="s">
        <v>57</v>
      </c>
      <c r="D466" s="15" t="s">
        <v>156</v>
      </c>
      <c r="G466" s="15">
        <v>0</v>
      </c>
      <c r="H466" s="15">
        <v>0</v>
      </c>
      <c r="J466" s="7"/>
    </row>
    <row r="467" spans="1:10" ht="15.75" customHeight="1" x14ac:dyDescent="0.2">
      <c r="A467" s="7">
        <v>45536</v>
      </c>
      <c r="B467" s="15" t="s">
        <v>171</v>
      </c>
      <c r="C467" s="15" t="s">
        <v>57</v>
      </c>
      <c r="D467" s="15" t="s">
        <v>156</v>
      </c>
      <c r="G467" s="15">
        <v>0</v>
      </c>
      <c r="H467" s="15">
        <v>0</v>
      </c>
      <c r="J467" s="7"/>
    </row>
    <row r="468" spans="1:10" ht="15.75" customHeight="1" x14ac:dyDescent="0.2">
      <c r="A468" s="7">
        <v>45536</v>
      </c>
      <c r="B468" s="15" t="s">
        <v>53</v>
      </c>
      <c r="C468" s="15" t="s">
        <v>53</v>
      </c>
      <c r="G468" s="15">
        <v>0</v>
      </c>
      <c r="H468" s="15">
        <v>0</v>
      </c>
      <c r="J468" s="7"/>
    </row>
    <row r="469" spans="1:10" ht="15.75" customHeight="1" x14ac:dyDescent="0.2">
      <c r="A469" s="7">
        <v>45536</v>
      </c>
      <c r="B469" s="15" t="s">
        <v>104</v>
      </c>
      <c r="C469" s="15" t="s">
        <v>50</v>
      </c>
      <c r="D469" s="15">
        <v>100</v>
      </c>
      <c r="G469" s="15">
        <v>0</v>
      </c>
      <c r="H469" s="15">
        <v>0</v>
      </c>
      <c r="J469" s="7"/>
    </row>
    <row r="470" spans="1:10" ht="15.75" customHeight="1" x14ac:dyDescent="0.2">
      <c r="A470" s="7">
        <v>45536</v>
      </c>
      <c r="B470" s="15" t="s">
        <v>160</v>
      </c>
      <c r="C470" s="15" t="s">
        <v>37</v>
      </c>
      <c r="D470" s="15" t="s">
        <v>233</v>
      </c>
      <c r="G470" s="15">
        <v>0</v>
      </c>
      <c r="H470" s="15">
        <v>0</v>
      </c>
      <c r="J470" s="7"/>
    </row>
    <row r="471" spans="1:10" ht="15.75" customHeight="1" x14ac:dyDescent="0.2">
      <c r="A471" s="7">
        <v>45536</v>
      </c>
      <c r="B471" s="15" t="s">
        <v>145</v>
      </c>
      <c r="C471" s="15" t="s">
        <v>37</v>
      </c>
      <c r="D471" s="15" t="s">
        <v>289</v>
      </c>
      <c r="G471" s="15">
        <v>0</v>
      </c>
      <c r="H471" s="15">
        <v>0</v>
      </c>
      <c r="J471" s="7"/>
    </row>
    <row r="472" spans="1:10" ht="15.75" customHeight="1" x14ac:dyDescent="0.2">
      <c r="A472" s="7">
        <v>45536</v>
      </c>
      <c r="B472" s="15" t="s">
        <v>326</v>
      </c>
      <c r="C472" s="15" t="s">
        <v>37</v>
      </c>
      <c r="D472" s="15" t="s">
        <v>289</v>
      </c>
      <c r="G472" s="15">
        <v>7</v>
      </c>
      <c r="H472" s="15">
        <v>350</v>
      </c>
      <c r="J472" s="7"/>
    </row>
    <row r="473" spans="1:10" ht="15.75" customHeight="1" x14ac:dyDescent="0.2">
      <c r="A473" s="7">
        <v>45536</v>
      </c>
      <c r="B473" s="15" t="s">
        <v>327</v>
      </c>
      <c r="C473" s="15" t="s">
        <v>37</v>
      </c>
      <c r="D473" s="15" t="s">
        <v>289</v>
      </c>
      <c r="G473" s="15">
        <v>2</v>
      </c>
      <c r="H473" s="15">
        <v>280</v>
      </c>
      <c r="J473" s="7"/>
    </row>
    <row r="474" spans="1:10" ht="15.75" customHeight="1" x14ac:dyDescent="0.2">
      <c r="A474" s="7">
        <v>45536</v>
      </c>
      <c r="B474" s="15" t="s">
        <v>328</v>
      </c>
      <c r="C474" s="15" t="s">
        <v>37</v>
      </c>
      <c r="D474" s="15" t="s">
        <v>289</v>
      </c>
      <c r="G474" s="15">
        <v>0</v>
      </c>
      <c r="H474" s="15">
        <v>0</v>
      </c>
      <c r="J474" s="7"/>
    </row>
    <row r="475" spans="1:10" ht="15.75" customHeight="1" x14ac:dyDescent="0.2">
      <c r="A475" s="7">
        <v>45536</v>
      </c>
      <c r="B475" s="15" t="s">
        <v>105</v>
      </c>
      <c r="C475" s="15" t="s">
        <v>54</v>
      </c>
      <c r="G475" s="15">
        <v>3</v>
      </c>
      <c r="H475" s="15">
        <v>390</v>
      </c>
      <c r="J475" s="7"/>
    </row>
    <row r="476" spans="1:10" ht="15.75" customHeight="1" x14ac:dyDescent="0.2">
      <c r="A476" s="7">
        <v>45536</v>
      </c>
      <c r="B476" s="15" t="s">
        <v>115</v>
      </c>
      <c r="C476" s="15" t="s">
        <v>54</v>
      </c>
      <c r="G476" s="15">
        <v>0</v>
      </c>
      <c r="H476" s="15">
        <v>0</v>
      </c>
      <c r="J476" s="7"/>
    </row>
    <row r="477" spans="1:10" ht="15.75" customHeight="1" x14ac:dyDescent="0.2">
      <c r="A477" s="7">
        <v>45536</v>
      </c>
      <c r="B477" s="15" t="s">
        <v>247</v>
      </c>
      <c r="C477" s="15" t="s">
        <v>34</v>
      </c>
      <c r="D477" s="15" t="s">
        <v>78</v>
      </c>
      <c r="E477" s="15" t="s">
        <v>49</v>
      </c>
      <c r="F477" s="15" t="s">
        <v>72</v>
      </c>
      <c r="G477" s="15">
        <v>0</v>
      </c>
      <c r="H477" s="15">
        <v>0</v>
      </c>
      <c r="J477" s="7"/>
    </row>
    <row r="478" spans="1:10" ht="15.75" customHeight="1" x14ac:dyDescent="0.2">
      <c r="A478" s="7">
        <v>45536</v>
      </c>
      <c r="B478" s="15" t="s">
        <v>276</v>
      </c>
      <c r="C478" s="15" t="s">
        <v>34</v>
      </c>
      <c r="D478" s="15" t="s">
        <v>80</v>
      </c>
      <c r="E478" s="15" t="s">
        <v>52</v>
      </c>
      <c r="F478" s="15" t="s">
        <v>71</v>
      </c>
      <c r="G478" s="15">
        <v>0</v>
      </c>
      <c r="H478" s="15">
        <v>0</v>
      </c>
      <c r="J478" s="7"/>
    </row>
    <row r="479" spans="1:10" ht="15.75" customHeight="1" x14ac:dyDescent="0.2">
      <c r="A479" s="7">
        <v>45536</v>
      </c>
      <c r="B479" s="15" t="s">
        <v>277</v>
      </c>
      <c r="C479" s="15" t="s">
        <v>34</v>
      </c>
      <c r="D479" s="15" t="s">
        <v>82</v>
      </c>
      <c r="E479" s="15" t="s">
        <v>42</v>
      </c>
      <c r="F479" s="15" t="s">
        <v>67</v>
      </c>
      <c r="G479" s="15">
        <v>3</v>
      </c>
      <c r="H479" s="15">
        <v>300</v>
      </c>
      <c r="J479" s="7"/>
    </row>
    <row r="480" spans="1:10" ht="15.75" customHeight="1" x14ac:dyDescent="0.2">
      <c r="A480" s="7">
        <v>45536</v>
      </c>
      <c r="B480" s="15" t="s">
        <v>279</v>
      </c>
      <c r="C480" s="15" t="s">
        <v>34</v>
      </c>
      <c r="D480" s="15" t="s">
        <v>84</v>
      </c>
      <c r="E480" s="15" t="s">
        <v>49</v>
      </c>
      <c r="F480" s="15" t="s">
        <v>69</v>
      </c>
      <c r="G480" s="15">
        <v>0</v>
      </c>
      <c r="H480" s="15">
        <v>0</v>
      </c>
      <c r="J480" s="7"/>
    </row>
    <row r="481" spans="1:10" ht="15.75" customHeight="1" x14ac:dyDescent="0.2">
      <c r="A481" s="7">
        <v>45536</v>
      </c>
      <c r="B481" s="15" t="s">
        <v>255</v>
      </c>
      <c r="C481" s="15" t="s">
        <v>34</v>
      </c>
      <c r="D481" s="15" t="s">
        <v>87</v>
      </c>
      <c r="E481" s="15" t="s">
        <v>56</v>
      </c>
      <c r="F481" s="15" t="s">
        <v>72</v>
      </c>
      <c r="G481" s="15">
        <v>0</v>
      </c>
      <c r="H481" s="15">
        <v>0</v>
      </c>
      <c r="J481" s="7"/>
    </row>
    <row r="482" spans="1:10" ht="15.75" customHeight="1" x14ac:dyDescent="0.2">
      <c r="A482" s="7">
        <v>45536</v>
      </c>
      <c r="B482" s="15" t="s">
        <v>282</v>
      </c>
      <c r="C482" s="15" t="s">
        <v>34</v>
      </c>
      <c r="D482" s="15" t="s">
        <v>89</v>
      </c>
      <c r="E482" s="15" t="s">
        <v>52</v>
      </c>
      <c r="F482" s="15" t="s">
        <v>72</v>
      </c>
      <c r="G482" s="15">
        <v>0</v>
      </c>
      <c r="H482" s="15">
        <v>0</v>
      </c>
      <c r="J482" s="7"/>
    </row>
    <row r="483" spans="1:10" ht="15.75" customHeight="1" x14ac:dyDescent="0.2">
      <c r="A483" s="7">
        <v>45536</v>
      </c>
      <c r="B483" s="15" t="s">
        <v>259</v>
      </c>
      <c r="C483" s="15" t="s">
        <v>34</v>
      </c>
      <c r="D483" s="15" t="s">
        <v>91</v>
      </c>
      <c r="E483" s="15" t="s">
        <v>42</v>
      </c>
      <c r="F483" s="15" t="s">
        <v>72</v>
      </c>
      <c r="G483" s="15">
        <v>0</v>
      </c>
      <c r="H483" s="15">
        <v>0</v>
      </c>
      <c r="J483" s="7"/>
    </row>
    <row r="484" spans="1:10" ht="15.75" customHeight="1" x14ac:dyDescent="0.2">
      <c r="A484" s="7">
        <v>45536</v>
      </c>
      <c r="B484" s="15" t="s">
        <v>286</v>
      </c>
      <c r="C484" s="15" t="s">
        <v>34</v>
      </c>
      <c r="D484" s="15" t="s">
        <v>92</v>
      </c>
      <c r="E484" s="15" t="s">
        <v>46</v>
      </c>
      <c r="F484" s="15" t="s">
        <v>72</v>
      </c>
      <c r="G484" s="15">
        <v>0</v>
      </c>
      <c r="H484" s="15">
        <v>0</v>
      </c>
      <c r="J484" s="7"/>
    </row>
    <row r="485" spans="1:10" ht="15.75" customHeight="1" x14ac:dyDescent="0.2">
      <c r="A485" s="7">
        <v>45566</v>
      </c>
      <c r="B485" s="15" t="s">
        <v>178</v>
      </c>
      <c r="C485" s="15" t="s">
        <v>62</v>
      </c>
      <c r="D485" s="15" t="s">
        <v>177</v>
      </c>
      <c r="G485" s="15">
        <v>0</v>
      </c>
      <c r="H485" s="15">
        <v>0</v>
      </c>
      <c r="J485" s="7"/>
    </row>
    <row r="486" spans="1:10" ht="15.75" customHeight="1" x14ac:dyDescent="0.2">
      <c r="A486" s="7">
        <v>45566</v>
      </c>
      <c r="B486" s="15" t="s">
        <v>230</v>
      </c>
      <c r="C486" s="15" t="s">
        <v>62</v>
      </c>
      <c r="D486" s="15" t="s">
        <v>177</v>
      </c>
      <c r="G486" s="15">
        <v>0</v>
      </c>
      <c r="H486" s="15">
        <v>0</v>
      </c>
      <c r="J486" s="7"/>
    </row>
    <row r="487" spans="1:10" ht="15.75" customHeight="1" x14ac:dyDescent="0.2">
      <c r="A487" s="7">
        <v>45566</v>
      </c>
      <c r="B487" s="15" t="s">
        <v>218</v>
      </c>
      <c r="C487" s="15" t="s">
        <v>62</v>
      </c>
      <c r="D487" s="15" t="s">
        <v>124</v>
      </c>
      <c r="G487" s="15">
        <v>0</v>
      </c>
      <c r="H487" s="15">
        <v>0</v>
      </c>
      <c r="J487" s="7"/>
    </row>
    <row r="488" spans="1:10" ht="15.75" customHeight="1" x14ac:dyDescent="0.2">
      <c r="A488" s="7">
        <v>45566</v>
      </c>
      <c r="B488" s="15" t="s">
        <v>219</v>
      </c>
      <c r="C488" s="15" t="s">
        <v>62</v>
      </c>
      <c r="D488" s="15" t="s">
        <v>124</v>
      </c>
      <c r="G488" s="15">
        <v>0</v>
      </c>
      <c r="H488" s="15">
        <v>0</v>
      </c>
      <c r="J488" s="7"/>
    </row>
    <row r="489" spans="1:10" ht="15.75" customHeight="1" x14ac:dyDescent="0.2">
      <c r="A489" s="7">
        <v>45566</v>
      </c>
      <c r="B489" s="15" t="s">
        <v>220</v>
      </c>
      <c r="C489" s="15" t="s">
        <v>62</v>
      </c>
      <c r="D489" s="15" t="s">
        <v>124</v>
      </c>
      <c r="G489" s="15">
        <v>0</v>
      </c>
      <c r="H489" s="15">
        <v>0</v>
      </c>
      <c r="J489" s="7"/>
    </row>
    <row r="490" spans="1:10" ht="15.75" customHeight="1" x14ac:dyDescent="0.2">
      <c r="A490" s="7">
        <v>45566</v>
      </c>
      <c r="B490" s="15" t="s">
        <v>222</v>
      </c>
      <c r="C490" s="15" t="s">
        <v>62</v>
      </c>
      <c r="D490" s="15" t="s">
        <v>124</v>
      </c>
      <c r="G490" s="15">
        <v>0</v>
      </c>
      <c r="H490" s="15">
        <v>0</v>
      </c>
      <c r="J490" s="7"/>
    </row>
    <row r="491" spans="1:10" ht="15.75" customHeight="1" x14ac:dyDescent="0.2">
      <c r="A491" s="7">
        <v>45566</v>
      </c>
      <c r="B491" s="15" t="s">
        <v>264</v>
      </c>
      <c r="C491" s="15" t="s">
        <v>62</v>
      </c>
      <c r="D491" s="15" t="s">
        <v>124</v>
      </c>
      <c r="G491" s="15">
        <v>0</v>
      </c>
      <c r="H491" s="15">
        <v>0</v>
      </c>
      <c r="J491" s="7"/>
    </row>
    <row r="492" spans="1:10" ht="15.75" customHeight="1" x14ac:dyDescent="0.2">
      <c r="A492" s="7">
        <v>45566</v>
      </c>
      <c r="B492" s="15" t="s">
        <v>329</v>
      </c>
      <c r="C492" s="15" t="s">
        <v>62</v>
      </c>
      <c r="D492" s="15" t="s">
        <v>124</v>
      </c>
      <c r="G492" s="15">
        <v>0</v>
      </c>
      <c r="H492" s="15">
        <v>0</v>
      </c>
      <c r="J492" s="7"/>
    </row>
    <row r="493" spans="1:10" ht="15.75" customHeight="1" x14ac:dyDescent="0.2">
      <c r="A493" s="7">
        <v>45566</v>
      </c>
      <c r="B493" s="15" t="s">
        <v>325</v>
      </c>
      <c r="C493" s="15" t="s">
        <v>62</v>
      </c>
      <c r="D493" s="15" t="s">
        <v>158</v>
      </c>
      <c r="G493" s="15">
        <v>0</v>
      </c>
      <c r="H493" s="15">
        <v>0</v>
      </c>
      <c r="J493" s="7"/>
    </row>
    <row r="494" spans="1:10" ht="15.75" customHeight="1" x14ac:dyDescent="0.2">
      <c r="A494" s="7">
        <v>45566</v>
      </c>
      <c r="B494" s="15" t="s">
        <v>330</v>
      </c>
      <c r="C494" s="15" t="s">
        <v>62</v>
      </c>
      <c r="D494" s="15" t="s">
        <v>158</v>
      </c>
      <c r="G494" s="15">
        <v>0</v>
      </c>
      <c r="H494" s="15">
        <v>0</v>
      </c>
      <c r="J494" s="7"/>
    </row>
    <row r="495" spans="1:10" ht="15.75" customHeight="1" x14ac:dyDescent="0.2">
      <c r="A495" s="7">
        <v>45566</v>
      </c>
      <c r="B495" s="15" t="s">
        <v>224</v>
      </c>
      <c r="C495" s="15" t="s">
        <v>62</v>
      </c>
      <c r="D495" s="15" t="s">
        <v>158</v>
      </c>
      <c r="G495" s="15">
        <v>0</v>
      </c>
      <c r="H495" s="15">
        <v>0</v>
      </c>
      <c r="J495" s="7"/>
    </row>
    <row r="496" spans="1:10" ht="15.75" customHeight="1" x14ac:dyDescent="0.2">
      <c r="A496" s="7">
        <v>45566</v>
      </c>
      <c r="B496" s="15" t="s">
        <v>125</v>
      </c>
      <c r="C496" s="15" t="s">
        <v>47</v>
      </c>
      <c r="D496" s="15" t="s">
        <v>233</v>
      </c>
      <c r="G496" s="15">
        <v>0</v>
      </c>
      <c r="H496" s="15">
        <v>0</v>
      </c>
      <c r="J496" s="7"/>
    </row>
    <row r="497" spans="1:10" ht="15.75" customHeight="1" x14ac:dyDescent="0.2">
      <c r="A497" s="7">
        <v>45566</v>
      </c>
      <c r="B497" s="15" t="s">
        <v>147</v>
      </c>
      <c r="C497" s="15" t="s">
        <v>47</v>
      </c>
      <c r="D497" s="15" t="s">
        <v>148</v>
      </c>
      <c r="G497" s="15">
        <v>0</v>
      </c>
      <c r="H497" s="15">
        <v>0</v>
      </c>
      <c r="J497" s="7"/>
    </row>
    <row r="498" spans="1:10" ht="15.75" customHeight="1" x14ac:dyDescent="0.2">
      <c r="A498" s="7">
        <v>45566</v>
      </c>
      <c r="B498" s="15" t="s">
        <v>149</v>
      </c>
      <c r="C498" s="15" t="s">
        <v>57</v>
      </c>
      <c r="D498" s="15" t="s">
        <v>150</v>
      </c>
      <c r="G498" s="15">
        <v>0</v>
      </c>
      <c r="H498" s="15">
        <v>0</v>
      </c>
      <c r="J498" s="7"/>
    </row>
    <row r="499" spans="1:10" ht="15.75" customHeight="1" x14ac:dyDescent="0.2">
      <c r="A499" s="7">
        <v>45566</v>
      </c>
      <c r="B499" s="15" t="s">
        <v>127</v>
      </c>
      <c r="C499" s="15" t="s">
        <v>57</v>
      </c>
      <c r="D499" s="15" t="s">
        <v>128</v>
      </c>
      <c r="G499" s="15">
        <v>0</v>
      </c>
      <c r="H499" s="15">
        <v>0</v>
      </c>
      <c r="J499" s="7"/>
    </row>
    <row r="500" spans="1:10" ht="15.75" customHeight="1" x14ac:dyDescent="0.2">
      <c r="A500" s="7">
        <v>45566</v>
      </c>
      <c r="B500" s="15" t="s">
        <v>225</v>
      </c>
      <c r="C500" s="15" t="s">
        <v>57</v>
      </c>
      <c r="D500" s="15" t="s">
        <v>139</v>
      </c>
      <c r="G500" s="15">
        <v>1</v>
      </c>
      <c r="H500" s="15">
        <v>40</v>
      </c>
      <c r="J500" s="7"/>
    </row>
    <row r="501" spans="1:10" ht="15.75" customHeight="1" x14ac:dyDescent="0.2">
      <c r="A501" s="7">
        <v>45566</v>
      </c>
      <c r="B501" s="15" t="s">
        <v>140</v>
      </c>
      <c r="C501" s="15" t="s">
        <v>57</v>
      </c>
      <c r="D501" s="15" t="s">
        <v>139</v>
      </c>
      <c r="G501" s="15">
        <v>0</v>
      </c>
      <c r="H501" s="15">
        <v>0</v>
      </c>
      <c r="J501" s="7"/>
    </row>
    <row r="502" spans="1:10" ht="15.75" customHeight="1" x14ac:dyDescent="0.2">
      <c r="A502" s="7">
        <v>45566</v>
      </c>
      <c r="B502" s="15" t="s">
        <v>155</v>
      </c>
      <c r="C502" s="15" t="s">
        <v>57</v>
      </c>
      <c r="D502" s="15" t="s">
        <v>156</v>
      </c>
      <c r="G502" s="15">
        <v>0</v>
      </c>
      <c r="H502" s="15">
        <v>0</v>
      </c>
      <c r="J502" s="7"/>
    </row>
    <row r="503" spans="1:10" ht="15.75" customHeight="1" x14ac:dyDescent="0.2">
      <c r="A503" s="7">
        <v>45566</v>
      </c>
      <c r="B503" s="15" t="s">
        <v>108</v>
      </c>
      <c r="C503" s="15" t="s">
        <v>50</v>
      </c>
      <c r="D503" s="15">
        <v>50</v>
      </c>
      <c r="G503" s="15">
        <v>1</v>
      </c>
      <c r="H503" s="15">
        <v>50</v>
      </c>
      <c r="J503" s="7"/>
    </row>
    <row r="504" spans="1:10" ht="15.75" customHeight="1" x14ac:dyDescent="0.2">
      <c r="A504" s="7">
        <v>45566</v>
      </c>
      <c r="B504" s="15" t="s">
        <v>145</v>
      </c>
      <c r="C504" s="15" t="s">
        <v>37</v>
      </c>
      <c r="D504" s="15" t="s">
        <v>289</v>
      </c>
      <c r="G504" s="15">
        <v>0</v>
      </c>
      <c r="H504" s="15">
        <v>0</v>
      </c>
      <c r="J504" s="7"/>
    </row>
    <row r="505" spans="1:10" ht="15.75" customHeight="1" x14ac:dyDescent="0.2">
      <c r="A505" s="7">
        <v>45566</v>
      </c>
      <c r="B505" s="15" t="s">
        <v>326</v>
      </c>
      <c r="C505" s="15" t="s">
        <v>37</v>
      </c>
      <c r="D505" s="15" t="s">
        <v>289</v>
      </c>
      <c r="G505" s="15">
        <v>3</v>
      </c>
      <c r="H505" s="15">
        <v>150</v>
      </c>
      <c r="J505" s="7"/>
    </row>
    <row r="506" spans="1:10" ht="15.75" customHeight="1" x14ac:dyDescent="0.2">
      <c r="A506" s="7">
        <v>45566</v>
      </c>
      <c r="B506" s="15" t="s">
        <v>331</v>
      </c>
      <c r="C506" s="15" t="s">
        <v>37</v>
      </c>
      <c r="D506" s="15" t="s">
        <v>289</v>
      </c>
      <c r="G506" s="15">
        <v>2</v>
      </c>
      <c r="H506" s="15">
        <v>190</v>
      </c>
      <c r="J506" s="7"/>
    </row>
    <row r="507" spans="1:10" ht="15.75" customHeight="1" x14ac:dyDescent="0.2">
      <c r="A507" s="7">
        <v>45566</v>
      </c>
      <c r="B507" s="15" t="s">
        <v>327</v>
      </c>
      <c r="C507" s="15" t="s">
        <v>37</v>
      </c>
      <c r="D507" s="15" t="s">
        <v>289</v>
      </c>
      <c r="G507" s="15">
        <v>1</v>
      </c>
      <c r="H507" s="15">
        <v>140</v>
      </c>
      <c r="J507" s="7"/>
    </row>
    <row r="508" spans="1:10" ht="15.75" customHeight="1" x14ac:dyDescent="0.2">
      <c r="A508" s="7">
        <v>45566</v>
      </c>
      <c r="B508" s="15" t="s">
        <v>200</v>
      </c>
      <c r="C508" s="15" t="s">
        <v>37</v>
      </c>
      <c r="D508" s="15" t="s">
        <v>289</v>
      </c>
      <c r="G508" s="15">
        <v>0</v>
      </c>
      <c r="H508" s="15">
        <v>0</v>
      </c>
      <c r="J508" s="7"/>
    </row>
    <row r="509" spans="1:10" ht="15.75" customHeight="1" x14ac:dyDescent="0.2">
      <c r="A509" s="7">
        <v>45566</v>
      </c>
      <c r="B509" s="15" t="s">
        <v>332</v>
      </c>
      <c r="C509" s="15" t="s">
        <v>37</v>
      </c>
      <c r="D509" s="15" t="s">
        <v>289</v>
      </c>
      <c r="G509" s="15">
        <v>1</v>
      </c>
      <c r="H509" s="15">
        <v>120</v>
      </c>
      <c r="J509" s="7"/>
    </row>
    <row r="510" spans="1:10" ht="15.75" customHeight="1" x14ac:dyDescent="0.2">
      <c r="A510" s="7">
        <v>45566</v>
      </c>
      <c r="B510" s="15" t="s">
        <v>333</v>
      </c>
      <c r="C510" s="15" t="s">
        <v>37</v>
      </c>
      <c r="D510" s="15" t="s">
        <v>289</v>
      </c>
      <c r="G510" s="15">
        <v>1</v>
      </c>
      <c r="H510" s="15">
        <v>80</v>
      </c>
      <c r="J510" s="7"/>
    </row>
    <row r="511" spans="1:10" ht="15.75" customHeight="1" x14ac:dyDescent="0.2">
      <c r="A511" s="7">
        <v>45566</v>
      </c>
      <c r="B511" s="15" t="s">
        <v>334</v>
      </c>
      <c r="C511" s="15" t="s">
        <v>37</v>
      </c>
      <c r="D511" s="15" t="s">
        <v>289</v>
      </c>
      <c r="G511" s="15">
        <v>13</v>
      </c>
      <c r="H511" s="15">
        <v>780</v>
      </c>
      <c r="J511" s="7"/>
    </row>
    <row r="512" spans="1:10" ht="15.75" customHeight="1" x14ac:dyDescent="0.2">
      <c r="A512" s="7">
        <v>45566</v>
      </c>
      <c r="B512" s="15" t="s">
        <v>335</v>
      </c>
      <c r="C512" s="15" t="s">
        <v>37</v>
      </c>
      <c r="D512" s="15" t="s">
        <v>289</v>
      </c>
      <c r="G512" s="15">
        <v>0</v>
      </c>
      <c r="H512" s="15">
        <v>0</v>
      </c>
      <c r="J512" s="7"/>
    </row>
    <row r="513" spans="1:10" ht="15.75" customHeight="1" x14ac:dyDescent="0.2">
      <c r="A513" s="7">
        <v>45566</v>
      </c>
      <c r="B513" s="15" t="s">
        <v>336</v>
      </c>
      <c r="C513" s="15" t="s">
        <v>37</v>
      </c>
      <c r="D513" s="15" t="s">
        <v>289</v>
      </c>
      <c r="G513" s="15">
        <v>1</v>
      </c>
      <c r="H513" s="15">
        <v>140</v>
      </c>
      <c r="J513" s="7"/>
    </row>
    <row r="514" spans="1:10" ht="15.75" customHeight="1" x14ac:dyDescent="0.2">
      <c r="A514" s="7">
        <v>45566</v>
      </c>
      <c r="B514" s="15" t="s">
        <v>105</v>
      </c>
      <c r="C514" s="15" t="s">
        <v>54</v>
      </c>
      <c r="G514" s="15">
        <v>0</v>
      </c>
      <c r="H514" s="15">
        <v>0</v>
      </c>
      <c r="J514" s="7"/>
    </row>
    <row r="515" spans="1:10" ht="15.75" customHeight="1" x14ac:dyDescent="0.2">
      <c r="A515" s="7">
        <v>45566</v>
      </c>
      <c r="B515" s="15" t="s">
        <v>115</v>
      </c>
      <c r="C515" s="15" t="s">
        <v>54</v>
      </c>
      <c r="G515" s="15">
        <v>0</v>
      </c>
      <c r="H515" s="15">
        <v>0</v>
      </c>
      <c r="J515" s="7"/>
    </row>
    <row r="516" spans="1:10" ht="15.75" customHeight="1" x14ac:dyDescent="0.2">
      <c r="A516" s="7">
        <v>45566</v>
      </c>
      <c r="B516" s="15" t="s">
        <v>247</v>
      </c>
      <c r="C516" s="15" t="s">
        <v>34</v>
      </c>
      <c r="D516" s="15" t="s">
        <v>78</v>
      </c>
      <c r="E516" s="15" t="s">
        <v>49</v>
      </c>
      <c r="F516" s="15" t="s">
        <v>72</v>
      </c>
      <c r="G516" s="15">
        <v>0</v>
      </c>
      <c r="H516" s="15">
        <v>0</v>
      </c>
      <c r="J516" s="7"/>
    </row>
    <row r="517" spans="1:10" ht="15.75" customHeight="1" x14ac:dyDescent="0.2">
      <c r="A517" s="7">
        <v>45566</v>
      </c>
      <c r="B517" s="15" t="s">
        <v>277</v>
      </c>
      <c r="C517" s="15" t="s">
        <v>34</v>
      </c>
      <c r="D517" s="15" t="s">
        <v>82</v>
      </c>
      <c r="E517" s="15" t="s">
        <v>42</v>
      </c>
      <c r="F517" s="15" t="s">
        <v>67</v>
      </c>
      <c r="G517" s="15">
        <v>0</v>
      </c>
      <c r="H517" s="15">
        <v>0</v>
      </c>
      <c r="J517" s="7"/>
    </row>
    <row r="518" spans="1:10" ht="15.75" customHeight="1" x14ac:dyDescent="0.2">
      <c r="A518" s="7">
        <v>45566</v>
      </c>
      <c r="B518" s="15" t="s">
        <v>279</v>
      </c>
      <c r="C518" s="15" t="s">
        <v>34</v>
      </c>
      <c r="D518" s="15" t="s">
        <v>84</v>
      </c>
      <c r="E518" s="15" t="s">
        <v>49</v>
      </c>
      <c r="F518" s="15" t="s">
        <v>69</v>
      </c>
      <c r="G518" s="15">
        <v>0</v>
      </c>
      <c r="H518" s="15">
        <v>0</v>
      </c>
      <c r="J518" s="7"/>
    </row>
    <row r="519" spans="1:10" ht="15.75" customHeight="1" x14ac:dyDescent="0.2">
      <c r="A519" s="7">
        <v>45566</v>
      </c>
      <c r="B519" s="15" t="s">
        <v>256</v>
      </c>
      <c r="C519" s="15" t="s">
        <v>34</v>
      </c>
      <c r="D519" s="15" t="s">
        <v>88</v>
      </c>
      <c r="E519" s="15" t="s">
        <v>49</v>
      </c>
      <c r="F519" s="15" t="s">
        <v>70</v>
      </c>
      <c r="G519" s="15">
        <v>0</v>
      </c>
      <c r="H519" s="15">
        <v>0</v>
      </c>
      <c r="J519" s="7"/>
    </row>
    <row r="520" spans="1:10" ht="15.75" customHeight="1" x14ac:dyDescent="0.2">
      <c r="A520" s="7">
        <v>45566</v>
      </c>
      <c r="B520" s="15" t="s">
        <v>284</v>
      </c>
      <c r="C520" s="15" t="s">
        <v>34</v>
      </c>
      <c r="D520" s="15" t="s">
        <v>90</v>
      </c>
      <c r="E520" s="15" t="s">
        <v>52</v>
      </c>
      <c r="F520" s="15" t="s">
        <v>70</v>
      </c>
      <c r="G520" s="15">
        <v>0</v>
      </c>
      <c r="H520" s="15">
        <v>0</v>
      </c>
      <c r="J520" s="7"/>
    </row>
    <row r="521" spans="1:10" ht="15.75" customHeight="1" x14ac:dyDescent="0.2">
      <c r="A521" s="7">
        <v>45597</v>
      </c>
      <c r="B521" s="15" t="s">
        <v>98</v>
      </c>
      <c r="C521" s="15" t="s">
        <v>229</v>
      </c>
      <c r="D521" s="15" t="s">
        <v>18</v>
      </c>
      <c r="G521" s="15">
        <v>0</v>
      </c>
      <c r="H521" s="15">
        <v>0</v>
      </c>
      <c r="J521" s="7"/>
    </row>
    <row r="522" spans="1:10" ht="15.75" customHeight="1" x14ac:dyDescent="0.2">
      <c r="A522" s="7">
        <v>45597</v>
      </c>
      <c r="B522" s="15" t="s">
        <v>337</v>
      </c>
      <c r="C522" s="15" t="s">
        <v>62</v>
      </c>
      <c r="D522" s="15" t="s">
        <v>177</v>
      </c>
      <c r="G522" s="15">
        <v>0</v>
      </c>
      <c r="H522" s="15">
        <v>0</v>
      </c>
      <c r="J522" s="7"/>
    </row>
    <row r="523" spans="1:10" ht="15.75" customHeight="1" x14ac:dyDescent="0.2">
      <c r="A523" s="7">
        <v>45597</v>
      </c>
      <c r="B523" s="15" t="s">
        <v>338</v>
      </c>
      <c r="C523" s="15" t="s">
        <v>62</v>
      </c>
      <c r="D523" s="15" t="s">
        <v>177</v>
      </c>
      <c r="G523" s="15">
        <v>0</v>
      </c>
      <c r="H523" s="15">
        <v>0</v>
      </c>
      <c r="J523" s="7"/>
    </row>
    <row r="524" spans="1:10" ht="15.75" customHeight="1" x14ac:dyDescent="0.2">
      <c r="A524" s="7">
        <v>45597</v>
      </c>
      <c r="B524" s="15" t="s">
        <v>339</v>
      </c>
      <c r="C524" s="15" t="s">
        <v>62</v>
      </c>
      <c r="D524" s="15" t="s">
        <v>177</v>
      </c>
      <c r="G524" s="15">
        <v>0</v>
      </c>
      <c r="H524" s="15">
        <v>0</v>
      </c>
      <c r="J524" s="7"/>
    </row>
    <row r="525" spans="1:10" ht="15.75" customHeight="1" x14ac:dyDescent="0.2">
      <c r="A525" s="7">
        <v>45597</v>
      </c>
      <c r="B525" s="15" t="s">
        <v>340</v>
      </c>
      <c r="C525" s="15" t="s">
        <v>62</v>
      </c>
      <c r="D525" s="15" t="s">
        <v>177</v>
      </c>
      <c r="G525" s="15">
        <v>0</v>
      </c>
      <c r="H525" s="15">
        <v>0</v>
      </c>
      <c r="J525" s="7"/>
    </row>
    <row r="526" spans="1:10" ht="15.75" customHeight="1" x14ac:dyDescent="0.2">
      <c r="A526" s="7">
        <v>45597</v>
      </c>
      <c r="B526" s="15" t="s">
        <v>341</v>
      </c>
      <c r="C526" s="15" t="s">
        <v>62</v>
      </c>
      <c r="D526" s="15" t="s">
        <v>177</v>
      </c>
      <c r="G526" s="15">
        <v>0</v>
      </c>
      <c r="H526" s="15">
        <v>0</v>
      </c>
      <c r="J526" s="7"/>
    </row>
    <row r="527" spans="1:10" ht="15.75" customHeight="1" x14ac:dyDescent="0.2">
      <c r="A527" s="7">
        <v>45597</v>
      </c>
      <c r="B527" s="15" t="s">
        <v>342</v>
      </c>
      <c r="C527" s="15" t="s">
        <v>62</v>
      </c>
      <c r="D527" s="15" t="s">
        <v>177</v>
      </c>
      <c r="G527" s="15">
        <v>0</v>
      </c>
      <c r="H527" s="15">
        <v>0</v>
      </c>
      <c r="J527" s="7"/>
    </row>
    <row r="528" spans="1:10" ht="15.75" customHeight="1" x14ac:dyDescent="0.2">
      <c r="A528" s="7">
        <v>45597</v>
      </c>
      <c r="B528" s="15" t="s">
        <v>343</v>
      </c>
      <c r="C528" s="15" t="s">
        <v>62</v>
      </c>
      <c r="D528" s="15" t="s">
        <v>177</v>
      </c>
      <c r="G528" s="15">
        <v>0</v>
      </c>
      <c r="H528" s="15">
        <v>0</v>
      </c>
      <c r="J528" s="7"/>
    </row>
    <row r="529" spans="1:10" ht="15.75" customHeight="1" x14ac:dyDescent="0.2">
      <c r="A529" s="7">
        <v>45597</v>
      </c>
      <c r="B529" s="15" t="s">
        <v>344</v>
      </c>
      <c r="C529" s="15" t="s">
        <v>62</v>
      </c>
      <c r="D529" s="15" t="s">
        <v>177</v>
      </c>
      <c r="G529" s="15">
        <v>0</v>
      </c>
      <c r="H529" s="15">
        <v>0</v>
      </c>
      <c r="J529" s="7"/>
    </row>
    <row r="530" spans="1:10" ht="15.75" customHeight="1" x14ac:dyDescent="0.2">
      <c r="A530" s="7">
        <v>45597</v>
      </c>
      <c r="B530" s="15" t="s">
        <v>345</v>
      </c>
      <c r="C530" s="15" t="s">
        <v>62</v>
      </c>
      <c r="D530" s="15" t="s">
        <v>177</v>
      </c>
      <c r="G530" s="15">
        <v>0</v>
      </c>
      <c r="H530" s="15">
        <v>0</v>
      </c>
      <c r="J530" s="7"/>
    </row>
    <row r="531" spans="1:10" ht="15.75" customHeight="1" x14ac:dyDescent="0.2">
      <c r="A531" s="7">
        <v>45597</v>
      </c>
      <c r="B531" s="15" t="s">
        <v>346</v>
      </c>
      <c r="C531" s="15" t="s">
        <v>62</v>
      </c>
      <c r="D531" s="15" t="s">
        <v>177</v>
      </c>
      <c r="G531" s="15">
        <v>0</v>
      </c>
      <c r="H531" s="15">
        <v>0</v>
      </c>
      <c r="J531" s="7"/>
    </row>
    <row r="532" spans="1:10" ht="15.75" customHeight="1" x14ac:dyDescent="0.2">
      <c r="A532" s="7">
        <v>45597</v>
      </c>
      <c r="B532" s="15" t="s">
        <v>347</v>
      </c>
      <c r="C532" s="15" t="s">
        <v>62</v>
      </c>
      <c r="D532" s="15" t="s">
        <v>177</v>
      </c>
      <c r="G532" s="15">
        <v>0</v>
      </c>
      <c r="H532" s="15">
        <v>0</v>
      </c>
      <c r="J532" s="7"/>
    </row>
    <row r="533" spans="1:10" ht="15.75" customHeight="1" x14ac:dyDescent="0.2">
      <c r="A533" s="7">
        <v>45597</v>
      </c>
      <c r="B533" s="15" t="s">
        <v>178</v>
      </c>
      <c r="C533" s="15" t="s">
        <v>62</v>
      </c>
      <c r="D533" s="15" t="s">
        <v>177</v>
      </c>
      <c r="G533" s="15">
        <v>0</v>
      </c>
      <c r="H533" s="15">
        <v>0</v>
      </c>
      <c r="J533" s="7"/>
    </row>
    <row r="534" spans="1:10" ht="15.75" customHeight="1" x14ac:dyDescent="0.2">
      <c r="A534" s="7">
        <v>45597</v>
      </c>
      <c r="B534" s="15" t="s">
        <v>179</v>
      </c>
      <c r="C534" s="15" t="s">
        <v>62</v>
      </c>
      <c r="D534" s="15" t="s">
        <v>177</v>
      </c>
      <c r="G534" s="15">
        <v>0</v>
      </c>
      <c r="H534" s="15">
        <v>0</v>
      </c>
      <c r="J534" s="7"/>
    </row>
    <row r="535" spans="1:10" ht="15.75" customHeight="1" x14ac:dyDescent="0.2">
      <c r="A535" s="7">
        <v>45597</v>
      </c>
      <c r="B535" s="15" t="s">
        <v>202</v>
      </c>
      <c r="C535" s="15" t="s">
        <v>62</v>
      </c>
      <c r="D535" s="15" t="s">
        <v>177</v>
      </c>
      <c r="G535" s="15">
        <v>0</v>
      </c>
      <c r="H535" s="15">
        <v>0</v>
      </c>
      <c r="J535" s="7"/>
    </row>
    <row r="536" spans="1:10" ht="15.75" customHeight="1" x14ac:dyDescent="0.2">
      <c r="A536" s="7">
        <v>45597</v>
      </c>
      <c r="B536" s="15" t="s">
        <v>184</v>
      </c>
      <c r="C536" s="15" t="s">
        <v>62</v>
      </c>
      <c r="D536" s="15" t="s">
        <v>177</v>
      </c>
      <c r="G536" s="15">
        <v>0</v>
      </c>
      <c r="H536" s="15">
        <v>0</v>
      </c>
      <c r="J536" s="7"/>
    </row>
    <row r="537" spans="1:10" ht="15.75" customHeight="1" x14ac:dyDescent="0.2">
      <c r="A537" s="7">
        <v>45597</v>
      </c>
      <c r="B537" s="15" t="s">
        <v>263</v>
      </c>
      <c r="C537" s="15" t="s">
        <v>62</v>
      </c>
      <c r="D537" s="15" t="s">
        <v>177</v>
      </c>
      <c r="G537" s="15">
        <v>0</v>
      </c>
      <c r="H537" s="15">
        <v>0</v>
      </c>
      <c r="J537" s="7"/>
    </row>
    <row r="538" spans="1:10" ht="15.75" customHeight="1" x14ac:dyDescent="0.2">
      <c r="A538" s="7">
        <v>45597</v>
      </c>
      <c r="B538" s="15" t="s">
        <v>348</v>
      </c>
      <c r="C538" s="15" t="s">
        <v>62</v>
      </c>
      <c r="D538" s="15" t="s">
        <v>177</v>
      </c>
      <c r="G538" s="15">
        <v>0</v>
      </c>
      <c r="H538" s="15">
        <v>0</v>
      </c>
      <c r="J538" s="7"/>
    </row>
    <row r="539" spans="1:10" ht="15.75" customHeight="1" x14ac:dyDescent="0.2">
      <c r="A539" s="7">
        <v>45597</v>
      </c>
      <c r="B539" s="15" t="s">
        <v>349</v>
      </c>
      <c r="C539" s="15" t="s">
        <v>62</v>
      </c>
      <c r="D539" s="15" t="s">
        <v>177</v>
      </c>
      <c r="G539" s="15">
        <v>0</v>
      </c>
      <c r="H539" s="15">
        <v>0</v>
      </c>
      <c r="J539" s="7"/>
    </row>
    <row r="540" spans="1:10" ht="15.75" customHeight="1" x14ac:dyDescent="0.2">
      <c r="A540" s="7">
        <v>45597</v>
      </c>
      <c r="B540" s="15" t="s">
        <v>123</v>
      </c>
      <c r="C540" s="15" t="s">
        <v>62</v>
      </c>
      <c r="D540" s="15" t="s">
        <v>124</v>
      </c>
      <c r="G540" s="15">
        <v>0</v>
      </c>
      <c r="H540" s="15">
        <v>0</v>
      </c>
      <c r="J540" s="7"/>
    </row>
    <row r="541" spans="1:10" ht="15.75" customHeight="1" x14ac:dyDescent="0.2">
      <c r="A541" s="7">
        <v>45597</v>
      </c>
      <c r="B541" s="15" t="s">
        <v>350</v>
      </c>
      <c r="C541" s="15" t="s">
        <v>62</v>
      </c>
      <c r="D541" s="15" t="s">
        <v>124</v>
      </c>
      <c r="G541" s="15">
        <v>0</v>
      </c>
      <c r="H541" s="15">
        <v>0</v>
      </c>
      <c r="J541" s="7"/>
    </row>
    <row r="542" spans="1:10" ht="15.75" customHeight="1" x14ac:dyDescent="0.2">
      <c r="A542" s="7">
        <v>45597</v>
      </c>
      <c r="B542" s="15" t="s">
        <v>218</v>
      </c>
      <c r="C542" s="15" t="s">
        <v>62</v>
      </c>
      <c r="D542" s="15" t="s">
        <v>124</v>
      </c>
      <c r="G542" s="15">
        <v>0</v>
      </c>
      <c r="H542" s="15">
        <v>0</v>
      </c>
      <c r="J542" s="7"/>
    </row>
    <row r="543" spans="1:10" ht="15.75" customHeight="1" x14ac:dyDescent="0.2">
      <c r="A543" s="7">
        <v>45597</v>
      </c>
      <c r="B543" s="15" t="s">
        <v>219</v>
      </c>
      <c r="C543" s="15" t="s">
        <v>62</v>
      </c>
      <c r="D543" s="15" t="s">
        <v>124</v>
      </c>
      <c r="G543" s="15">
        <v>0</v>
      </c>
      <c r="H543" s="15">
        <v>0</v>
      </c>
      <c r="J543" s="7"/>
    </row>
    <row r="544" spans="1:10" ht="15.75" customHeight="1" x14ac:dyDescent="0.2">
      <c r="A544" s="7">
        <v>45597</v>
      </c>
      <c r="B544" s="15" t="s">
        <v>292</v>
      </c>
      <c r="C544" s="15" t="s">
        <v>62</v>
      </c>
      <c r="D544" s="15" t="s">
        <v>124</v>
      </c>
      <c r="G544" s="15">
        <v>0</v>
      </c>
      <c r="H544" s="15">
        <v>0</v>
      </c>
      <c r="J544" s="7"/>
    </row>
    <row r="545" spans="1:10" ht="15.75" customHeight="1" x14ac:dyDescent="0.2">
      <c r="A545" s="7">
        <v>45597</v>
      </c>
      <c r="B545" s="15" t="s">
        <v>351</v>
      </c>
      <c r="C545" s="15" t="s">
        <v>62</v>
      </c>
      <c r="D545" s="15" t="s">
        <v>124</v>
      </c>
      <c r="G545" s="15">
        <v>0</v>
      </c>
      <c r="H545" s="15">
        <v>0</v>
      </c>
      <c r="J545" s="7"/>
    </row>
    <row r="546" spans="1:10" ht="15.75" customHeight="1" x14ac:dyDescent="0.2">
      <c r="A546" s="7">
        <v>45597</v>
      </c>
      <c r="B546" s="15" t="s">
        <v>352</v>
      </c>
      <c r="C546" s="15" t="s">
        <v>62</v>
      </c>
      <c r="D546" s="15" t="s">
        <v>124</v>
      </c>
      <c r="G546" s="15">
        <v>0</v>
      </c>
      <c r="H546" s="15">
        <v>0</v>
      </c>
      <c r="J546" s="7"/>
    </row>
    <row r="547" spans="1:10" ht="15.75" customHeight="1" x14ac:dyDescent="0.2">
      <c r="A547" s="7">
        <v>45597</v>
      </c>
      <c r="B547" s="15" t="s">
        <v>353</v>
      </c>
      <c r="C547" s="15" t="s">
        <v>62</v>
      </c>
      <c r="D547" s="15" t="s">
        <v>124</v>
      </c>
      <c r="G547" s="15">
        <v>0</v>
      </c>
      <c r="H547" s="15">
        <v>0</v>
      </c>
      <c r="J547" s="7"/>
    </row>
    <row r="548" spans="1:10" ht="15.75" customHeight="1" x14ac:dyDescent="0.2">
      <c r="A548" s="7">
        <v>45597</v>
      </c>
      <c r="B548" s="15" t="s">
        <v>354</v>
      </c>
      <c r="C548" s="15" t="s">
        <v>62</v>
      </c>
      <c r="D548" s="15" t="s">
        <v>124</v>
      </c>
      <c r="G548" s="15">
        <v>0</v>
      </c>
      <c r="H548" s="15">
        <v>0</v>
      </c>
      <c r="J548" s="7"/>
    </row>
    <row r="549" spans="1:10" ht="15.75" customHeight="1" x14ac:dyDescent="0.2">
      <c r="A549" s="7">
        <v>45597</v>
      </c>
      <c r="B549" s="15" t="s">
        <v>355</v>
      </c>
      <c r="C549" s="15" t="s">
        <v>62</v>
      </c>
      <c r="D549" s="15" t="s">
        <v>124</v>
      </c>
      <c r="G549" s="15">
        <v>0</v>
      </c>
      <c r="H549" s="15">
        <v>0</v>
      </c>
      <c r="J549" s="7"/>
    </row>
    <row r="550" spans="1:10" ht="15.75" customHeight="1" x14ac:dyDescent="0.2">
      <c r="A550" s="7">
        <v>45597</v>
      </c>
      <c r="B550" s="15" t="s">
        <v>356</v>
      </c>
      <c r="C550" s="15" t="s">
        <v>62</v>
      </c>
      <c r="D550" s="15" t="s">
        <v>124</v>
      </c>
      <c r="G550" s="15">
        <v>0</v>
      </c>
      <c r="H550" s="15">
        <v>0</v>
      </c>
      <c r="J550" s="7"/>
    </row>
    <row r="551" spans="1:10" ht="15.75" customHeight="1" x14ac:dyDescent="0.2">
      <c r="A551" s="7">
        <v>45597</v>
      </c>
      <c r="B551" s="15" t="s">
        <v>357</v>
      </c>
      <c r="C551" s="15" t="s">
        <v>62</v>
      </c>
      <c r="D551" s="15" t="s">
        <v>124</v>
      </c>
      <c r="G551" s="15">
        <v>0</v>
      </c>
      <c r="H551" s="15">
        <v>0</v>
      </c>
      <c r="J551" s="7"/>
    </row>
    <row r="552" spans="1:10" ht="15.75" customHeight="1" x14ac:dyDescent="0.2">
      <c r="A552" s="7">
        <v>45597</v>
      </c>
      <c r="B552" s="15" t="s">
        <v>222</v>
      </c>
      <c r="C552" s="15" t="s">
        <v>62</v>
      </c>
      <c r="D552" s="15" t="s">
        <v>124</v>
      </c>
      <c r="G552" s="15">
        <v>0</v>
      </c>
      <c r="H552" s="15">
        <v>0</v>
      </c>
      <c r="J552" s="7"/>
    </row>
    <row r="553" spans="1:10" ht="15.75" customHeight="1" x14ac:dyDescent="0.2">
      <c r="A553" s="7">
        <v>45597</v>
      </c>
      <c r="B553" s="15" t="s">
        <v>265</v>
      </c>
      <c r="C553" s="15" t="s">
        <v>62</v>
      </c>
      <c r="D553" s="15" t="s">
        <v>124</v>
      </c>
      <c r="G553" s="15">
        <v>0</v>
      </c>
      <c r="H553" s="15">
        <v>0</v>
      </c>
      <c r="J553" s="7"/>
    </row>
    <row r="554" spans="1:10" ht="15.75" customHeight="1" x14ac:dyDescent="0.2">
      <c r="A554" s="7">
        <v>45597</v>
      </c>
      <c r="B554" s="15" t="s">
        <v>325</v>
      </c>
      <c r="C554" s="15" t="s">
        <v>62</v>
      </c>
      <c r="D554" s="15" t="s">
        <v>158</v>
      </c>
      <c r="G554" s="15">
        <v>0</v>
      </c>
      <c r="H554" s="15">
        <v>0</v>
      </c>
      <c r="J554" s="7"/>
    </row>
    <row r="555" spans="1:10" ht="15.75" customHeight="1" x14ac:dyDescent="0.2">
      <c r="A555" s="7">
        <v>45597</v>
      </c>
      <c r="B555" s="15" t="s">
        <v>224</v>
      </c>
      <c r="C555" s="15" t="s">
        <v>62</v>
      </c>
      <c r="D555" s="15" t="s">
        <v>158</v>
      </c>
      <c r="G555" s="15">
        <v>0</v>
      </c>
      <c r="H555" s="15">
        <v>0</v>
      </c>
      <c r="J555" s="7"/>
    </row>
    <row r="556" spans="1:10" ht="15.75" customHeight="1" x14ac:dyDescent="0.2">
      <c r="A556" s="7">
        <v>45597</v>
      </c>
      <c r="B556" s="15" t="s">
        <v>125</v>
      </c>
      <c r="C556" s="15" t="s">
        <v>47</v>
      </c>
      <c r="D556" s="15" t="s">
        <v>233</v>
      </c>
      <c r="G556" s="15">
        <v>1</v>
      </c>
      <c r="H556" s="15">
        <v>50</v>
      </c>
      <c r="J556" s="7"/>
    </row>
    <row r="557" spans="1:10" ht="15.75" customHeight="1" x14ac:dyDescent="0.2">
      <c r="A557" s="7">
        <v>45597</v>
      </c>
      <c r="B557" s="15" t="s">
        <v>113</v>
      </c>
      <c r="C557" s="15" t="s">
        <v>47</v>
      </c>
      <c r="D557" s="15" t="s">
        <v>234</v>
      </c>
      <c r="G557" s="15">
        <v>0</v>
      </c>
      <c r="H557" s="15">
        <v>0</v>
      </c>
      <c r="J557" s="7"/>
    </row>
    <row r="558" spans="1:10" ht="15.75" customHeight="1" x14ac:dyDescent="0.2">
      <c r="A558" s="7">
        <v>45597</v>
      </c>
      <c r="B558" s="15" t="s">
        <v>149</v>
      </c>
      <c r="C558" s="15" t="s">
        <v>57</v>
      </c>
      <c r="D558" s="15" t="s">
        <v>150</v>
      </c>
      <c r="G558" s="15">
        <v>0</v>
      </c>
      <c r="H558" s="15">
        <v>0</v>
      </c>
      <c r="J558" s="7"/>
    </row>
    <row r="559" spans="1:10" ht="15.75" customHeight="1" x14ac:dyDescent="0.2">
      <c r="A559" s="7">
        <v>45597</v>
      </c>
      <c r="B559" s="15" t="s">
        <v>127</v>
      </c>
      <c r="C559" s="15" t="s">
        <v>57</v>
      </c>
      <c r="D559" s="15" t="s">
        <v>128</v>
      </c>
      <c r="G559" s="15">
        <v>3</v>
      </c>
      <c r="H559" s="15">
        <v>179.4</v>
      </c>
      <c r="J559" s="7"/>
    </row>
    <row r="560" spans="1:10" ht="15.75" customHeight="1" x14ac:dyDescent="0.2">
      <c r="A560" s="7">
        <v>45597</v>
      </c>
      <c r="B560" s="15" t="s">
        <v>358</v>
      </c>
      <c r="C560" s="15" t="s">
        <v>57</v>
      </c>
      <c r="D560" s="15" t="s">
        <v>128</v>
      </c>
      <c r="G560" s="15">
        <v>0</v>
      </c>
      <c r="H560" s="15">
        <v>0</v>
      </c>
      <c r="J560" s="7"/>
    </row>
    <row r="561" spans="1:10" ht="15.75" customHeight="1" x14ac:dyDescent="0.2">
      <c r="A561" s="7">
        <v>45597</v>
      </c>
      <c r="B561" s="15" t="s">
        <v>138</v>
      </c>
      <c r="C561" s="15" t="s">
        <v>57</v>
      </c>
      <c r="D561" s="15" t="s">
        <v>139</v>
      </c>
      <c r="G561" s="15">
        <v>0</v>
      </c>
      <c r="H561" s="15">
        <v>0</v>
      </c>
      <c r="J561" s="7"/>
    </row>
    <row r="562" spans="1:10" ht="15.75" customHeight="1" x14ac:dyDescent="0.2">
      <c r="A562" s="7">
        <v>45597</v>
      </c>
      <c r="B562" s="15" t="s">
        <v>225</v>
      </c>
      <c r="C562" s="15" t="s">
        <v>57</v>
      </c>
      <c r="D562" s="15" t="s">
        <v>139</v>
      </c>
      <c r="G562" s="15">
        <v>2</v>
      </c>
      <c r="H562" s="15">
        <v>80</v>
      </c>
      <c r="J562" s="7"/>
    </row>
    <row r="563" spans="1:10" ht="15.75" customHeight="1" x14ac:dyDescent="0.2">
      <c r="A563" s="7">
        <v>45597</v>
      </c>
      <c r="B563" s="15" t="s">
        <v>271</v>
      </c>
      <c r="C563" s="15" t="s">
        <v>57</v>
      </c>
      <c r="D563" s="15" t="s">
        <v>139</v>
      </c>
      <c r="G563" s="15">
        <v>2</v>
      </c>
      <c r="H563" s="15">
        <v>80</v>
      </c>
      <c r="J563" s="7"/>
    </row>
    <row r="564" spans="1:10" ht="15.75" customHeight="1" x14ac:dyDescent="0.2">
      <c r="A564" s="7">
        <v>45597</v>
      </c>
      <c r="B564" s="15" t="s">
        <v>140</v>
      </c>
      <c r="C564" s="15" t="s">
        <v>57</v>
      </c>
      <c r="D564" s="15" t="s">
        <v>139</v>
      </c>
      <c r="G564" s="15">
        <v>0</v>
      </c>
      <c r="H564" s="15">
        <v>0</v>
      </c>
      <c r="J564" s="7"/>
    </row>
    <row r="565" spans="1:10" ht="15.75" customHeight="1" x14ac:dyDescent="0.2">
      <c r="A565" s="7">
        <v>45597</v>
      </c>
      <c r="B565" s="15" t="s">
        <v>155</v>
      </c>
      <c r="C565" s="15" t="s">
        <v>57</v>
      </c>
      <c r="D565" s="15" t="s">
        <v>156</v>
      </c>
      <c r="G565" s="15">
        <v>0</v>
      </c>
      <c r="H565" s="15">
        <v>0</v>
      </c>
      <c r="J565" s="7"/>
    </row>
    <row r="566" spans="1:10" ht="15.75" customHeight="1" x14ac:dyDescent="0.2">
      <c r="A566" s="7">
        <v>45597</v>
      </c>
      <c r="B566" s="15" t="s">
        <v>171</v>
      </c>
      <c r="C566" s="15" t="s">
        <v>57</v>
      </c>
      <c r="D566" s="15" t="s">
        <v>156</v>
      </c>
      <c r="G566" s="15">
        <v>0</v>
      </c>
      <c r="H566" s="15">
        <v>0</v>
      </c>
      <c r="J566" s="7"/>
    </row>
    <row r="567" spans="1:10" ht="15.75" customHeight="1" x14ac:dyDescent="0.2">
      <c r="A567" s="7">
        <v>45597</v>
      </c>
      <c r="B567" s="15" t="s">
        <v>152</v>
      </c>
      <c r="C567" s="15" t="s">
        <v>53</v>
      </c>
      <c r="G567" s="15">
        <v>0</v>
      </c>
      <c r="H567" s="15">
        <v>0</v>
      </c>
      <c r="J567" s="7"/>
    </row>
    <row r="568" spans="1:10" ht="15.75" customHeight="1" x14ac:dyDescent="0.2">
      <c r="A568" s="7">
        <v>45597</v>
      </c>
      <c r="B568" s="15" t="s">
        <v>108</v>
      </c>
      <c r="C568" s="15" t="s">
        <v>50</v>
      </c>
      <c r="D568" s="15">
        <v>50</v>
      </c>
      <c r="G568" s="15">
        <v>0</v>
      </c>
      <c r="H568" s="15">
        <v>0</v>
      </c>
      <c r="J568" s="7"/>
    </row>
    <row r="569" spans="1:10" ht="15.75" customHeight="1" x14ac:dyDescent="0.2">
      <c r="A569" s="7">
        <v>45597</v>
      </c>
      <c r="B569" s="15" t="s">
        <v>104</v>
      </c>
      <c r="C569" s="15" t="s">
        <v>50</v>
      </c>
      <c r="D569" s="15">
        <v>100</v>
      </c>
      <c r="G569" s="15">
        <v>0</v>
      </c>
      <c r="H569" s="15">
        <v>0</v>
      </c>
      <c r="J569" s="7"/>
    </row>
    <row r="570" spans="1:10" ht="15.75" customHeight="1" x14ac:dyDescent="0.2">
      <c r="A570" s="7">
        <v>45597</v>
      </c>
      <c r="B570" s="15" t="s">
        <v>153</v>
      </c>
      <c r="C570" s="15" t="s">
        <v>37</v>
      </c>
      <c r="D570" s="15" t="s">
        <v>359</v>
      </c>
      <c r="G570" s="15">
        <v>19</v>
      </c>
      <c r="H570" s="15">
        <v>1615</v>
      </c>
      <c r="J570" s="7"/>
    </row>
    <row r="571" spans="1:10" ht="15.75" customHeight="1" x14ac:dyDescent="0.2">
      <c r="A571" s="7">
        <v>45597</v>
      </c>
      <c r="B571" s="15" t="s">
        <v>105</v>
      </c>
      <c r="C571" s="15" t="s">
        <v>54</v>
      </c>
      <c r="G571" s="15">
        <v>0</v>
      </c>
      <c r="H571" s="15">
        <v>0</v>
      </c>
      <c r="J571" s="7"/>
    </row>
    <row r="572" spans="1:10" ht="15.75" customHeight="1" x14ac:dyDescent="0.2">
      <c r="A572" s="7">
        <v>45597</v>
      </c>
      <c r="B572" s="15" t="s">
        <v>115</v>
      </c>
      <c r="C572" s="15" t="s">
        <v>54</v>
      </c>
      <c r="G572" s="15">
        <v>0</v>
      </c>
      <c r="H572" s="15">
        <v>0</v>
      </c>
      <c r="J572" s="7"/>
    </row>
    <row r="573" spans="1:10" ht="15.75" customHeight="1" x14ac:dyDescent="0.2">
      <c r="A573" s="7">
        <v>45597</v>
      </c>
      <c r="B573" s="15" t="s">
        <v>247</v>
      </c>
      <c r="C573" s="15" t="s">
        <v>34</v>
      </c>
      <c r="D573" s="15" t="s">
        <v>78</v>
      </c>
      <c r="E573" s="15" t="s">
        <v>49</v>
      </c>
      <c r="F573" s="15" t="s">
        <v>72</v>
      </c>
      <c r="G573" s="15">
        <v>0</v>
      </c>
      <c r="H573" s="15">
        <v>0</v>
      </c>
      <c r="J573" s="7"/>
    </row>
    <row r="574" spans="1:10" ht="15.75" customHeight="1" x14ac:dyDescent="0.2">
      <c r="A574" s="7">
        <v>45597</v>
      </c>
      <c r="B574" s="15" t="s">
        <v>249</v>
      </c>
      <c r="C574" s="15" t="s">
        <v>34</v>
      </c>
      <c r="D574" s="15" t="s">
        <v>79</v>
      </c>
      <c r="E574" s="15" t="s">
        <v>49</v>
      </c>
      <c r="F574" s="15" t="s">
        <v>70</v>
      </c>
      <c r="G574" s="15">
        <v>0</v>
      </c>
      <c r="H574" s="15">
        <v>0</v>
      </c>
      <c r="J574" s="7"/>
    </row>
    <row r="575" spans="1:10" ht="15.75" customHeight="1" x14ac:dyDescent="0.2">
      <c r="A575" s="7">
        <v>45597</v>
      </c>
      <c r="B575" s="15" t="s">
        <v>277</v>
      </c>
      <c r="C575" s="15" t="s">
        <v>34</v>
      </c>
      <c r="D575" s="15" t="s">
        <v>82</v>
      </c>
      <c r="E575" s="15" t="s">
        <v>42</v>
      </c>
      <c r="F575" s="15" t="s">
        <v>67</v>
      </c>
      <c r="G575" s="15">
        <v>0</v>
      </c>
      <c r="H575" s="15">
        <v>0</v>
      </c>
      <c r="J575" s="7"/>
    </row>
    <row r="576" spans="1:10" ht="15.75" customHeight="1" x14ac:dyDescent="0.2">
      <c r="A576" s="7">
        <v>45597</v>
      </c>
      <c r="B576" s="15" t="s">
        <v>279</v>
      </c>
      <c r="C576" s="15" t="s">
        <v>34</v>
      </c>
      <c r="D576" s="15" t="s">
        <v>84</v>
      </c>
      <c r="E576" s="15" t="s">
        <v>49</v>
      </c>
      <c r="F576" s="15" t="s">
        <v>69</v>
      </c>
      <c r="G576" s="15">
        <v>0</v>
      </c>
      <c r="H576" s="15">
        <v>0</v>
      </c>
      <c r="J576" s="7"/>
    </row>
    <row r="577" spans="1:10" ht="15.75" customHeight="1" x14ac:dyDescent="0.2">
      <c r="A577" s="7">
        <v>45597</v>
      </c>
      <c r="B577" s="15" t="s">
        <v>254</v>
      </c>
      <c r="C577" s="15" t="s">
        <v>34</v>
      </c>
      <c r="D577" s="15" t="s">
        <v>86</v>
      </c>
      <c r="E577" s="15" t="s">
        <v>36</v>
      </c>
      <c r="F577" s="15" t="s">
        <v>72</v>
      </c>
      <c r="G577" s="15">
        <v>1</v>
      </c>
      <c r="H577" s="15">
        <v>0</v>
      </c>
      <c r="J577" s="7"/>
    </row>
    <row r="578" spans="1:10" ht="15.75" customHeight="1" x14ac:dyDescent="0.2">
      <c r="A578" s="7">
        <v>45597</v>
      </c>
      <c r="B578" s="15" t="s">
        <v>282</v>
      </c>
      <c r="C578" s="15" t="s">
        <v>34</v>
      </c>
      <c r="D578" s="15" t="s">
        <v>89</v>
      </c>
      <c r="E578" s="15" t="s">
        <v>52</v>
      </c>
      <c r="F578" s="15" t="s">
        <v>72</v>
      </c>
      <c r="G578" s="15">
        <v>0</v>
      </c>
      <c r="H578" s="15">
        <v>0</v>
      </c>
      <c r="J578" s="7"/>
    </row>
    <row r="579" spans="1:10" ht="15.75" customHeight="1" x14ac:dyDescent="0.2">
      <c r="A579" s="7">
        <v>45597</v>
      </c>
      <c r="B579" s="15" t="s">
        <v>286</v>
      </c>
      <c r="C579" s="15" t="s">
        <v>34</v>
      </c>
      <c r="D579" s="15" t="s">
        <v>92</v>
      </c>
      <c r="E579" s="15" t="s">
        <v>46</v>
      </c>
      <c r="F579" s="15" t="s">
        <v>72</v>
      </c>
      <c r="G579" s="15">
        <v>0</v>
      </c>
      <c r="H579" s="15">
        <v>0</v>
      </c>
      <c r="J579" s="7"/>
    </row>
    <row r="580" spans="1:10" ht="15.75" customHeight="1" x14ac:dyDescent="0.2">
      <c r="A580" s="7">
        <v>45627</v>
      </c>
      <c r="B580" s="15" t="s">
        <v>133</v>
      </c>
      <c r="C580" s="15" t="s">
        <v>229</v>
      </c>
      <c r="D580" s="15" t="s">
        <v>233</v>
      </c>
      <c r="G580" s="15">
        <v>0</v>
      </c>
      <c r="H580" s="15">
        <v>0</v>
      </c>
      <c r="J580" s="7"/>
    </row>
    <row r="581" spans="1:10" ht="15.75" customHeight="1" x14ac:dyDescent="0.2">
      <c r="A581" s="7">
        <v>45627</v>
      </c>
      <c r="B581" s="15" t="s">
        <v>98</v>
      </c>
      <c r="C581" s="15" t="s">
        <v>229</v>
      </c>
      <c r="D581" s="15" t="s">
        <v>18</v>
      </c>
      <c r="G581" s="15">
        <v>0</v>
      </c>
      <c r="H581" s="15">
        <v>0</v>
      </c>
      <c r="J581" s="7"/>
    </row>
    <row r="582" spans="1:10" ht="15.75" customHeight="1" x14ac:dyDescent="0.2">
      <c r="A582" s="7">
        <v>45627</v>
      </c>
      <c r="B582" s="15" t="s">
        <v>360</v>
      </c>
      <c r="C582" s="15" t="s">
        <v>229</v>
      </c>
      <c r="D582" s="15" t="s">
        <v>18</v>
      </c>
      <c r="G582" s="15">
        <v>2</v>
      </c>
      <c r="H582" s="15">
        <v>1920</v>
      </c>
      <c r="J582" s="7"/>
    </row>
    <row r="583" spans="1:10" ht="15.75" customHeight="1" x14ac:dyDescent="0.2">
      <c r="A583" s="7">
        <v>45627</v>
      </c>
      <c r="B583" s="15" t="s">
        <v>361</v>
      </c>
      <c r="C583" s="15" t="s">
        <v>229</v>
      </c>
      <c r="D583" s="15" t="s">
        <v>18</v>
      </c>
      <c r="G583" s="15">
        <v>0</v>
      </c>
      <c r="H583" s="15">
        <v>0</v>
      </c>
      <c r="J583" s="7"/>
    </row>
    <row r="584" spans="1:10" ht="15.75" customHeight="1" x14ac:dyDescent="0.2">
      <c r="A584" s="7">
        <v>45627</v>
      </c>
      <c r="B584" s="15" t="s">
        <v>342</v>
      </c>
      <c r="C584" s="15" t="s">
        <v>62</v>
      </c>
      <c r="D584" s="15" t="s">
        <v>177</v>
      </c>
      <c r="G584" s="15">
        <v>0</v>
      </c>
      <c r="H584" s="15">
        <v>0</v>
      </c>
      <c r="J584" s="7"/>
    </row>
    <row r="585" spans="1:10" ht="15.75" customHeight="1" x14ac:dyDescent="0.2">
      <c r="A585" s="7">
        <v>45627</v>
      </c>
      <c r="B585" s="15" t="s">
        <v>346</v>
      </c>
      <c r="C585" s="15" t="s">
        <v>62</v>
      </c>
      <c r="D585" s="15" t="s">
        <v>177</v>
      </c>
      <c r="G585" s="15">
        <v>0</v>
      </c>
      <c r="H585" s="15">
        <v>0</v>
      </c>
      <c r="J585" s="7"/>
    </row>
    <row r="586" spans="1:10" ht="15.75" customHeight="1" x14ac:dyDescent="0.2">
      <c r="A586" s="7">
        <v>45627</v>
      </c>
      <c r="B586" s="15" t="s">
        <v>210</v>
      </c>
      <c r="C586" s="15" t="s">
        <v>62</v>
      </c>
      <c r="D586" s="15" t="s">
        <v>177</v>
      </c>
      <c r="G586" s="15">
        <v>0</v>
      </c>
      <c r="H586" s="15">
        <v>0</v>
      </c>
      <c r="J586" s="7"/>
    </row>
    <row r="587" spans="1:10" ht="15.75" customHeight="1" x14ac:dyDescent="0.2">
      <c r="A587" s="7">
        <v>45627</v>
      </c>
      <c r="B587" s="15" t="s">
        <v>362</v>
      </c>
      <c r="C587" s="15" t="s">
        <v>62</v>
      </c>
      <c r="D587" s="15" t="s">
        <v>177</v>
      </c>
      <c r="G587" s="15">
        <v>1</v>
      </c>
      <c r="H587" s="15">
        <v>38</v>
      </c>
      <c r="J587" s="7"/>
    </row>
    <row r="588" spans="1:10" ht="15.75" customHeight="1" x14ac:dyDescent="0.2">
      <c r="A588" s="7">
        <v>45627</v>
      </c>
      <c r="B588" s="15" t="s">
        <v>347</v>
      </c>
      <c r="C588" s="15" t="s">
        <v>62</v>
      </c>
      <c r="D588" s="15" t="s">
        <v>177</v>
      </c>
      <c r="G588" s="15">
        <v>0</v>
      </c>
      <c r="H588" s="15">
        <v>0</v>
      </c>
      <c r="J588" s="7"/>
    </row>
    <row r="589" spans="1:10" ht="15.75" customHeight="1" x14ac:dyDescent="0.2">
      <c r="A589" s="7">
        <v>45627</v>
      </c>
      <c r="B589" s="15" t="s">
        <v>178</v>
      </c>
      <c r="C589" s="15" t="s">
        <v>62</v>
      </c>
      <c r="D589" s="15" t="s">
        <v>177</v>
      </c>
      <c r="G589" s="15">
        <v>0</v>
      </c>
      <c r="H589" s="15">
        <v>0</v>
      </c>
      <c r="J589" s="7"/>
    </row>
    <row r="590" spans="1:10" ht="15.75" customHeight="1" x14ac:dyDescent="0.2">
      <c r="A590" s="7">
        <v>45627</v>
      </c>
      <c r="B590" s="15" t="s">
        <v>202</v>
      </c>
      <c r="C590" s="15" t="s">
        <v>62</v>
      </c>
      <c r="D590" s="15" t="s">
        <v>177</v>
      </c>
      <c r="G590" s="15">
        <v>0</v>
      </c>
      <c r="H590" s="15">
        <v>0</v>
      </c>
      <c r="J590" s="7"/>
    </row>
    <row r="591" spans="1:10" ht="15.75" customHeight="1" x14ac:dyDescent="0.2">
      <c r="A591" s="7">
        <v>45627</v>
      </c>
      <c r="B591" s="15" t="s">
        <v>180</v>
      </c>
      <c r="C591" s="15" t="s">
        <v>62</v>
      </c>
      <c r="D591" s="15" t="s">
        <v>177</v>
      </c>
      <c r="G591" s="15">
        <v>0</v>
      </c>
      <c r="H591" s="15">
        <v>0</v>
      </c>
      <c r="J591" s="7"/>
    </row>
    <row r="592" spans="1:10" ht="15.75" customHeight="1" x14ac:dyDescent="0.2">
      <c r="A592" s="7">
        <v>45627</v>
      </c>
      <c r="B592" s="15" t="s">
        <v>184</v>
      </c>
      <c r="C592" s="15" t="s">
        <v>62</v>
      </c>
      <c r="D592" s="15" t="s">
        <v>177</v>
      </c>
      <c r="G592" s="15">
        <v>0</v>
      </c>
      <c r="H592" s="15">
        <v>0</v>
      </c>
      <c r="J592" s="7"/>
    </row>
    <row r="593" spans="1:10" ht="15.75" customHeight="1" x14ac:dyDescent="0.2">
      <c r="A593" s="7">
        <v>45627</v>
      </c>
      <c r="B593" s="15" t="s">
        <v>348</v>
      </c>
      <c r="C593" s="15" t="s">
        <v>62</v>
      </c>
      <c r="D593" s="15" t="s">
        <v>177</v>
      </c>
      <c r="G593" s="15">
        <v>0</v>
      </c>
      <c r="H593" s="15">
        <v>0</v>
      </c>
      <c r="J593" s="7"/>
    </row>
    <row r="594" spans="1:10" ht="15.75" customHeight="1" x14ac:dyDescent="0.2">
      <c r="A594" s="7">
        <v>45627</v>
      </c>
      <c r="B594" s="15" t="s">
        <v>349</v>
      </c>
      <c r="C594" s="15" t="s">
        <v>62</v>
      </c>
      <c r="D594" s="15" t="s">
        <v>177</v>
      </c>
      <c r="G594" s="15">
        <v>0</v>
      </c>
      <c r="H594" s="15">
        <v>0</v>
      </c>
      <c r="J594" s="7"/>
    </row>
    <row r="595" spans="1:10" ht="15.75" customHeight="1" x14ac:dyDescent="0.2">
      <c r="A595" s="7">
        <v>45627</v>
      </c>
      <c r="B595" s="15" t="s">
        <v>218</v>
      </c>
      <c r="C595" s="15" t="s">
        <v>62</v>
      </c>
      <c r="D595" s="15" t="s">
        <v>124</v>
      </c>
      <c r="G595" s="15">
        <v>0</v>
      </c>
      <c r="H595" s="15">
        <v>0</v>
      </c>
      <c r="J595" s="7"/>
    </row>
    <row r="596" spans="1:10" ht="15.75" customHeight="1" x14ac:dyDescent="0.2">
      <c r="A596" s="7">
        <v>45627</v>
      </c>
      <c r="B596" s="15" t="s">
        <v>220</v>
      </c>
      <c r="C596" s="15" t="s">
        <v>62</v>
      </c>
      <c r="D596" s="15" t="s">
        <v>124</v>
      </c>
      <c r="G596" s="15">
        <v>0</v>
      </c>
      <c r="H596" s="15">
        <v>0</v>
      </c>
      <c r="J596" s="7"/>
    </row>
    <row r="597" spans="1:10" ht="15.75" customHeight="1" x14ac:dyDescent="0.2">
      <c r="A597" s="7">
        <v>45627</v>
      </c>
      <c r="B597" s="15" t="s">
        <v>363</v>
      </c>
      <c r="C597" s="15" t="s">
        <v>62</v>
      </c>
      <c r="D597" s="15" t="s">
        <v>124</v>
      </c>
      <c r="G597" s="15">
        <v>0</v>
      </c>
      <c r="H597" s="15">
        <v>0</v>
      </c>
      <c r="J597" s="7"/>
    </row>
    <row r="598" spans="1:10" ht="15.75" customHeight="1" x14ac:dyDescent="0.2">
      <c r="A598" s="7">
        <v>45627</v>
      </c>
      <c r="B598" s="15" t="s">
        <v>364</v>
      </c>
      <c r="C598" s="15" t="s">
        <v>62</v>
      </c>
      <c r="D598" s="15" t="s">
        <v>124</v>
      </c>
      <c r="G598" s="15">
        <v>0</v>
      </c>
      <c r="H598" s="15">
        <v>0</v>
      </c>
      <c r="J598" s="7"/>
    </row>
    <row r="599" spans="1:10" ht="15.75" customHeight="1" x14ac:dyDescent="0.2">
      <c r="A599" s="7">
        <v>45627</v>
      </c>
      <c r="B599" s="15" t="s">
        <v>365</v>
      </c>
      <c r="C599" s="15" t="s">
        <v>62</v>
      </c>
      <c r="D599" s="15" t="s">
        <v>124</v>
      </c>
      <c r="G599" s="15">
        <v>0</v>
      </c>
      <c r="H599" s="15">
        <v>0</v>
      </c>
      <c r="J599" s="7"/>
    </row>
    <row r="600" spans="1:10" ht="15.75" customHeight="1" x14ac:dyDescent="0.2">
      <c r="A600" s="7">
        <v>45627</v>
      </c>
      <c r="B600" s="15" t="s">
        <v>325</v>
      </c>
      <c r="C600" s="15" t="s">
        <v>62</v>
      </c>
      <c r="D600" s="15" t="s">
        <v>158</v>
      </c>
      <c r="G600" s="15">
        <v>0</v>
      </c>
      <c r="H600" s="15">
        <v>0</v>
      </c>
      <c r="J600" s="7"/>
    </row>
    <row r="601" spans="1:10" ht="15.75" customHeight="1" x14ac:dyDescent="0.2">
      <c r="A601" s="7">
        <v>45627</v>
      </c>
      <c r="B601" s="15" t="s">
        <v>159</v>
      </c>
      <c r="C601" s="15" t="s">
        <v>62</v>
      </c>
      <c r="D601" s="15" t="s">
        <v>158</v>
      </c>
      <c r="G601" s="15">
        <v>0</v>
      </c>
      <c r="H601" s="15">
        <v>0</v>
      </c>
      <c r="J601" s="7"/>
    </row>
    <row r="602" spans="1:10" ht="15.75" customHeight="1" x14ac:dyDescent="0.2">
      <c r="A602" s="7">
        <v>45627</v>
      </c>
      <c r="B602" s="15" t="s">
        <v>366</v>
      </c>
      <c r="C602" s="15" t="s">
        <v>62</v>
      </c>
      <c r="D602" s="15" t="s">
        <v>158</v>
      </c>
      <c r="G602" s="15">
        <v>1</v>
      </c>
      <c r="H602" s="15">
        <v>90</v>
      </c>
      <c r="J602" s="7"/>
    </row>
    <row r="603" spans="1:10" ht="15.75" customHeight="1" x14ac:dyDescent="0.2">
      <c r="A603" s="7">
        <v>45627</v>
      </c>
      <c r="B603" s="15" t="s">
        <v>231</v>
      </c>
      <c r="C603" s="15" t="s">
        <v>62</v>
      </c>
      <c r="D603" s="15" t="s">
        <v>158</v>
      </c>
      <c r="G603" s="15">
        <v>0</v>
      </c>
      <c r="H603" s="15">
        <v>0</v>
      </c>
      <c r="J603" s="7"/>
    </row>
    <row r="604" spans="1:10" ht="15.75" customHeight="1" x14ac:dyDescent="0.2">
      <c r="A604" s="7">
        <v>45627</v>
      </c>
      <c r="B604" s="15" t="s">
        <v>174</v>
      </c>
      <c r="C604" s="15" t="s">
        <v>47</v>
      </c>
      <c r="D604" s="15" t="s">
        <v>269</v>
      </c>
      <c r="G604" s="15">
        <v>0</v>
      </c>
      <c r="H604" s="15">
        <v>0</v>
      </c>
      <c r="J604" s="7"/>
    </row>
    <row r="605" spans="1:10" ht="15.75" customHeight="1" x14ac:dyDescent="0.2">
      <c r="A605" s="7">
        <v>45627</v>
      </c>
      <c r="B605" s="15" t="s">
        <v>125</v>
      </c>
      <c r="C605" s="15" t="s">
        <v>47</v>
      </c>
      <c r="D605" s="15" t="s">
        <v>233</v>
      </c>
      <c r="G605" s="15">
        <v>0</v>
      </c>
      <c r="H605" s="15">
        <v>0</v>
      </c>
      <c r="J605" s="7"/>
    </row>
    <row r="606" spans="1:10" ht="15.75" customHeight="1" x14ac:dyDescent="0.2">
      <c r="A606" s="7">
        <v>45627</v>
      </c>
      <c r="B606" s="15" t="s">
        <v>113</v>
      </c>
      <c r="C606" s="15" t="s">
        <v>47</v>
      </c>
      <c r="D606" s="15" t="s">
        <v>234</v>
      </c>
      <c r="G606" s="15">
        <v>0</v>
      </c>
      <c r="H606" s="15">
        <v>0</v>
      </c>
      <c r="J606" s="7"/>
    </row>
    <row r="607" spans="1:10" ht="15.75" customHeight="1" x14ac:dyDescent="0.2">
      <c r="A607" s="7">
        <v>45627</v>
      </c>
      <c r="B607" s="15" t="s">
        <v>147</v>
      </c>
      <c r="C607" s="15" t="s">
        <v>47</v>
      </c>
      <c r="D607" s="15" t="s">
        <v>148</v>
      </c>
      <c r="G607" s="15">
        <v>0</v>
      </c>
      <c r="H607" s="15">
        <v>0</v>
      </c>
      <c r="J607" s="7"/>
    </row>
    <row r="608" spans="1:10" ht="15.75" customHeight="1" x14ac:dyDescent="0.2">
      <c r="A608" s="7">
        <v>45627</v>
      </c>
      <c r="B608" s="15" t="s">
        <v>127</v>
      </c>
      <c r="C608" s="15" t="s">
        <v>57</v>
      </c>
      <c r="D608" s="15" t="s">
        <v>128</v>
      </c>
      <c r="G608" s="15">
        <v>0</v>
      </c>
      <c r="H608" s="15">
        <v>0</v>
      </c>
      <c r="J608" s="7"/>
    </row>
    <row r="609" spans="1:10" ht="15.75" customHeight="1" x14ac:dyDescent="0.2">
      <c r="A609" s="7">
        <v>45627</v>
      </c>
      <c r="B609" s="15" t="s">
        <v>358</v>
      </c>
      <c r="C609" s="15" t="s">
        <v>57</v>
      </c>
      <c r="D609" s="15" t="s">
        <v>128</v>
      </c>
      <c r="G609" s="15">
        <v>1</v>
      </c>
      <c r="H609" s="15">
        <v>59.8</v>
      </c>
      <c r="J609" s="7"/>
    </row>
    <row r="610" spans="1:10" ht="15.75" customHeight="1" x14ac:dyDescent="0.2">
      <c r="A610" s="7">
        <v>45627</v>
      </c>
      <c r="B610" s="15" t="s">
        <v>225</v>
      </c>
      <c r="C610" s="15" t="s">
        <v>57</v>
      </c>
      <c r="D610" s="15" t="s">
        <v>139</v>
      </c>
      <c r="G610" s="15">
        <v>0</v>
      </c>
      <c r="H610" s="15">
        <v>0</v>
      </c>
      <c r="J610" s="7"/>
    </row>
    <row r="611" spans="1:10" ht="15.75" customHeight="1" x14ac:dyDescent="0.2">
      <c r="A611" s="7">
        <v>45627</v>
      </c>
      <c r="B611" s="15" t="s">
        <v>271</v>
      </c>
      <c r="C611" s="15" t="s">
        <v>57</v>
      </c>
      <c r="D611" s="15" t="s">
        <v>139</v>
      </c>
      <c r="G611" s="15">
        <v>0</v>
      </c>
      <c r="H611" s="15">
        <v>0</v>
      </c>
      <c r="J611" s="7"/>
    </row>
    <row r="612" spans="1:10" ht="15.75" customHeight="1" x14ac:dyDescent="0.2">
      <c r="A612" s="7">
        <v>45627</v>
      </c>
      <c r="B612" s="15" t="s">
        <v>367</v>
      </c>
      <c r="C612" s="15" t="s">
        <v>57</v>
      </c>
      <c r="D612" s="15" t="s">
        <v>368</v>
      </c>
      <c r="G612" s="15">
        <v>0</v>
      </c>
      <c r="H612" s="15">
        <v>0</v>
      </c>
      <c r="J612" s="7"/>
    </row>
    <row r="613" spans="1:10" ht="15.75" customHeight="1" x14ac:dyDescent="0.2">
      <c r="A613" s="7">
        <v>45627</v>
      </c>
      <c r="B613" s="15" t="s">
        <v>211</v>
      </c>
      <c r="C613" s="15" t="s">
        <v>57</v>
      </c>
      <c r="D613" s="15" t="s">
        <v>156</v>
      </c>
      <c r="G613" s="15">
        <v>1</v>
      </c>
      <c r="H613" s="15">
        <v>40</v>
      </c>
      <c r="J613" s="7"/>
    </row>
    <row r="614" spans="1:10" ht="15.75" customHeight="1" x14ac:dyDescent="0.2">
      <c r="A614" s="7">
        <v>45627</v>
      </c>
      <c r="B614" s="15" t="s">
        <v>155</v>
      </c>
      <c r="C614" s="15" t="s">
        <v>57</v>
      </c>
      <c r="D614" s="15" t="s">
        <v>156</v>
      </c>
      <c r="G614" s="15">
        <v>0</v>
      </c>
      <c r="H614" s="15">
        <v>0</v>
      </c>
      <c r="J614" s="7"/>
    </row>
    <row r="615" spans="1:10" ht="15.75" customHeight="1" x14ac:dyDescent="0.2">
      <c r="A615" s="7">
        <v>45627</v>
      </c>
      <c r="B615" s="15" t="s">
        <v>53</v>
      </c>
      <c r="C615" s="15" t="s">
        <v>53</v>
      </c>
      <c r="G615" s="15">
        <v>2</v>
      </c>
      <c r="H615" s="15">
        <v>80</v>
      </c>
      <c r="J615" s="7"/>
    </row>
    <row r="616" spans="1:10" ht="15.75" customHeight="1" x14ac:dyDescent="0.2">
      <c r="A616" s="7">
        <v>45627</v>
      </c>
      <c r="B616" s="15" t="s">
        <v>108</v>
      </c>
      <c r="C616" s="15" t="s">
        <v>50</v>
      </c>
      <c r="D616" s="15">
        <v>50</v>
      </c>
      <c r="G616" s="15">
        <v>3</v>
      </c>
      <c r="H616" s="15">
        <v>150</v>
      </c>
      <c r="J616" s="7"/>
    </row>
    <row r="617" spans="1:10" ht="15.75" customHeight="1" x14ac:dyDescent="0.2">
      <c r="A617" s="7">
        <v>45627</v>
      </c>
      <c r="B617" s="15" t="s">
        <v>104</v>
      </c>
      <c r="C617" s="15" t="s">
        <v>50</v>
      </c>
      <c r="D617" s="15">
        <v>100</v>
      </c>
      <c r="G617" s="15">
        <v>4</v>
      </c>
      <c r="H617" s="15">
        <v>400</v>
      </c>
      <c r="J617" s="7"/>
    </row>
    <row r="618" spans="1:10" ht="15.75" customHeight="1" x14ac:dyDescent="0.2">
      <c r="A618" s="7">
        <v>45627</v>
      </c>
      <c r="B618" s="15" t="s">
        <v>129</v>
      </c>
      <c r="C618" s="15" t="s">
        <v>50</v>
      </c>
      <c r="D618" s="15">
        <v>150</v>
      </c>
      <c r="G618" s="15">
        <v>0</v>
      </c>
      <c r="H618" s="15">
        <v>0</v>
      </c>
      <c r="J618" s="7"/>
    </row>
    <row r="619" spans="1:10" ht="15.75" customHeight="1" x14ac:dyDescent="0.2">
      <c r="A619" s="7">
        <v>45627</v>
      </c>
      <c r="B619" s="15" t="s">
        <v>130</v>
      </c>
      <c r="C619" s="15" t="s">
        <v>50</v>
      </c>
      <c r="D619" s="15">
        <v>200</v>
      </c>
      <c r="G619" s="15">
        <v>1</v>
      </c>
      <c r="H619" s="15">
        <v>200</v>
      </c>
      <c r="J619" s="7"/>
    </row>
    <row r="620" spans="1:10" ht="15.75" customHeight="1" x14ac:dyDescent="0.2">
      <c r="A620" s="7">
        <v>45627</v>
      </c>
      <c r="B620" s="15" t="s">
        <v>160</v>
      </c>
      <c r="C620" s="15" t="s">
        <v>37</v>
      </c>
      <c r="D620" s="15" t="s">
        <v>233</v>
      </c>
      <c r="G620" s="15">
        <v>0</v>
      </c>
      <c r="H620" s="15">
        <v>0</v>
      </c>
      <c r="J620" s="7"/>
    </row>
    <row r="621" spans="1:10" ht="15.75" customHeight="1" x14ac:dyDescent="0.2">
      <c r="A621" s="7">
        <v>45627</v>
      </c>
      <c r="B621" s="15" t="s">
        <v>153</v>
      </c>
      <c r="C621" s="15" t="s">
        <v>37</v>
      </c>
      <c r="D621" s="15" t="s">
        <v>359</v>
      </c>
      <c r="G621" s="15">
        <v>110</v>
      </c>
      <c r="H621" s="15">
        <v>9355.5576289999899</v>
      </c>
      <c r="J621" s="7"/>
    </row>
    <row r="622" spans="1:10" ht="15.75" customHeight="1" x14ac:dyDescent="0.2">
      <c r="A622" s="7">
        <v>45627</v>
      </c>
      <c r="B622" s="15" t="s">
        <v>105</v>
      </c>
      <c r="C622" s="15" t="s">
        <v>54</v>
      </c>
      <c r="G622" s="15">
        <v>2</v>
      </c>
      <c r="H622" s="15">
        <v>260</v>
      </c>
      <c r="J622" s="7"/>
    </row>
    <row r="623" spans="1:10" ht="15.75" customHeight="1" x14ac:dyDescent="0.2">
      <c r="A623" s="7">
        <v>45627</v>
      </c>
      <c r="B623" s="15" t="s">
        <v>115</v>
      </c>
      <c r="C623" s="15" t="s">
        <v>54</v>
      </c>
      <c r="G623" s="15">
        <v>2</v>
      </c>
      <c r="H623" s="15">
        <v>200</v>
      </c>
      <c r="J623" s="7"/>
    </row>
    <row r="624" spans="1:10" ht="15.75" customHeight="1" x14ac:dyDescent="0.2">
      <c r="A624" s="7">
        <v>45627</v>
      </c>
      <c r="B624" s="15" t="s">
        <v>116</v>
      </c>
      <c r="C624" s="15" t="s">
        <v>34</v>
      </c>
      <c r="D624" s="15" t="s">
        <v>78</v>
      </c>
      <c r="E624" s="15" t="s">
        <v>49</v>
      </c>
      <c r="F624" s="15" t="s">
        <v>72</v>
      </c>
      <c r="G624" s="15">
        <v>0</v>
      </c>
      <c r="H624" s="15">
        <v>0</v>
      </c>
      <c r="J624" s="7"/>
    </row>
    <row r="625" spans="1:10" ht="15.75" customHeight="1" x14ac:dyDescent="0.2">
      <c r="A625" s="7">
        <v>45627</v>
      </c>
      <c r="B625" s="15" t="s">
        <v>369</v>
      </c>
      <c r="C625" s="15" t="s">
        <v>34</v>
      </c>
      <c r="D625" s="15" t="s">
        <v>78</v>
      </c>
      <c r="E625" s="15" t="s">
        <v>49</v>
      </c>
      <c r="F625" s="15" t="s">
        <v>72</v>
      </c>
      <c r="G625" s="15">
        <v>3</v>
      </c>
      <c r="H625" s="15">
        <v>3582</v>
      </c>
      <c r="J625" s="7"/>
    </row>
    <row r="626" spans="1:10" ht="15.75" customHeight="1" x14ac:dyDescent="0.2">
      <c r="A626" s="7">
        <v>45627</v>
      </c>
      <c r="B626" s="15" t="s">
        <v>370</v>
      </c>
      <c r="C626" s="15" t="s">
        <v>34</v>
      </c>
      <c r="D626" s="15" t="s">
        <v>79</v>
      </c>
      <c r="E626" s="15" t="s">
        <v>49</v>
      </c>
      <c r="F626" s="15" t="s">
        <v>70</v>
      </c>
      <c r="G626" s="15">
        <v>1</v>
      </c>
      <c r="H626" s="15">
        <v>850</v>
      </c>
      <c r="J626" s="7"/>
    </row>
    <row r="627" spans="1:10" ht="15.75" customHeight="1" x14ac:dyDescent="0.2">
      <c r="A627" s="7">
        <v>45627</v>
      </c>
      <c r="B627" s="15" t="s">
        <v>173</v>
      </c>
      <c r="C627" s="15" t="s">
        <v>34</v>
      </c>
      <c r="D627" s="15" t="s">
        <v>80</v>
      </c>
      <c r="E627" s="15" t="s">
        <v>52</v>
      </c>
      <c r="F627" s="15" t="s">
        <v>71</v>
      </c>
      <c r="G627" s="15">
        <v>0</v>
      </c>
      <c r="H627" s="15">
        <v>0</v>
      </c>
      <c r="J627" s="7"/>
    </row>
    <row r="628" spans="1:10" ht="15.75" customHeight="1" x14ac:dyDescent="0.2">
      <c r="A628" s="7">
        <v>45627</v>
      </c>
      <c r="B628" s="15" t="s">
        <v>371</v>
      </c>
      <c r="C628" s="15" t="s">
        <v>34</v>
      </c>
      <c r="D628" s="15" t="s">
        <v>80</v>
      </c>
      <c r="E628" s="15" t="s">
        <v>52</v>
      </c>
      <c r="F628" s="15" t="s">
        <v>71</v>
      </c>
      <c r="G628" s="15">
        <v>4</v>
      </c>
      <c r="H628" s="15">
        <v>1800</v>
      </c>
      <c r="J628" s="7"/>
    </row>
    <row r="629" spans="1:10" ht="15.75" customHeight="1" x14ac:dyDescent="0.2">
      <c r="A629" s="7">
        <v>45627</v>
      </c>
      <c r="B629" s="15" t="s">
        <v>372</v>
      </c>
      <c r="C629" s="15" t="s">
        <v>34</v>
      </c>
      <c r="D629" s="15" t="s">
        <v>80</v>
      </c>
      <c r="E629" s="15" t="s">
        <v>52</v>
      </c>
      <c r="F629" s="15" t="s">
        <v>71</v>
      </c>
      <c r="G629" s="15">
        <v>1</v>
      </c>
      <c r="H629" s="15">
        <v>900</v>
      </c>
      <c r="J629" s="7"/>
    </row>
    <row r="630" spans="1:10" ht="15.75" customHeight="1" x14ac:dyDescent="0.2">
      <c r="A630" s="7">
        <v>45627</v>
      </c>
      <c r="B630" s="15" t="s">
        <v>109</v>
      </c>
      <c r="C630" s="15" t="s">
        <v>34</v>
      </c>
      <c r="D630" s="15" t="s">
        <v>82</v>
      </c>
      <c r="E630" s="15" t="s">
        <v>42</v>
      </c>
      <c r="F630" s="15" t="s">
        <v>67</v>
      </c>
      <c r="G630" s="15">
        <v>1</v>
      </c>
      <c r="H630" s="15">
        <v>120</v>
      </c>
      <c r="J630" s="7"/>
    </row>
    <row r="631" spans="1:10" ht="15.75" customHeight="1" x14ac:dyDescent="0.2">
      <c r="A631" s="7">
        <v>45627</v>
      </c>
      <c r="B631" s="15" t="s">
        <v>106</v>
      </c>
      <c r="C631" s="15" t="s">
        <v>34</v>
      </c>
      <c r="D631" s="15" t="s">
        <v>84</v>
      </c>
      <c r="E631" s="15" t="s">
        <v>49</v>
      </c>
      <c r="F631" s="15" t="s">
        <v>69</v>
      </c>
      <c r="G631" s="15">
        <v>0</v>
      </c>
      <c r="H631" s="15">
        <v>0</v>
      </c>
      <c r="J631" s="7"/>
    </row>
    <row r="632" spans="1:10" ht="15.75" customHeight="1" x14ac:dyDescent="0.2">
      <c r="A632" s="7">
        <v>45627</v>
      </c>
      <c r="B632" s="15" t="s">
        <v>373</v>
      </c>
      <c r="C632" s="15" t="s">
        <v>34</v>
      </c>
      <c r="D632" s="15" t="s">
        <v>84</v>
      </c>
      <c r="E632" s="15" t="s">
        <v>49</v>
      </c>
      <c r="F632" s="15" t="s">
        <v>69</v>
      </c>
      <c r="G632" s="15">
        <v>1</v>
      </c>
      <c r="H632" s="15">
        <v>499</v>
      </c>
      <c r="J632" s="7"/>
    </row>
    <row r="633" spans="1:10" ht="15.75" customHeight="1" x14ac:dyDescent="0.2">
      <c r="A633" s="7">
        <v>45627</v>
      </c>
      <c r="B633" s="15" t="s">
        <v>374</v>
      </c>
      <c r="C633" s="15" t="s">
        <v>34</v>
      </c>
      <c r="D633" s="15" t="s">
        <v>84</v>
      </c>
      <c r="E633" s="15" t="s">
        <v>49</v>
      </c>
      <c r="F633" s="15" t="s">
        <v>69</v>
      </c>
      <c r="G633" s="15">
        <v>1</v>
      </c>
      <c r="H633" s="15">
        <v>998</v>
      </c>
      <c r="J633" s="7"/>
    </row>
    <row r="634" spans="1:10" ht="15.75" customHeight="1" x14ac:dyDescent="0.2">
      <c r="A634" s="7">
        <v>45627</v>
      </c>
      <c r="B634" s="15" t="s">
        <v>118</v>
      </c>
      <c r="C634" s="15" t="s">
        <v>34</v>
      </c>
      <c r="D634" s="15" t="s">
        <v>85</v>
      </c>
      <c r="E634" s="15" t="s">
        <v>39</v>
      </c>
      <c r="F634" s="15" t="s">
        <v>72</v>
      </c>
      <c r="G634" s="15">
        <v>0</v>
      </c>
      <c r="H634" s="15">
        <v>0</v>
      </c>
      <c r="J634" s="7"/>
    </row>
    <row r="635" spans="1:10" ht="15.75" customHeight="1" x14ac:dyDescent="0.2">
      <c r="A635" s="7">
        <v>45627</v>
      </c>
      <c r="B635" s="15" t="s">
        <v>119</v>
      </c>
      <c r="C635" s="15" t="s">
        <v>34</v>
      </c>
      <c r="D635" s="15" t="s">
        <v>86</v>
      </c>
      <c r="E635" s="15" t="s">
        <v>36</v>
      </c>
      <c r="F635" s="15" t="s">
        <v>72</v>
      </c>
      <c r="G635" s="15">
        <v>2</v>
      </c>
      <c r="H635" s="15">
        <v>0</v>
      </c>
      <c r="J635" s="7"/>
    </row>
    <row r="636" spans="1:10" ht="15.75" customHeight="1" x14ac:dyDescent="0.2">
      <c r="A636" s="7">
        <v>45627</v>
      </c>
      <c r="B636" s="15" t="s">
        <v>255</v>
      </c>
      <c r="C636" s="15" t="s">
        <v>34</v>
      </c>
      <c r="D636" s="15" t="s">
        <v>87</v>
      </c>
      <c r="E636" s="15" t="s">
        <v>56</v>
      </c>
      <c r="F636" s="15" t="s">
        <v>72</v>
      </c>
      <c r="G636" s="15">
        <v>0</v>
      </c>
      <c r="H636" s="15">
        <v>0</v>
      </c>
      <c r="J636" s="7"/>
    </row>
    <row r="637" spans="1:10" ht="15.75" customHeight="1" x14ac:dyDescent="0.2">
      <c r="A637" s="7">
        <v>45627</v>
      </c>
      <c r="B637" s="15" t="s">
        <v>375</v>
      </c>
      <c r="C637" s="15" t="s">
        <v>34</v>
      </c>
      <c r="D637" s="15" t="s">
        <v>88</v>
      </c>
      <c r="E637" s="15" t="s">
        <v>49</v>
      </c>
      <c r="F637" s="15" t="s">
        <v>70</v>
      </c>
      <c r="G637" s="15">
        <v>0</v>
      </c>
      <c r="H637" s="15">
        <v>0</v>
      </c>
      <c r="J637" s="7"/>
    </row>
    <row r="638" spans="1:10" ht="15.75" customHeight="1" x14ac:dyDescent="0.2">
      <c r="A638" s="7">
        <v>45627</v>
      </c>
      <c r="B638" s="15" t="s">
        <v>107</v>
      </c>
      <c r="C638" s="15" t="s">
        <v>34</v>
      </c>
      <c r="D638" s="15" t="s">
        <v>89</v>
      </c>
      <c r="E638" s="15" t="s">
        <v>52</v>
      </c>
      <c r="F638" s="15" t="s">
        <v>72</v>
      </c>
      <c r="G638" s="15">
        <v>0</v>
      </c>
      <c r="H638" s="15">
        <v>0</v>
      </c>
      <c r="J638" s="7"/>
    </row>
    <row r="639" spans="1:10" ht="15.75" customHeight="1" x14ac:dyDescent="0.2">
      <c r="A639" s="7">
        <v>45627</v>
      </c>
      <c r="B639" s="15" t="s">
        <v>376</v>
      </c>
      <c r="C639" s="15" t="s">
        <v>34</v>
      </c>
      <c r="D639" s="15" t="s">
        <v>89</v>
      </c>
      <c r="E639" s="15" t="s">
        <v>52</v>
      </c>
      <c r="F639" s="15" t="s">
        <v>72</v>
      </c>
      <c r="G639" s="15">
        <v>4</v>
      </c>
      <c r="H639" s="15">
        <v>4296</v>
      </c>
      <c r="J639" s="7"/>
    </row>
    <row r="640" spans="1:10" ht="15.75" customHeight="1" x14ac:dyDescent="0.2">
      <c r="A640" s="7">
        <v>45627</v>
      </c>
      <c r="B640" s="15" t="s">
        <v>377</v>
      </c>
      <c r="C640" s="15" t="s">
        <v>34</v>
      </c>
      <c r="D640" s="15" t="s">
        <v>89</v>
      </c>
      <c r="E640" s="15" t="s">
        <v>52</v>
      </c>
      <c r="F640" s="15" t="s">
        <v>72</v>
      </c>
      <c r="G640" s="15">
        <v>0</v>
      </c>
      <c r="H640" s="15">
        <v>0</v>
      </c>
      <c r="J640" s="7"/>
    </row>
    <row r="641" spans="1:10" ht="15.75" customHeight="1" x14ac:dyDescent="0.2">
      <c r="A641" s="7">
        <v>45627</v>
      </c>
      <c r="B641" s="15" t="s">
        <v>378</v>
      </c>
      <c r="C641" s="15" t="s">
        <v>34</v>
      </c>
      <c r="D641" s="15" t="s">
        <v>89</v>
      </c>
      <c r="E641" s="15" t="s">
        <v>52</v>
      </c>
      <c r="F641" s="15" t="s">
        <v>72</v>
      </c>
      <c r="G641" s="15">
        <v>0</v>
      </c>
      <c r="H641" s="15">
        <v>0</v>
      </c>
      <c r="J641" s="7"/>
    </row>
    <row r="642" spans="1:10" ht="15.75" customHeight="1" x14ac:dyDescent="0.2">
      <c r="A642" s="7">
        <v>45627</v>
      </c>
      <c r="B642" s="15" t="s">
        <v>122</v>
      </c>
      <c r="C642" s="15" t="s">
        <v>34</v>
      </c>
      <c r="D642" s="15" t="s">
        <v>91</v>
      </c>
      <c r="E642" s="15" t="s">
        <v>42</v>
      </c>
      <c r="F642" s="15" t="s">
        <v>72</v>
      </c>
      <c r="G642" s="15">
        <v>1</v>
      </c>
      <c r="H642" s="15">
        <v>300</v>
      </c>
      <c r="J642" s="7"/>
    </row>
    <row r="643" spans="1:10" ht="15.75" customHeight="1" x14ac:dyDescent="0.2">
      <c r="A643" s="7">
        <v>45627</v>
      </c>
      <c r="B643" s="15" t="s">
        <v>379</v>
      </c>
      <c r="C643" s="15" t="s">
        <v>34</v>
      </c>
      <c r="D643" s="15" t="s">
        <v>92</v>
      </c>
      <c r="E643" s="15" t="s">
        <v>46</v>
      </c>
      <c r="F643" s="15" t="s">
        <v>72</v>
      </c>
      <c r="G643" s="15">
        <v>0</v>
      </c>
      <c r="H643" s="15">
        <v>0</v>
      </c>
      <c r="J643" s="7"/>
    </row>
    <row r="644" spans="1:10" ht="15.75" customHeight="1" x14ac:dyDescent="0.2">
      <c r="A644" s="7">
        <v>45658</v>
      </c>
      <c r="B644" s="15" t="s">
        <v>98</v>
      </c>
      <c r="C644" s="15" t="s">
        <v>229</v>
      </c>
      <c r="D644" s="15" t="s">
        <v>18</v>
      </c>
      <c r="G644" s="15">
        <v>0</v>
      </c>
      <c r="H644" s="15">
        <v>0</v>
      </c>
      <c r="J644" s="7"/>
    </row>
    <row r="645" spans="1:10" ht="15.75" customHeight="1" x14ac:dyDescent="0.2">
      <c r="A645" s="7">
        <v>45658</v>
      </c>
      <c r="B645" s="15" t="s">
        <v>360</v>
      </c>
      <c r="C645" s="15" t="s">
        <v>229</v>
      </c>
      <c r="D645" s="15" t="s">
        <v>18</v>
      </c>
      <c r="G645" s="15">
        <v>1</v>
      </c>
      <c r="H645" s="15">
        <v>960</v>
      </c>
      <c r="J645" s="7"/>
    </row>
    <row r="646" spans="1:10" ht="15.75" customHeight="1" x14ac:dyDescent="0.2">
      <c r="A646" s="7">
        <v>45658</v>
      </c>
      <c r="B646" s="15" t="s">
        <v>342</v>
      </c>
      <c r="C646" s="15" t="s">
        <v>62</v>
      </c>
      <c r="D646" s="15" t="s">
        <v>177</v>
      </c>
      <c r="G646" s="15">
        <v>0</v>
      </c>
      <c r="H646" s="15">
        <v>0</v>
      </c>
      <c r="J646" s="7"/>
    </row>
    <row r="647" spans="1:10" ht="15.75" customHeight="1" x14ac:dyDescent="0.2">
      <c r="A647" s="7">
        <v>45658</v>
      </c>
      <c r="B647" s="15" t="s">
        <v>178</v>
      </c>
      <c r="C647" s="15" t="s">
        <v>62</v>
      </c>
      <c r="D647" s="15" t="s">
        <v>177</v>
      </c>
      <c r="G647" s="15">
        <v>0</v>
      </c>
      <c r="H647" s="15">
        <v>0</v>
      </c>
      <c r="J647" s="7"/>
    </row>
    <row r="648" spans="1:10" ht="15.75" customHeight="1" x14ac:dyDescent="0.2">
      <c r="A648" s="7">
        <v>45658</v>
      </c>
      <c r="B648" s="15" t="s">
        <v>224</v>
      </c>
      <c r="C648" s="15" t="s">
        <v>62</v>
      </c>
      <c r="D648" s="15" t="s">
        <v>158</v>
      </c>
      <c r="G648" s="15">
        <v>0</v>
      </c>
      <c r="H648" s="15">
        <v>0</v>
      </c>
      <c r="J648" s="7"/>
    </row>
    <row r="649" spans="1:10" ht="15.75" customHeight="1" x14ac:dyDescent="0.2">
      <c r="A649" s="7">
        <v>45658</v>
      </c>
      <c r="B649" s="15" t="s">
        <v>225</v>
      </c>
      <c r="C649" s="15" t="s">
        <v>57</v>
      </c>
      <c r="D649" s="15" t="s">
        <v>139</v>
      </c>
      <c r="G649" s="15">
        <v>0</v>
      </c>
      <c r="H649" s="15">
        <v>0</v>
      </c>
      <c r="J649" s="7"/>
    </row>
    <row r="650" spans="1:10" ht="15.75" customHeight="1" x14ac:dyDescent="0.2">
      <c r="A650" s="7">
        <v>45658</v>
      </c>
      <c r="B650" s="15" t="s">
        <v>380</v>
      </c>
      <c r="C650" s="15" t="s">
        <v>57</v>
      </c>
      <c r="D650" s="15" t="s">
        <v>368</v>
      </c>
      <c r="G650" s="15">
        <v>0</v>
      </c>
      <c r="H650" s="15">
        <v>0</v>
      </c>
      <c r="J650" s="7"/>
    </row>
    <row r="651" spans="1:10" ht="15.75" customHeight="1" x14ac:dyDescent="0.2">
      <c r="A651" s="7">
        <v>45658</v>
      </c>
      <c r="B651" s="15" t="s">
        <v>53</v>
      </c>
      <c r="C651" s="15" t="s">
        <v>53</v>
      </c>
      <c r="G651" s="15">
        <v>2</v>
      </c>
      <c r="H651" s="15">
        <v>81.046413000000001</v>
      </c>
      <c r="J651" s="7"/>
    </row>
    <row r="652" spans="1:10" ht="15.75" customHeight="1" x14ac:dyDescent="0.2">
      <c r="A652" s="7">
        <v>45658</v>
      </c>
      <c r="B652" s="15" t="s">
        <v>104</v>
      </c>
      <c r="C652" s="15" t="s">
        <v>50</v>
      </c>
      <c r="D652" s="15">
        <v>100</v>
      </c>
      <c r="G652" s="15">
        <v>1</v>
      </c>
      <c r="H652" s="15">
        <v>100</v>
      </c>
      <c r="J652" s="7"/>
    </row>
    <row r="653" spans="1:10" ht="15.75" customHeight="1" x14ac:dyDescent="0.2">
      <c r="A653" s="7">
        <v>45658</v>
      </c>
      <c r="B653" s="15" t="s">
        <v>153</v>
      </c>
      <c r="C653" s="15" t="s">
        <v>37</v>
      </c>
      <c r="D653" s="15" t="s">
        <v>359</v>
      </c>
      <c r="G653" s="15">
        <v>0</v>
      </c>
      <c r="H653" s="15">
        <v>0</v>
      </c>
      <c r="J653" s="7"/>
    </row>
    <row r="654" spans="1:10" ht="15.75" customHeight="1" x14ac:dyDescent="0.2">
      <c r="A654" s="7">
        <v>45658</v>
      </c>
      <c r="B654" s="15" t="s">
        <v>381</v>
      </c>
      <c r="C654" s="15" t="s">
        <v>37</v>
      </c>
      <c r="D654" s="15" t="s">
        <v>227</v>
      </c>
      <c r="G654" s="15">
        <v>0</v>
      </c>
      <c r="H654" s="15">
        <v>0</v>
      </c>
      <c r="J654" s="7"/>
    </row>
    <row r="655" spans="1:10" ht="15.75" customHeight="1" x14ac:dyDescent="0.2">
      <c r="A655" s="7">
        <v>45658</v>
      </c>
      <c r="B655" s="15" t="s">
        <v>116</v>
      </c>
      <c r="C655" s="15" t="s">
        <v>34</v>
      </c>
      <c r="D655" s="15" t="s">
        <v>78</v>
      </c>
      <c r="E655" s="15" t="s">
        <v>49</v>
      </c>
      <c r="F655" s="15" t="s">
        <v>72</v>
      </c>
      <c r="G655" s="15">
        <v>0</v>
      </c>
      <c r="H655" s="15">
        <v>0</v>
      </c>
      <c r="J655" s="7"/>
    </row>
    <row r="656" spans="1:10" ht="15.75" customHeight="1" x14ac:dyDescent="0.2">
      <c r="A656" s="7">
        <v>45658</v>
      </c>
      <c r="B656" s="15" t="s">
        <v>369</v>
      </c>
      <c r="C656" s="15" t="s">
        <v>34</v>
      </c>
      <c r="D656" s="15" t="s">
        <v>78</v>
      </c>
      <c r="E656" s="15" t="s">
        <v>49</v>
      </c>
      <c r="F656" s="15" t="s">
        <v>72</v>
      </c>
      <c r="G656" s="15">
        <v>5</v>
      </c>
      <c r="H656" s="15">
        <v>5991.2225870000002</v>
      </c>
      <c r="J656" s="7"/>
    </row>
    <row r="657" spans="1:10" ht="15.75" customHeight="1" x14ac:dyDescent="0.2">
      <c r="A657" s="7">
        <v>45658</v>
      </c>
      <c r="B657" s="15" t="s">
        <v>370</v>
      </c>
      <c r="C657" s="15" t="s">
        <v>34</v>
      </c>
      <c r="D657" s="15" t="s">
        <v>79</v>
      </c>
      <c r="E657" s="15" t="s">
        <v>49</v>
      </c>
      <c r="F657" s="15" t="s">
        <v>70</v>
      </c>
      <c r="G657" s="15">
        <v>0</v>
      </c>
      <c r="H657" s="15">
        <v>0</v>
      </c>
      <c r="J657" s="7"/>
    </row>
    <row r="658" spans="1:10" ht="15.75" customHeight="1" x14ac:dyDescent="0.2">
      <c r="A658" s="7">
        <v>45658</v>
      </c>
      <c r="B658" s="15" t="s">
        <v>371</v>
      </c>
      <c r="C658" s="15" t="s">
        <v>34</v>
      </c>
      <c r="D658" s="15" t="s">
        <v>80</v>
      </c>
      <c r="E658" s="15" t="s">
        <v>52</v>
      </c>
      <c r="F658" s="15" t="s">
        <v>71</v>
      </c>
      <c r="G658" s="15">
        <v>0</v>
      </c>
      <c r="H658" s="15">
        <v>0</v>
      </c>
      <c r="J658" s="7"/>
    </row>
    <row r="659" spans="1:10" ht="15.75" customHeight="1" x14ac:dyDescent="0.2">
      <c r="A659" s="7">
        <v>45658</v>
      </c>
      <c r="B659" s="15" t="s">
        <v>109</v>
      </c>
      <c r="C659" s="15" t="s">
        <v>34</v>
      </c>
      <c r="D659" s="15" t="s">
        <v>82</v>
      </c>
      <c r="E659" s="15" t="s">
        <v>42</v>
      </c>
      <c r="F659" s="15" t="s">
        <v>67</v>
      </c>
      <c r="G659" s="15">
        <v>0</v>
      </c>
      <c r="H659" s="15">
        <v>0</v>
      </c>
      <c r="J659" s="7"/>
    </row>
    <row r="660" spans="1:10" ht="15.75" customHeight="1" x14ac:dyDescent="0.2">
      <c r="A660" s="7">
        <v>45658</v>
      </c>
      <c r="B660" s="15" t="s">
        <v>106</v>
      </c>
      <c r="C660" s="15" t="s">
        <v>34</v>
      </c>
      <c r="D660" s="15" t="s">
        <v>84</v>
      </c>
      <c r="E660" s="15" t="s">
        <v>49</v>
      </c>
      <c r="F660" s="15" t="s">
        <v>69</v>
      </c>
      <c r="G660" s="15">
        <v>0</v>
      </c>
      <c r="H660" s="15">
        <v>0</v>
      </c>
      <c r="J660" s="7"/>
    </row>
    <row r="661" spans="1:10" ht="15.75" customHeight="1" x14ac:dyDescent="0.2">
      <c r="A661" s="7">
        <v>45658</v>
      </c>
      <c r="B661" s="15" t="s">
        <v>373</v>
      </c>
      <c r="C661" s="15" t="s">
        <v>34</v>
      </c>
      <c r="D661" s="15" t="s">
        <v>84</v>
      </c>
      <c r="E661" s="15" t="s">
        <v>49</v>
      </c>
      <c r="F661" s="15" t="s">
        <v>69</v>
      </c>
      <c r="G661" s="15">
        <v>1</v>
      </c>
      <c r="H661" s="15">
        <v>499</v>
      </c>
      <c r="J661" s="7"/>
    </row>
    <row r="662" spans="1:10" ht="15.75" customHeight="1" x14ac:dyDescent="0.2">
      <c r="A662" s="7">
        <v>45658</v>
      </c>
      <c r="B662" s="15" t="s">
        <v>255</v>
      </c>
      <c r="C662" s="15" t="s">
        <v>34</v>
      </c>
      <c r="D662" s="15" t="s">
        <v>87</v>
      </c>
      <c r="E662" s="15" t="s">
        <v>56</v>
      </c>
      <c r="F662" s="15" t="s">
        <v>72</v>
      </c>
      <c r="G662" s="15">
        <v>0</v>
      </c>
      <c r="H662" s="15">
        <v>0</v>
      </c>
      <c r="J662" s="7"/>
    </row>
    <row r="663" spans="1:10" ht="15.75" customHeight="1" x14ac:dyDescent="0.2">
      <c r="A663" s="7">
        <v>45658</v>
      </c>
      <c r="B663" s="15" t="s">
        <v>375</v>
      </c>
      <c r="C663" s="15" t="s">
        <v>34</v>
      </c>
      <c r="D663" s="15" t="s">
        <v>88</v>
      </c>
      <c r="E663" s="15" t="s">
        <v>49</v>
      </c>
      <c r="F663" s="15" t="s">
        <v>70</v>
      </c>
      <c r="G663" s="15">
        <v>0</v>
      </c>
      <c r="H663" s="15">
        <v>0</v>
      </c>
      <c r="J663" s="7"/>
    </row>
    <row r="664" spans="1:10" ht="15.75" customHeight="1" x14ac:dyDescent="0.2">
      <c r="A664" s="7">
        <v>45658</v>
      </c>
      <c r="B664" s="15" t="s">
        <v>107</v>
      </c>
      <c r="C664" s="15" t="s">
        <v>34</v>
      </c>
      <c r="D664" s="15" t="s">
        <v>89</v>
      </c>
      <c r="E664" s="15" t="s">
        <v>52</v>
      </c>
      <c r="F664" s="15" t="s">
        <v>72</v>
      </c>
      <c r="G664" s="15">
        <v>0</v>
      </c>
      <c r="H664" s="15">
        <v>0</v>
      </c>
      <c r="J664" s="7"/>
    </row>
    <row r="665" spans="1:10" ht="15.75" customHeight="1" x14ac:dyDescent="0.2">
      <c r="A665" s="7">
        <v>45658</v>
      </c>
      <c r="B665" s="15" t="s">
        <v>376</v>
      </c>
      <c r="C665" s="15" t="s">
        <v>34</v>
      </c>
      <c r="D665" s="15" t="s">
        <v>89</v>
      </c>
      <c r="E665" s="15" t="s">
        <v>52</v>
      </c>
      <c r="F665" s="15" t="s">
        <v>72</v>
      </c>
      <c r="G665" s="15">
        <v>4</v>
      </c>
      <c r="H665" s="15">
        <v>4296</v>
      </c>
      <c r="J665" s="7"/>
    </row>
    <row r="666" spans="1:10" ht="15.75" customHeight="1" x14ac:dyDescent="0.2">
      <c r="A666" s="7">
        <v>45658</v>
      </c>
      <c r="B666" s="15" t="s">
        <v>378</v>
      </c>
      <c r="C666" s="15" t="s">
        <v>34</v>
      </c>
      <c r="D666" s="15" t="s">
        <v>89</v>
      </c>
      <c r="E666" s="15" t="s">
        <v>52</v>
      </c>
      <c r="F666" s="15" t="s">
        <v>72</v>
      </c>
      <c r="G666" s="15">
        <v>2</v>
      </c>
      <c r="H666" s="15">
        <v>3780</v>
      </c>
      <c r="J666" s="7"/>
    </row>
    <row r="667" spans="1:10" ht="15.75" customHeight="1" x14ac:dyDescent="0.2">
      <c r="A667" s="7">
        <v>45658</v>
      </c>
      <c r="B667" s="15" t="s">
        <v>122</v>
      </c>
      <c r="C667" s="15" t="s">
        <v>34</v>
      </c>
      <c r="D667" s="15" t="s">
        <v>91</v>
      </c>
      <c r="E667" s="15" t="s">
        <v>42</v>
      </c>
      <c r="F667" s="15" t="s">
        <v>72</v>
      </c>
      <c r="G667" s="15">
        <v>0</v>
      </c>
      <c r="H667" s="15">
        <v>0</v>
      </c>
      <c r="J667" s="7"/>
    </row>
    <row r="668" spans="1:10" ht="15.75" customHeight="1" x14ac:dyDescent="0.2">
      <c r="A668" s="7">
        <v>45658</v>
      </c>
      <c r="B668" s="15" t="s">
        <v>379</v>
      </c>
      <c r="C668" s="15" t="s">
        <v>34</v>
      </c>
      <c r="D668" s="15" t="s">
        <v>92</v>
      </c>
      <c r="E668" s="15" t="s">
        <v>46</v>
      </c>
      <c r="F668" s="15" t="s">
        <v>72</v>
      </c>
      <c r="G668" s="15">
        <v>0</v>
      </c>
      <c r="H668" s="15">
        <v>0</v>
      </c>
      <c r="J668" s="7"/>
    </row>
    <row r="669" spans="1:10" ht="15.75" customHeight="1" x14ac:dyDescent="0.2">
      <c r="A669" s="7">
        <v>45689</v>
      </c>
      <c r="B669" s="15" t="s">
        <v>360</v>
      </c>
      <c r="C669" s="15" t="s">
        <v>229</v>
      </c>
      <c r="D669" s="15" t="s">
        <v>18</v>
      </c>
      <c r="G669" s="15">
        <v>0</v>
      </c>
      <c r="H669" s="15">
        <v>0</v>
      </c>
      <c r="J669" s="7"/>
    </row>
    <row r="670" spans="1:10" ht="15.75" customHeight="1" x14ac:dyDescent="0.2">
      <c r="A670" s="7">
        <v>45689</v>
      </c>
      <c r="B670" s="15" t="s">
        <v>342</v>
      </c>
      <c r="C670" s="15" t="s">
        <v>62</v>
      </c>
      <c r="D670" s="15" t="s">
        <v>177</v>
      </c>
      <c r="G670" s="15">
        <v>0</v>
      </c>
      <c r="H670" s="15">
        <v>0</v>
      </c>
      <c r="J670" s="7"/>
    </row>
    <row r="671" spans="1:10" ht="15.75" customHeight="1" x14ac:dyDescent="0.2">
      <c r="A671" s="7">
        <v>45689</v>
      </c>
      <c r="B671" s="15" t="s">
        <v>346</v>
      </c>
      <c r="C671" s="15" t="s">
        <v>62</v>
      </c>
      <c r="D671" s="15" t="s">
        <v>177</v>
      </c>
      <c r="G671" s="15">
        <v>0</v>
      </c>
      <c r="H671" s="15">
        <v>0</v>
      </c>
      <c r="J671" s="7"/>
    </row>
    <row r="672" spans="1:10" ht="15.75" customHeight="1" x14ac:dyDescent="0.2">
      <c r="A672" s="7">
        <v>45689</v>
      </c>
      <c r="B672" s="15" t="s">
        <v>178</v>
      </c>
      <c r="C672" s="15" t="s">
        <v>62</v>
      </c>
      <c r="D672" s="15" t="s">
        <v>177</v>
      </c>
      <c r="G672" s="15">
        <v>0</v>
      </c>
      <c r="H672" s="15">
        <v>0</v>
      </c>
      <c r="J672" s="7"/>
    </row>
    <row r="673" spans="1:10" ht="15.75" customHeight="1" x14ac:dyDescent="0.2">
      <c r="A673" s="7">
        <v>45689</v>
      </c>
      <c r="B673" s="15" t="s">
        <v>348</v>
      </c>
      <c r="C673" s="15" t="s">
        <v>62</v>
      </c>
      <c r="D673" s="15" t="s">
        <v>177</v>
      </c>
      <c r="G673" s="15">
        <v>0</v>
      </c>
      <c r="H673" s="15">
        <v>0</v>
      </c>
      <c r="J673" s="7"/>
    </row>
    <row r="674" spans="1:10" ht="15.75" customHeight="1" x14ac:dyDescent="0.2">
      <c r="A674" s="7">
        <v>45689</v>
      </c>
      <c r="B674" s="15" t="s">
        <v>218</v>
      </c>
      <c r="C674" s="15" t="s">
        <v>62</v>
      </c>
      <c r="D674" s="15" t="s">
        <v>124</v>
      </c>
      <c r="G674" s="15">
        <v>0</v>
      </c>
      <c r="H674" s="15">
        <v>0</v>
      </c>
      <c r="J674" s="7"/>
    </row>
    <row r="675" spans="1:10" ht="15.75" customHeight="1" x14ac:dyDescent="0.2">
      <c r="A675" s="7">
        <v>45689</v>
      </c>
      <c r="B675" s="15" t="s">
        <v>219</v>
      </c>
      <c r="C675" s="15" t="s">
        <v>62</v>
      </c>
      <c r="D675" s="15" t="s">
        <v>124</v>
      </c>
      <c r="G675" s="15">
        <v>0</v>
      </c>
      <c r="H675" s="15">
        <v>0</v>
      </c>
      <c r="J675" s="7"/>
    </row>
    <row r="676" spans="1:10" ht="15.75" customHeight="1" x14ac:dyDescent="0.2">
      <c r="A676" s="7">
        <v>45689</v>
      </c>
      <c r="B676" s="15" t="s">
        <v>292</v>
      </c>
      <c r="C676" s="15" t="s">
        <v>62</v>
      </c>
      <c r="D676" s="15" t="s">
        <v>124</v>
      </c>
      <c r="G676" s="15">
        <v>0</v>
      </c>
      <c r="H676" s="15">
        <v>0</v>
      </c>
      <c r="J676" s="7"/>
    </row>
    <row r="677" spans="1:10" ht="15.75" customHeight="1" x14ac:dyDescent="0.2">
      <c r="A677" s="7">
        <v>45689</v>
      </c>
      <c r="B677" s="15" t="s">
        <v>382</v>
      </c>
      <c r="C677" s="15" t="s">
        <v>62</v>
      </c>
      <c r="D677" s="15" t="s">
        <v>124</v>
      </c>
      <c r="G677" s="15">
        <v>0</v>
      </c>
      <c r="H677" s="15">
        <v>0</v>
      </c>
      <c r="J677" s="7"/>
    </row>
    <row r="678" spans="1:10" ht="15.75" customHeight="1" x14ac:dyDescent="0.2">
      <c r="A678" s="7">
        <v>45689</v>
      </c>
      <c r="B678" s="15" t="s">
        <v>383</v>
      </c>
      <c r="C678" s="15" t="s">
        <v>62</v>
      </c>
      <c r="D678" s="15" t="s">
        <v>124</v>
      </c>
      <c r="G678" s="15">
        <v>0</v>
      </c>
      <c r="H678" s="15">
        <v>0</v>
      </c>
      <c r="J678" s="7"/>
    </row>
    <row r="679" spans="1:10" ht="15.75" customHeight="1" x14ac:dyDescent="0.2">
      <c r="A679" s="7">
        <v>45689</v>
      </c>
      <c r="B679" s="15" t="s">
        <v>364</v>
      </c>
      <c r="C679" s="15" t="s">
        <v>62</v>
      </c>
      <c r="D679" s="15" t="s">
        <v>124</v>
      </c>
      <c r="G679" s="15">
        <v>0</v>
      </c>
      <c r="H679" s="15">
        <v>0</v>
      </c>
      <c r="J679" s="7"/>
    </row>
    <row r="680" spans="1:10" ht="15.75" customHeight="1" x14ac:dyDescent="0.2">
      <c r="A680" s="7">
        <v>45689</v>
      </c>
      <c r="B680" s="15" t="s">
        <v>365</v>
      </c>
      <c r="C680" s="15" t="s">
        <v>62</v>
      </c>
      <c r="D680" s="15" t="s">
        <v>124</v>
      </c>
      <c r="G680" s="15">
        <v>0</v>
      </c>
      <c r="H680" s="15">
        <v>0</v>
      </c>
      <c r="J680" s="7"/>
    </row>
    <row r="681" spans="1:10" ht="15.75" customHeight="1" x14ac:dyDescent="0.2">
      <c r="A681" s="7">
        <v>45689</v>
      </c>
      <c r="B681" s="15" t="s">
        <v>356</v>
      </c>
      <c r="C681" s="15" t="s">
        <v>62</v>
      </c>
      <c r="D681" s="15" t="s">
        <v>124</v>
      </c>
      <c r="G681" s="15">
        <v>0</v>
      </c>
      <c r="H681" s="15">
        <v>0</v>
      </c>
      <c r="J681" s="7"/>
    </row>
    <row r="682" spans="1:10" ht="15.75" customHeight="1" x14ac:dyDescent="0.2">
      <c r="A682" s="7">
        <v>45689</v>
      </c>
      <c r="B682" s="15" t="s">
        <v>111</v>
      </c>
      <c r="C682" s="15" t="s">
        <v>47</v>
      </c>
      <c r="D682" s="15" t="s">
        <v>270</v>
      </c>
      <c r="G682" s="15">
        <v>0</v>
      </c>
      <c r="H682" s="15">
        <v>0</v>
      </c>
      <c r="J682" s="7"/>
    </row>
    <row r="683" spans="1:10" ht="15.75" customHeight="1" x14ac:dyDescent="0.2">
      <c r="A683" s="7">
        <v>45689</v>
      </c>
      <c r="B683" s="15" t="s">
        <v>113</v>
      </c>
      <c r="C683" s="15" t="s">
        <v>47</v>
      </c>
      <c r="D683" s="15" t="s">
        <v>234</v>
      </c>
      <c r="G683" s="15">
        <v>1</v>
      </c>
      <c r="H683" s="15">
        <v>420</v>
      </c>
      <c r="J683" s="7"/>
    </row>
    <row r="684" spans="1:10" ht="15.75" customHeight="1" x14ac:dyDescent="0.2">
      <c r="A684" s="7">
        <v>45689</v>
      </c>
      <c r="B684" s="15" t="s">
        <v>147</v>
      </c>
      <c r="C684" s="15" t="s">
        <v>47</v>
      </c>
      <c r="D684" s="15" t="s">
        <v>148</v>
      </c>
      <c r="G684" s="15">
        <v>0</v>
      </c>
      <c r="H684" s="15">
        <v>0</v>
      </c>
      <c r="J684" s="7"/>
    </row>
    <row r="685" spans="1:10" ht="15.75" customHeight="1" x14ac:dyDescent="0.2">
      <c r="A685" s="7">
        <v>45689</v>
      </c>
      <c r="B685" s="15" t="s">
        <v>127</v>
      </c>
      <c r="C685" s="15" t="s">
        <v>57</v>
      </c>
      <c r="D685" s="15" t="s">
        <v>128</v>
      </c>
      <c r="G685" s="15">
        <v>0</v>
      </c>
      <c r="H685" s="15">
        <v>0</v>
      </c>
      <c r="J685" s="7"/>
    </row>
    <row r="686" spans="1:10" ht="15.75" customHeight="1" x14ac:dyDescent="0.2">
      <c r="A686" s="7">
        <v>45689</v>
      </c>
      <c r="B686" s="15" t="s">
        <v>358</v>
      </c>
      <c r="C686" s="15" t="s">
        <v>57</v>
      </c>
      <c r="D686" s="15" t="s">
        <v>128</v>
      </c>
      <c r="G686" s="15">
        <v>1</v>
      </c>
      <c r="H686" s="15">
        <v>58</v>
      </c>
      <c r="J686" s="7"/>
    </row>
    <row r="687" spans="1:10" ht="15.75" customHeight="1" x14ac:dyDescent="0.2">
      <c r="A687" s="7">
        <v>45689</v>
      </c>
      <c r="B687" s="15" t="s">
        <v>384</v>
      </c>
      <c r="C687" s="15" t="s">
        <v>57</v>
      </c>
      <c r="D687" s="15" t="s">
        <v>128</v>
      </c>
      <c r="G687" s="15">
        <v>0</v>
      </c>
      <c r="H687" s="15">
        <v>0</v>
      </c>
      <c r="J687" s="7"/>
    </row>
    <row r="688" spans="1:10" ht="15.75" customHeight="1" x14ac:dyDescent="0.2">
      <c r="A688" s="7">
        <v>45689</v>
      </c>
      <c r="B688" s="15" t="s">
        <v>138</v>
      </c>
      <c r="C688" s="15" t="s">
        <v>57</v>
      </c>
      <c r="D688" s="15" t="s">
        <v>139</v>
      </c>
      <c r="G688" s="15">
        <v>0</v>
      </c>
      <c r="H688" s="15">
        <v>0</v>
      </c>
      <c r="J688" s="7"/>
    </row>
    <row r="689" spans="1:10" ht="15.75" customHeight="1" x14ac:dyDescent="0.2">
      <c r="A689" s="7">
        <v>45689</v>
      </c>
      <c r="B689" s="15" t="s">
        <v>225</v>
      </c>
      <c r="C689" s="15" t="s">
        <v>57</v>
      </c>
      <c r="D689" s="15" t="s">
        <v>139</v>
      </c>
      <c r="G689" s="15">
        <v>1</v>
      </c>
      <c r="H689" s="15">
        <v>45</v>
      </c>
      <c r="J689" s="7"/>
    </row>
    <row r="690" spans="1:10" ht="15.75" customHeight="1" x14ac:dyDescent="0.2">
      <c r="A690" s="7">
        <v>45689</v>
      </c>
      <c r="B690" s="15" t="s">
        <v>271</v>
      </c>
      <c r="C690" s="15" t="s">
        <v>57</v>
      </c>
      <c r="D690" s="15" t="s">
        <v>139</v>
      </c>
      <c r="G690" s="15">
        <v>2</v>
      </c>
      <c r="H690" s="15">
        <v>80</v>
      </c>
      <c r="J690" s="7"/>
    </row>
    <row r="691" spans="1:10" ht="15.75" customHeight="1" x14ac:dyDescent="0.2">
      <c r="A691" s="7">
        <v>45689</v>
      </c>
      <c r="B691" s="15" t="s">
        <v>380</v>
      </c>
      <c r="C691" s="15" t="s">
        <v>57</v>
      </c>
      <c r="D691" s="15" t="s">
        <v>368</v>
      </c>
      <c r="G691" s="15">
        <v>0</v>
      </c>
      <c r="H691" s="15">
        <v>0</v>
      </c>
      <c r="J691" s="7"/>
    </row>
    <row r="692" spans="1:10" ht="15.75" customHeight="1" x14ac:dyDescent="0.2">
      <c r="A692" s="7">
        <v>45689</v>
      </c>
      <c r="B692" s="15" t="s">
        <v>53</v>
      </c>
      <c r="C692" s="15" t="s">
        <v>53</v>
      </c>
      <c r="G692" s="15">
        <v>3</v>
      </c>
      <c r="H692" s="15">
        <v>120</v>
      </c>
      <c r="J692" s="7"/>
    </row>
    <row r="693" spans="1:10" ht="15.75" customHeight="1" x14ac:dyDescent="0.2">
      <c r="A693" s="7">
        <v>45689</v>
      </c>
      <c r="B693" s="15" t="s">
        <v>152</v>
      </c>
      <c r="C693" s="15" t="s">
        <v>53</v>
      </c>
      <c r="G693" s="15">
        <v>1</v>
      </c>
      <c r="H693" s="15">
        <v>0</v>
      </c>
      <c r="J693" s="7"/>
    </row>
    <row r="694" spans="1:10" ht="15.75" customHeight="1" x14ac:dyDescent="0.2">
      <c r="A694" s="7">
        <v>45689</v>
      </c>
      <c r="B694" s="15" t="s">
        <v>108</v>
      </c>
      <c r="C694" s="15" t="s">
        <v>50</v>
      </c>
      <c r="D694" s="15">
        <v>50</v>
      </c>
      <c r="G694" s="15">
        <v>1</v>
      </c>
      <c r="H694" s="15">
        <v>50</v>
      </c>
      <c r="J694" s="7"/>
    </row>
    <row r="695" spans="1:10" ht="15.75" customHeight="1" x14ac:dyDescent="0.2">
      <c r="A695" s="7">
        <v>45689</v>
      </c>
      <c r="B695" s="15" t="s">
        <v>104</v>
      </c>
      <c r="C695" s="15" t="s">
        <v>50</v>
      </c>
      <c r="D695" s="15">
        <v>100</v>
      </c>
      <c r="G695" s="15">
        <v>1</v>
      </c>
      <c r="H695" s="15">
        <v>100</v>
      </c>
      <c r="J695" s="7"/>
    </row>
    <row r="696" spans="1:10" ht="15.75" customHeight="1" x14ac:dyDescent="0.2">
      <c r="A696" s="7">
        <v>45689</v>
      </c>
      <c r="B696" s="15" t="s">
        <v>130</v>
      </c>
      <c r="C696" s="15" t="s">
        <v>50</v>
      </c>
      <c r="D696" s="15">
        <v>200</v>
      </c>
      <c r="G696" s="15">
        <v>0</v>
      </c>
      <c r="H696" s="15">
        <v>0</v>
      </c>
      <c r="J696" s="7"/>
    </row>
    <row r="697" spans="1:10" ht="15.75" customHeight="1" x14ac:dyDescent="0.2">
      <c r="A697" s="7">
        <v>45689</v>
      </c>
      <c r="B697" s="15" t="s">
        <v>381</v>
      </c>
      <c r="C697" s="15" t="s">
        <v>37</v>
      </c>
      <c r="D697" s="15" t="s">
        <v>227</v>
      </c>
      <c r="G697" s="15">
        <v>0</v>
      </c>
      <c r="H697" s="15">
        <v>0</v>
      </c>
      <c r="J697" s="7"/>
    </row>
    <row r="698" spans="1:10" ht="15.75" customHeight="1" x14ac:dyDescent="0.2">
      <c r="A698" s="7">
        <v>45689</v>
      </c>
      <c r="B698" s="15" t="s">
        <v>116</v>
      </c>
      <c r="C698" s="15" t="s">
        <v>34</v>
      </c>
      <c r="D698" s="15" t="s">
        <v>78</v>
      </c>
      <c r="E698" s="15" t="s">
        <v>49</v>
      </c>
      <c r="F698" s="15" t="s">
        <v>72</v>
      </c>
      <c r="G698" s="15">
        <v>0</v>
      </c>
      <c r="H698" s="15">
        <v>0</v>
      </c>
      <c r="J698" s="7"/>
    </row>
    <row r="699" spans="1:10" ht="15.75" customHeight="1" x14ac:dyDescent="0.2">
      <c r="A699" s="7">
        <v>45689</v>
      </c>
      <c r="B699" s="15" t="s">
        <v>369</v>
      </c>
      <c r="C699" s="15" t="s">
        <v>34</v>
      </c>
      <c r="D699" s="15" t="s">
        <v>78</v>
      </c>
      <c r="E699" s="15" t="s">
        <v>49</v>
      </c>
      <c r="F699" s="15" t="s">
        <v>72</v>
      </c>
      <c r="G699" s="15">
        <v>1</v>
      </c>
      <c r="H699" s="15">
        <v>1194</v>
      </c>
      <c r="J699" s="7"/>
    </row>
    <row r="700" spans="1:10" ht="15.75" customHeight="1" x14ac:dyDescent="0.2">
      <c r="A700" s="7">
        <v>45689</v>
      </c>
      <c r="B700" s="15" t="s">
        <v>385</v>
      </c>
      <c r="C700" s="15" t="s">
        <v>34</v>
      </c>
      <c r="D700" s="15" t="s">
        <v>78</v>
      </c>
      <c r="E700" s="15" t="s">
        <v>49</v>
      </c>
      <c r="F700" s="15" t="s">
        <v>72</v>
      </c>
      <c r="G700" s="15">
        <v>1</v>
      </c>
      <c r="H700" s="15">
        <v>2034</v>
      </c>
      <c r="J700" s="7"/>
    </row>
    <row r="701" spans="1:10" ht="15.75" customHeight="1" x14ac:dyDescent="0.2">
      <c r="A701" s="7">
        <v>45689</v>
      </c>
      <c r="B701" s="15" t="s">
        <v>117</v>
      </c>
      <c r="C701" s="15" t="s">
        <v>34</v>
      </c>
      <c r="D701" s="15" t="s">
        <v>79</v>
      </c>
      <c r="E701" s="15" t="s">
        <v>49</v>
      </c>
      <c r="F701" s="15" t="s">
        <v>70</v>
      </c>
      <c r="G701" s="15">
        <v>0</v>
      </c>
      <c r="H701" s="15">
        <v>0</v>
      </c>
      <c r="J701" s="7"/>
    </row>
    <row r="702" spans="1:10" ht="15.75" customHeight="1" x14ac:dyDescent="0.2">
      <c r="A702" s="7">
        <v>45689</v>
      </c>
      <c r="B702" s="15" t="s">
        <v>370</v>
      </c>
      <c r="C702" s="15" t="s">
        <v>34</v>
      </c>
      <c r="D702" s="15" t="s">
        <v>79</v>
      </c>
      <c r="E702" s="15" t="s">
        <v>49</v>
      </c>
      <c r="F702" s="15" t="s">
        <v>70</v>
      </c>
      <c r="G702" s="15">
        <v>2</v>
      </c>
      <c r="H702" s="15">
        <v>1700</v>
      </c>
      <c r="J702" s="7"/>
    </row>
    <row r="703" spans="1:10" ht="15.75" customHeight="1" x14ac:dyDescent="0.2">
      <c r="A703" s="7">
        <v>45689</v>
      </c>
      <c r="B703" s="15" t="s">
        <v>173</v>
      </c>
      <c r="C703" s="15" t="s">
        <v>34</v>
      </c>
      <c r="D703" s="15" t="s">
        <v>80</v>
      </c>
      <c r="E703" s="15" t="s">
        <v>52</v>
      </c>
      <c r="F703" s="15" t="s">
        <v>71</v>
      </c>
      <c r="G703" s="15">
        <v>0</v>
      </c>
      <c r="H703" s="15">
        <v>0</v>
      </c>
      <c r="J703" s="7"/>
    </row>
    <row r="704" spans="1:10" ht="15.75" customHeight="1" x14ac:dyDescent="0.2">
      <c r="A704" s="7">
        <v>45689</v>
      </c>
      <c r="B704" s="15" t="s">
        <v>371</v>
      </c>
      <c r="C704" s="15" t="s">
        <v>34</v>
      </c>
      <c r="D704" s="15" t="s">
        <v>80</v>
      </c>
      <c r="E704" s="15" t="s">
        <v>52</v>
      </c>
      <c r="F704" s="15" t="s">
        <v>71</v>
      </c>
      <c r="G704" s="15">
        <v>2</v>
      </c>
      <c r="H704" s="15">
        <v>900</v>
      </c>
      <c r="J704" s="7"/>
    </row>
    <row r="705" spans="1:10" ht="15.75" customHeight="1" x14ac:dyDescent="0.2">
      <c r="A705" s="7">
        <v>45689</v>
      </c>
      <c r="B705" s="15" t="s">
        <v>109</v>
      </c>
      <c r="C705" s="15" t="s">
        <v>34</v>
      </c>
      <c r="D705" s="15" t="s">
        <v>82</v>
      </c>
      <c r="E705" s="15" t="s">
        <v>42</v>
      </c>
      <c r="F705" s="15" t="s">
        <v>67</v>
      </c>
      <c r="G705" s="15">
        <v>1</v>
      </c>
      <c r="H705" s="15">
        <v>121.854423</v>
      </c>
      <c r="J705" s="7"/>
    </row>
    <row r="706" spans="1:10" ht="15.75" customHeight="1" x14ac:dyDescent="0.2">
      <c r="A706" s="7">
        <v>45689</v>
      </c>
      <c r="B706" s="15" t="s">
        <v>106</v>
      </c>
      <c r="C706" s="15" t="s">
        <v>34</v>
      </c>
      <c r="D706" s="15" t="s">
        <v>84</v>
      </c>
      <c r="E706" s="15" t="s">
        <v>49</v>
      </c>
      <c r="F706" s="15" t="s">
        <v>69</v>
      </c>
      <c r="G706" s="15">
        <v>0</v>
      </c>
      <c r="H706" s="15">
        <v>0</v>
      </c>
      <c r="J706" s="7"/>
    </row>
    <row r="707" spans="1:10" ht="15.75" customHeight="1" x14ac:dyDescent="0.2">
      <c r="A707" s="7">
        <v>45689</v>
      </c>
      <c r="B707" s="15" t="s">
        <v>373</v>
      </c>
      <c r="C707" s="15" t="s">
        <v>34</v>
      </c>
      <c r="D707" s="15" t="s">
        <v>84</v>
      </c>
      <c r="E707" s="15" t="s">
        <v>49</v>
      </c>
      <c r="F707" s="15" t="s">
        <v>69</v>
      </c>
      <c r="G707" s="15">
        <v>1</v>
      </c>
      <c r="H707" s="15">
        <v>499</v>
      </c>
      <c r="J707" s="7"/>
    </row>
    <row r="708" spans="1:10" ht="15.75" customHeight="1" x14ac:dyDescent="0.2">
      <c r="A708" s="7">
        <v>45689</v>
      </c>
      <c r="B708" s="15" t="s">
        <v>118</v>
      </c>
      <c r="C708" s="15" t="s">
        <v>34</v>
      </c>
      <c r="D708" s="15" t="s">
        <v>85</v>
      </c>
      <c r="E708" s="15" t="s">
        <v>39</v>
      </c>
      <c r="F708" s="15" t="s">
        <v>72</v>
      </c>
      <c r="G708" s="15">
        <v>0</v>
      </c>
      <c r="H708" s="15">
        <v>0</v>
      </c>
      <c r="J708" s="7"/>
    </row>
    <row r="709" spans="1:10" ht="15.75" customHeight="1" x14ac:dyDescent="0.2">
      <c r="A709" s="7">
        <v>45689</v>
      </c>
      <c r="B709" s="15" t="s">
        <v>119</v>
      </c>
      <c r="C709" s="15" t="s">
        <v>34</v>
      </c>
      <c r="D709" s="15" t="s">
        <v>86</v>
      </c>
      <c r="E709" s="15" t="s">
        <v>36</v>
      </c>
      <c r="F709" s="15" t="s">
        <v>72</v>
      </c>
      <c r="G709" s="15">
        <v>1</v>
      </c>
      <c r="H709" s="15">
        <v>0</v>
      </c>
      <c r="J709" s="7"/>
    </row>
    <row r="710" spans="1:10" ht="15.75" customHeight="1" x14ac:dyDescent="0.2">
      <c r="A710" s="7">
        <v>45689</v>
      </c>
      <c r="B710" s="15" t="s">
        <v>255</v>
      </c>
      <c r="C710" s="15" t="s">
        <v>34</v>
      </c>
      <c r="D710" s="15" t="s">
        <v>87</v>
      </c>
      <c r="E710" s="15" t="s">
        <v>56</v>
      </c>
      <c r="F710" s="15" t="s">
        <v>72</v>
      </c>
      <c r="G710" s="15">
        <v>0</v>
      </c>
      <c r="H710" s="15">
        <v>0</v>
      </c>
      <c r="J710" s="7"/>
    </row>
    <row r="711" spans="1:10" ht="15.75" customHeight="1" x14ac:dyDescent="0.2">
      <c r="A711" s="7">
        <v>45689</v>
      </c>
      <c r="B711" s="15" t="s">
        <v>375</v>
      </c>
      <c r="C711" s="15" t="s">
        <v>34</v>
      </c>
      <c r="D711" s="15" t="s">
        <v>88</v>
      </c>
      <c r="E711" s="15" t="s">
        <v>49</v>
      </c>
      <c r="F711" s="15" t="s">
        <v>70</v>
      </c>
      <c r="G711" s="15">
        <v>0</v>
      </c>
      <c r="H711" s="15">
        <v>0</v>
      </c>
      <c r="J711" s="7"/>
    </row>
    <row r="712" spans="1:10" ht="15.75" customHeight="1" x14ac:dyDescent="0.2">
      <c r="A712" s="7">
        <v>45689</v>
      </c>
      <c r="B712" s="15" t="s">
        <v>107</v>
      </c>
      <c r="C712" s="15" t="s">
        <v>34</v>
      </c>
      <c r="D712" s="15" t="s">
        <v>89</v>
      </c>
      <c r="E712" s="15" t="s">
        <v>52</v>
      </c>
      <c r="F712" s="15" t="s">
        <v>72</v>
      </c>
      <c r="G712" s="15">
        <v>0</v>
      </c>
      <c r="H712" s="15">
        <v>0</v>
      </c>
      <c r="J712" s="7"/>
    </row>
    <row r="713" spans="1:10" ht="15.75" customHeight="1" x14ac:dyDescent="0.2">
      <c r="A713" s="7">
        <v>45689</v>
      </c>
      <c r="B713" s="15" t="s">
        <v>376</v>
      </c>
      <c r="C713" s="15" t="s">
        <v>34</v>
      </c>
      <c r="D713" s="15" t="s">
        <v>89</v>
      </c>
      <c r="E713" s="15" t="s">
        <v>52</v>
      </c>
      <c r="F713" s="15" t="s">
        <v>72</v>
      </c>
      <c r="G713" s="15">
        <v>2</v>
      </c>
      <c r="H713" s="15">
        <v>2148</v>
      </c>
      <c r="J713" s="7"/>
    </row>
    <row r="714" spans="1:10" ht="15.75" customHeight="1" x14ac:dyDescent="0.2">
      <c r="A714" s="7">
        <v>45689</v>
      </c>
      <c r="B714" s="15" t="s">
        <v>378</v>
      </c>
      <c r="C714" s="15" t="s">
        <v>34</v>
      </c>
      <c r="D714" s="15" t="s">
        <v>89</v>
      </c>
      <c r="E714" s="15" t="s">
        <v>52</v>
      </c>
      <c r="F714" s="15" t="s">
        <v>72</v>
      </c>
      <c r="G714" s="15">
        <v>1</v>
      </c>
      <c r="H714" s="15">
        <v>1890</v>
      </c>
      <c r="J714" s="7"/>
    </row>
    <row r="715" spans="1:10" ht="15.75" customHeight="1" x14ac:dyDescent="0.2">
      <c r="A715" s="7">
        <v>45689</v>
      </c>
      <c r="B715" s="15" t="s">
        <v>122</v>
      </c>
      <c r="C715" s="15" t="s">
        <v>34</v>
      </c>
      <c r="D715" s="15" t="s">
        <v>91</v>
      </c>
      <c r="E715" s="15" t="s">
        <v>42</v>
      </c>
      <c r="F715" s="15" t="s">
        <v>72</v>
      </c>
      <c r="G715" s="15">
        <v>0</v>
      </c>
      <c r="H715" s="15">
        <v>0</v>
      </c>
      <c r="J715" s="7"/>
    </row>
    <row r="716" spans="1:10" ht="15.75" customHeight="1" x14ac:dyDescent="0.2">
      <c r="A716" s="7">
        <v>45689</v>
      </c>
      <c r="B716" s="15" t="s">
        <v>379</v>
      </c>
      <c r="C716" s="15" t="s">
        <v>34</v>
      </c>
      <c r="D716" s="15" t="s">
        <v>92</v>
      </c>
      <c r="E716" s="15" t="s">
        <v>46</v>
      </c>
      <c r="F716" s="15" t="s">
        <v>72</v>
      </c>
      <c r="G716" s="15">
        <v>0</v>
      </c>
      <c r="H716" s="15">
        <v>0</v>
      </c>
      <c r="J716" s="7"/>
    </row>
    <row r="717" spans="1:10" ht="15.75" customHeight="1" x14ac:dyDescent="0.2">
      <c r="A717" s="7">
        <v>45717</v>
      </c>
      <c r="B717" s="15" t="s">
        <v>98</v>
      </c>
      <c r="C717" s="15" t="s">
        <v>229</v>
      </c>
      <c r="D717" s="15" t="s">
        <v>18</v>
      </c>
      <c r="G717" s="15">
        <v>0</v>
      </c>
      <c r="H717" s="15">
        <v>0</v>
      </c>
      <c r="J717" s="7"/>
    </row>
    <row r="718" spans="1:10" ht="15.75" customHeight="1" x14ac:dyDescent="0.2">
      <c r="A718" s="7">
        <v>45717</v>
      </c>
      <c r="B718" s="15" t="s">
        <v>360</v>
      </c>
      <c r="C718" s="15" t="s">
        <v>229</v>
      </c>
      <c r="D718" s="15" t="s">
        <v>18</v>
      </c>
      <c r="G718" s="15">
        <v>3</v>
      </c>
      <c r="H718" s="15">
        <v>2880</v>
      </c>
      <c r="J718" s="7"/>
    </row>
    <row r="719" spans="1:10" ht="15.75" customHeight="1" x14ac:dyDescent="0.2">
      <c r="A719" s="7">
        <v>45717</v>
      </c>
      <c r="B719" s="15" t="s">
        <v>342</v>
      </c>
      <c r="C719" s="15" t="s">
        <v>62</v>
      </c>
      <c r="D719" s="15" t="s">
        <v>177</v>
      </c>
      <c r="G719" s="15">
        <v>0</v>
      </c>
      <c r="H719" s="15">
        <v>0</v>
      </c>
      <c r="J719" s="7"/>
    </row>
    <row r="720" spans="1:10" ht="15.75" customHeight="1" x14ac:dyDescent="0.2">
      <c r="A720" s="7">
        <v>45717</v>
      </c>
      <c r="B720" s="15" t="s">
        <v>346</v>
      </c>
      <c r="C720" s="15" t="s">
        <v>62</v>
      </c>
      <c r="D720" s="15" t="s">
        <v>177</v>
      </c>
      <c r="G720" s="15">
        <v>0</v>
      </c>
      <c r="H720" s="15">
        <v>0</v>
      </c>
      <c r="J720" s="7"/>
    </row>
    <row r="721" spans="1:10" ht="15.75" customHeight="1" x14ac:dyDescent="0.2">
      <c r="A721" s="7">
        <v>45717</v>
      </c>
      <c r="B721" s="15" t="s">
        <v>362</v>
      </c>
      <c r="C721" s="15" t="s">
        <v>62</v>
      </c>
      <c r="D721" s="15" t="s">
        <v>177</v>
      </c>
      <c r="G721" s="15">
        <v>0</v>
      </c>
      <c r="H721" s="15">
        <v>0</v>
      </c>
      <c r="J721" s="7"/>
    </row>
    <row r="722" spans="1:10" ht="15.75" customHeight="1" x14ac:dyDescent="0.2">
      <c r="A722" s="7">
        <v>45717</v>
      </c>
      <c r="B722" s="15" t="s">
        <v>347</v>
      </c>
      <c r="C722" s="15" t="s">
        <v>62</v>
      </c>
      <c r="D722" s="15" t="s">
        <v>177</v>
      </c>
      <c r="G722" s="15">
        <v>0</v>
      </c>
      <c r="H722" s="15">
        <v>0</v>
      </c>
      <c r="J722" s="7"/>
    </row>
    <row r="723" spans="1:10" ht="15.75" customHeight="1" x14ac:dyDescent="0.2">
      <c r="A723" s="7">
        <v>45717</v>
      </c>
      <c r="B723" s="15" t="s">
        <v>178</v>
      </c>
      <c r="C723" s="15" t="s">
        <v>62</v>
      </c>
      <c r="D723" s="15" t="s">
        <v>177</v>
      </c>
      <c r="G723" s="15">
        <v>0</v>
      </c>
      <c r="H723" s="15">
        <v>0</v>
      </c>
      <c r="J723" s="7"/>
    </row>
    <row r="724" spans="1:10" ht="15.75" customHeight="1" x14ac:dyDescent="0.2">
      <c r="A724" s="7">
        <v>45717</v>
      </c>
      <c r="B724" s="15" t="s">
        <v>179</v>
      </c>
      <c r="C724" s="15" t="s">
        <v>62</v>
      </c>
      <c r="D724" s="15" t="s">
        <v>177</v>
      </c>
      <c r="G724" s="15">
        <v>1</v>
      </c>
      <c r="H724" s="15">
        <v>38</v>
      </c>
      <c r="J724" s="7"/>
    </row>
    <row r="725" spans="1:10" ht="15.75" customHeight="1" x14ac:dyDescent="0.2">
      <c r="A725" s="7">
        <v>45717</v>
      </c>
      <c r="B725" s="15" t="s">
        <v>180</v>
      </c>
      <c r="C725" s="15" t="s">
        <v>62</v>
      </c>
      <c r="D725" s="15" t="s">
        <v>177</v>
      </c>
      <c r="G725" s="15">
        <v>0</v>
      </c>
      <c r="H725" s="15">
        <v>0</v>
      </c>
      <c r="J725" s="7"/>
    </row>
    <row r="726" spans="1:10" ht="15.75" customHeight="1" x14ac:dyDescent="0.2">
      <c r="A726" s="7">
        <v>45717</v>
      </c>
      <c r="B726" s="15" t="s">
        <v>184</v>
      </c>
      <c r="C726" s="15" t="s">
        <v>62</v>
      </c>
      <c r="D726" s="15" t="s">
        <v>177</v>
      </c>
      <c r="G726" s="15">
        <v>0</v>
      </c>
      <c r="H726" s="15">
        <v>0</v>
      </c>
      <c r="J726" s="7"/>
    </row>
    <row r="727" spans="1:10" ht="15.75" customHeight="1" x14ac:dyDescent="0.2">
      <c r="A727" s="7">
        <v>45717</v>
      </c>
      <c r="B727" s="15" t="s">
        <v>348</v>
      </c>
      <c r="C727" s="15" t="s">
        <v>62</v>
      </c>
      <c r="D727" s="15" t="s">
        <v>177</v>
      </c>
      <c r="G727" s="15">
        <v>0</v>
      </c>
      <c r="H727" s="15">
        <v>0</v>
      </c>
      <c r="J727" s="7"/>
    </row>
    <row r="728" spans="1:10" ht="15.75" customHeight="1" x14ac:dyDescent="0.2">
      <c r="A728" s="7">
        <v>45717</v>
      </c>
      <c r="B728" s="15" t="s">
        <v>350</v>
      </c>
      <c r="C728" s="15" t="s">
        <v>62</v>
      </c>
      <c r="D728" s="15" t="s">
        <v>124</v>
      </c>
      <c r="G728" s="15">
        <v>0</v>
      </c>
      <c r="H728" s="15">
        <v>0</v>
      </c>
      <c r="J728" s="7"/>
    </row>
    <row r="729" spans="1:10" ht="15.75" customHeight="1" x14ac:dyDescent="0.2">
      <c r="A729" s="7">
        <v>45717</v>
      </c>
      <c r="B729" s="15" t="s">
        <v>218</v>
      </c>
      <c r="C729" s="15" t="s">
        <v>62</v>
      </c>
      <c r="D729" s="15" t="s">
        <v>124</v>
      </c>
      <c r="G729" s="15">
        <v>0</v>
      </c>
      <c r="H729" s="15">
        <v>0</v>
      </c>
      <c r="J729" s="7"/>
    </row>
    <row r="730" spans="1:10" ht="15.75" customHeight="1" x14ac:dyDescent="0.2">
      <c r="A730" s="7">
        <v>45717</v>
      </c>
      <c r="B730" s="15" t="s">
        <v>386</v>
      </c>
      <c r="C730" s="15" t="s">
        <v>62</v>
      </c>
      <c r="D730" s="15" t="s">
        <v>124</v>
      </c>
      <c r="G730" s="15">
        <v>0</v>
      </c>
      <c r="H730" s="15">
        <v>0</v>
      </c>
      <c r="J730" s="7"/>
    </row>
    <row r="731" spans="1:10" ht="15.75" customHeight="1" x14ac:dyDescent="0.2">
      <c r="A731" s="7">
        <v>45717</v>
      </c>
      <c r="B731" s="15" t="s">
        <v>219</v>
      </c>
      <c r="C731" s="15" t="s">
        <v>62</v>
      </c>
      <c r="D731" s="15" t="s">
        <v>124</v>
      </c>
      <c r="G731" s="15">
        <v>0</v>
      </c>
      <c r="H731" s="15">
        <v>0</v>
      </c>
      <c r="J731" s="7"/>
    </row>
    <row r="732" spans="1:10" ht="15.75" customHeight="1" x14ac:dyDescent="0.2">
      <c r="A732" s="7">
        <v>45717</v>
      </c>
      <c r="B732" s="15" t="s">
        <v>220</v>
      </c>
      <c r="C732" s="15" t="s">
        <v>62</v>
      </c>
      <c r="D732" s="15" t="s">
        <v>124</v>
      </c>
      <c r="G732" s="15">
        <v>0</v>
      </c>
      <c r="H732" s="15">
        <v>0</v>
      </c>
      <c r="J732" s="7"/>
    </row>
    <row r="733" spans="1:10" ht="15.75" customHeight="1" x14ac:dyDescent="0.2">
      <c r="A733" s="7">
        <v>45717</v>
      </c>
      <c r="B733" s="15" t="s">
        <v>292</v>
      </c>
      <c r="C733" s="15" t="s">
        <v>62</v>
      </c>
      <c r="D733" s="15" t="s">
        <v>124</v>
      </c>
      <c r="G733" s="15">
        <v>0</v>
      </c>
      <c r="H733" s="15">
        <v>0</v>
      </c>
      <c r="J733" s="7"/>
    </row>
    <row r="734" spans="1:10" ht="15.75" customHeight="1" x14ac:dyDescent="0.2">
      <c r="A734" s="7">
        <v>45717</v>
      </c>
      <c r="B734" s="15" t="s">
        <v>363</v>
      </c>
      <c r="C734" s="15" t="s">
        <v>62</v>
      </c>
      <c r="D734" s="15" t="s">
        <v>124</v>
      </c>
      <c r="G734" s="15">
        <v>0</v>
      </c>
      <c r="H734" s="15">
        <v>0</v>
      </c>
      <c r="J734" s="7"/>
    </row>
    <row r="735" spans="1:10" ht="15.75" customHeight="1" x14ac:dyDescent="0.2">
      <c r="A735" s="7">
        <v>45717</v>
      </c>
      <c r="B735" s="15" t="s">
        <v>356</v>
      </c>
      <c r="C735" s="15" t="s">
        <v>62</v>
      </c>
      <c r="D735" s="15" t="s">
        <v>124</v>
      </c>
      <c r="G735" s="15">
        <v>0</v>
      </c>
      <c r="H735" s="15">
        <v>0</v>
      </c>
      <c r="J735" s="7"/>
    </row>
    <row r="736" spans="1:10" ht="15.75" customHeight="1" x14ac:dyDescent="0.2">
      <c r="A736" s="7">
        <v>45717</v>
      </c>
      <c r="B736" s="15" t="s">
        <v>357</v>
      </c>
      <c r="C736" s="15" t="s">
        <v>62</v>
      </c>
      <c r="D736" s="15" t="s">
        <v>124</v>
      </c>
      <c r="G736" s="15">
        <v>0</v>
      </c>
      <c r="H736" s="15">
        <v>0</v>
      </c>
      <c r="J736" s="7"/>
    </row>
    <row r="737" spans="1:10" ht="15.75" customHeight="1" x14ac:dyDescent="0.2">
      <c r="A737" s="7">
        <v>45717</v>
      </c>
      <c r="B737" s="15" t="s">
        <v>265</v>
      </c>
      <c r="C737" s="15" t="s">
        <v>62</v>
      </c>
      <c r="D737" s="15" t="s">
        <v>124</v>
      </c>
      <c r="G737" s="15">
        <v>0</v>
      </c>
      <c r="H737" s="15">
        <v>0</v>
      </c>
      <c r="J737" s="7"/>
    </row>
    <row r="738" spans="1:10" ht="15.75" customHeight="1" x14ac:dyDescent="0.2">
      <c r="A738" s="7">
        <v>45717</v>
      </c>
      <c r="B738" s="15" t="s">
        <v>267</v>
      </c>
      <c r="C738" s="15" t="s">
        <v>62</v>
      </c>
      <c r="D738" s="15" t="s">
        <v>124</v>
      </c>
      <c r="G738" s="15">
        <v>0</v>
      </c>
      <c r="H738" s="15">
        <v>0</v>
      </c>
      <c r="J738" s="7"/>
    </row>
    <row r="739" spans="1:10" ht="15.75" customHeight="1" x14ac:dyDescent="0.2">
      <c r="A739" s="7">
        <v>45717</v>
      </c>
      <c r="B739" s="15" t="s">
        <v>325</v>
      </c>
      <c r="C739" s="15" t="s">
        <v>62</v>
      </c>
      <c r="D739" s="15" t="s">
        <v>158</v>
      </c>
      <c r="G739" s="15">
        <v>0</v>
      </c>
      <c r="H739" s="15">
        <v>0</v>
      </c>
      <c r="J739" s="7"/>
    </row>
    <row r="740" spans="1:10" ht="15.75" customHeight="1" x14ac:dyDescent="0.2">
      <c r="A740" s="7">
        <v>45717</v>
      </c>
      <c r="B740" s="15" t="s">
        <v>174</v>
      </c>
      <c r="C740" s="15" t="s">
        <v>47</v>
      </c>
      <c r="D740" s="15" t="s">
        <v>269</v>
      </c>
      <c r="G740" s="15">
        <v>0</v>
      </c>
      <c r="H740" s="15">
        <v>0</v>
      </c>
      <c r="J740" s="7"/>
    </row>
    <row r="741" spans="1:10" ht="15.75" customHeight="1" x14ac:dyDescent="0.2">
      <c r="A741" s="7">
        <v>45717</v>
      </c>
      <c r="B741" s="15" t="s">
        <v>111</v>
      </c>
      <c r="C741" s="15" t="s">
        <v>47</v>
      </c>
      <c r="D741" s="15" t="s">
        <v>270</v>
      </c>
      <c r="G741" s="15">
        <v>0</v>
      </c>
      <c r="H741" s="15">
        <v>0</v>
      </c>
      <c r="J741" s="7"/>
    </row>
    <row r="742" spans="1:10" ht="15.75" customHeight="1" x14ac:dyDescent="0.2">
      <c r="A742" s="7">
        <v>45717</v>
      </c>
      <c r="B742" s="15" t="s">
        <v>113</v>
      </c>
      <c r="C742" s="15" t="s">
        <v>47</v>
      </c>
      <c r="D742" s="15" t="s">
        <v>234</v>
      </c>
      <c r="G742" s="15">
        <v>0</v>
      </c>
      <c r="H742" s="15">
        <v>0</v>
      </c>
      <c r="J742" s="7"/>
    </row>
    <row r="743" spans="1:10" ht="15.75" customHeight="1" x14ac:dyDescent="0.2">
      <c r="A743" s="7">
        <v>45717</v>
      </c>
      <c r="B743" s="15" t="s">
        <v>147</v>
      </c>
      <c r="C743" s="15" t="s">
        <v>47</v>
      </c>
      <c r="D743" s="15" t="s">
        <v>148</v>
      </c>
      <c r="G743" s="15">
        <v>5</v>
      </c>
      <c r="H743" s="15">
        <v>475</v>
      </c>
      <c r="J743" s="7"/>
    </row>
    <row r="744" spans="1:10" ht="15.75" customHeight="1" x14ac:dyDescent="0.2">
      <c r="A744" s="7">
        <v>45717</v>
      </c>
      <c r="B744" s="15" t="s">
        <v>384</v>
      </c>
      <c r="C744" s="15" t="s">
        <v>57</v>
      </c>
      <c r="D744" s="15" t="s">
        <v>128</v>
      </c>
      <c r="G744" s="15">
        <v>0</v>
      </c>
      <c r="H744" s="15">
        <v>0</v>
      </c>
      <c r="J744" s="7"/>
    </row>
    <row r="745" spans="1:10" ht="15.75" customHeight="1" x14ac:dyDescent="0.2">
      <c r="A745" s="7">
        <v>45717</v>
      </c>
      <c r="B745" s="15" t="s">
        <v>138</v>
      </c>
      <c r="C745" s="15" t="s">
        <v>57</v>
      </c>
      <c r="D745" s="15" t="s">
        <v>139</v>
      </c>
      <c r="G745" s="15">
        <v>0</v>
      </c>
      <c r="H745" s="15">
        <v>0</v>
      </c>
      <c r="J745" s="7"/>
    </row>
    <row r="746" spans="1:10" ht="15.75" customHeight="1" x14ac:dyDescent="0.2">
      <c r="A746" s="7">
        <v>45717</v>
      </c>
      <c r="B746" s="15" t="s">
        <v>225</v>
      </c>
      <c r="C746" s="15" t="s">
        <v>57</v>
      </c>
      <c r="D746" s="15" t="s">
        <v>139</v>
      </c>
      <c r="G746" s="15">
        <v>1</v>
      </c>
      <c r="H746" s="15">
        <v>45</v>
      </c>
      <c r="J746" s="7"/>
    </row>
    <row r="747" spans="1:10" ht="15.75" customHeight="1" x14ac:dyDescent="0.2">
      <c r="A747" s="7">
        <v>45717</v>
      </c>
      <c r="B747" s="15" t="s">
        <v>271</v>
      </c>
      <c r="C747" s="15" t="s">
        <v>57</v>
      </c>
      <c r="D747" s="15" t="s">
        <v>139</v>
      </c>
      <c r="G747" s="15">
        <v>0</v>
      </c>
      <c r="H747" s="15">
        <v>0</v>
      </c>
      <c r="J747" s="7"/>
    </row>
    <row r="748" spans="1:10" ht="15.75" customHeight="1" x14ac:dyDescent="0.2">
      <c r="A748" s="7">
        <v>45717</v>
      </c>
      <c r="B748" s="15" t="s">
        <v>367</v>
      </c>
      <c r="C748" s="15" t="s">
        <v>57</v>
      </c>
      <c r="D748" s="15" t="s">
        <v>368</v>
      </c>
      <c r="G748" s="15">
        <v>0</v>
      </c>
      <c r="H748" s="15">
        <v>0</v>
      </c>
      <c r="J748" s="7"/>
    </row>
    <row r="749" spans="1:10" ht="15.75" customHeight="1" x14ac:dyDescent="0.2">
      <c r="A749" s="7">
        <v>45717</v>
      </c>
      <c r="B749" s="15" t="s">
        <v>211</v>
      </c>
      <c r="C749" s="15" t="s">
        <v>57</v>
      </c>
      <c r="D749" s="15" t="s">
        <v>156</v>
      </c>
      <c r="G749" s="15">
        <v>0</v>
      </c>
      <c r="H749" s="15">
        <v>0</v>
      </c>
      <c r="J749" s="7"/>
    </row>
    <row r="750" spans="1:10" ht="15.75" customHeight="1" x14ac:dyDescent="0.2">
      <c r="A750" s="7">
        <v>45717</v>
      </c>
      <c r="B750" s="15" t="s">
        <v>155</v>
      </c>
      <c r="C750" s="15" t="s">
        <v>57</v>
      </c>
      <c r="D750" s="15" t="s">
        <v>156</v>
      </c>
      <c r="G750" s="15">
        <v>0</v>
      </c>
      <c r="H750" s="15">
        <v>0</v>
      </c>
      <c r="J750" s="7"/>
    </row>
    <row r="751" spans="1:10" ht="15.75" customHeight="1" x14ac:dyDescent="0.2">
      <c r="A751" s="7">
        <v>45717</v>
      </c>
      <c r="B751" s="15" t="s">
        <v>53</v>
      </c>
      <c r="C751" s="15" t="s">
        <v>53</v>
      </c>
      <c r="G751" s="15">
        <v>14</v>
      </c>
      <c r="H751" s="15">
        <v>560</v>
      </c>
      <c r="J751" s="7"/>
    </row>
    <row r="752" spans="1:10" ht="15.75" customHeight="1" x14ac:dyDescent="0.2">
      <c r="A752" s="7">
        <v>45717</v>
      </c>
      <c r="B752" s="15" t="s">
        <v>104</v>
      </c>
      <c r="C752" s="15" t="s">
        <v>50</v>
      </c>
      <c r="D752" s="15">
        <v>100</v>
      </c>
      <c r="G752" s="15">
        <v>1</v>
      </c>
      <c r="H752" s="15">
        <v>100</v>
      </c>
      <c r="J752" s="7"/>
    </row>
    <row r="753" spans="1:10" ht="15.75" customHeight="1" x14ac:dyDescent="0.2">
      <c r="A753" s="7">
        <v>45717</v>
      </c>
      <c r="B753" s="15" t="s">
        <v>129</v>
      </c>
      <c r="C753" s="15" t="s">
        <v>50</v>
      </c>
      <c r="D753" s="15">
        <v>150</v>
      </c>
      <c r="G753" s="15">
        <v>0</v>
      </c>
      <c r="H753" s="15">
        <v>0</v>
      </c>
      <c r="J753" s="7"/>
    </row>
    <row r="754" spans="1:10" ht="15.75" customHeight="1" x14ac:dyDescent="0.2">
      <c r="A754" s="7">
        <v>45717</v>
      </c>
      <c r="B754" s="15" t="s">
        <v>130</v>
      </c>
      <c r="C754" s="15" t="s">
        <v>50</v>
      </c>
      <c r="D754" s="15">
        <v>200</v>
      </c>
      <c r="G754" s="15">
        <v>0</v>
      </c>
      <c r="H754" s="15">
        <v>0</v>
      </c>
      <c r="J754" s="7"/>
    </row>
    <row r="755" spans="1:10" ht="15.75" customHeight="1" x14ac:dyDescent="0.2">
      <c r="A755" s="7">
        <v>45717</v>
      </c>
      <c r="B755" s="15" t="s">
        <v>161</v>
      </c>
      <c r="C755" s="15" t="s">
        <v>37</v>
      </c>
      <c r="D755" s="15" t="s">
        <v>240</v>
      </c>
      <c r="G755" s="15">
        <v>1</v>
      </c>
      <c r="H755" s="15">
        <v>50</v>
      </c>
      <c r="J755" s="7"/>
    </row>
    <row r="756" spans="1:10" ht="15.75" customHeight="1" x14ac:dyDescent="0.2">
      <c r="A756" s="7">
        <v>45717</v>
      </c>
      <c r="B756" s="15" t="s">
        <v>162</v>
      </c>
      <c r="C756" s="15" t="s">
        <v>37</v>
      </c>
      <c r="D756" s="15" t="s">
        <v>242</v>
      </c>
      <c r="G756" s="15">
        <v>0</v>
      </c>
      <c r="H756" s="15">
        <v>0</v>
      </c>
      <c r="J756" s="7"/>
    </row>
    <row r="757" spans="1:10" ht="15.75" customHeight="1" x14ac:dyDescent="0.2">
      <c r="A757" s="7">
        <v>45717</v>
      </c>
      <c r="B757" s="15" t="s">
        <v>387</v>
      </c>
      <c r="C757" s="15" t="s">
        <v>37</v>
      </c>
      <c r="D757" s="15" t="s">
        <v>242</v>
      </c>
      <c r="G757" s="15">
        <v>0</v>
      </c>
      <c r="H757" s="15">
        <v>0</v>
      </c>
      <c r="J757" s="7"/>
    </row>
    <row r="758" spans="1:10" ht="15.75" customHeight="1" x14ac:dyDescent="0.2">
      <c r="A758" s="7">
        <v>45717</v>
      </c>
      <c r="B758" s="15" t="s">
        <v>388</v>
      </c>
      <c r="C758" s="15" t="s">
        <v>37</v>
      </c>
      <c r="D758" s="15" t="s">
        <v>242</v>
      </c>
      <c r="G758" s="15">
        <v>0</v>
      </c>
      <c r="H758" s="15">
        <v>0</v>
      </c>
      <c r="J758" s="7"/>
    </row>
    <row r="759" spans="1:10" ht="15.75" customHeight="1" x14ac:dyDescent="0.2">
      <c r="A759" s="7">
        <v>45717</v>
      </c>
      <c r="B759" s="15" t="s">
        <v>389</v>
      </c>
      <c r="C759" s="15" t="s">
        <v>37</v>
      </c>
      <c r="D759" s="15" t="s">
        <v>242</v>
      </c>
      <c r="G759" s="15">
        <v>0</v>
      </c>
      <c r="H759" s="15">
        <v>0</v>
      </c>
      <c r="J759" s="7"/>
    </row>
    <row r="760" spans="1:10" ht="15.75" customHeight="1" x14ac:dyDescent="0.2">
      <c r="A760" s="7">
        <v>45717</v>
      </c>
      <c r="B760" s="15" t="s">
        <v>381</v>
      </c>
      <c r="C760" s="15" t="s">
        <v>37</v>
      </c>
      <c r="D760" s="15" t="s">
        <v>227</v>
      </c>
      <c r="G760" s="15">
        <v>0</v>
      </c>
      <c r="H760" s="15">
        <v>0</v>
      </c>
      <c r="J760" s="7"/>
    </row>
    <row r="761" spans="1:10" ht="15.75" customHeight="1" x14ac:dyDescent="0.2">
      <c r="A761" s="7">
        <v>45717</v>
      </c>
      <c r="B761" s="15" t="s">
        <v>105</v>
      </c>
      <c r="C761" s="15" t="s">
        <v>54</v>
      </c>
      <c r="G761" s="15">
        <v>1</v>
      </c>
      <c r="H761" s="15">
        <v>130</v>
      </c>
      <c r="J761" s="7"/>
    </row>
    <row r="762" spans="1:10" ht="15.75" customHeight="1" x14ac:dyDescent="0.2">
      <c r="A762" s="7">
        <v>45717</v>
      </c>
      <c r="B762" s="15" t="s">
        <v>115</v>
      </c>
      <c r="C762" s="15" t="s">
        <v>54</v>
      </c>
      <c r="G762" s="15">
        <v>0</v>
      </c>
      <c r="H762" s="15">
        <v>0</v>
      </c>
      <c r="J762" s="7"/>
    </row>
    <row r="763" spans="1:10" ht="15.75" customHeight="1" x14ac:dyDescent="0.2">
      <c r="A763" s="7">
        <v>45717</v>
      </c>
      <c r="B763" s="15" t="s">
        <v>390</v>
      </c>
      <c r="C763" s="15" t="s">
        <v>54</v>
      </c>
      <c r="G763" s="15">
        <v>0</v>
      </c>
      <c r="H763" s="15">
        <v>0</v>
      </c>
      <c r="J763" s="7"/>
    </row>
    <row r="764" spans="1:10" ht="15.75" customHeight="1" x14ac:dyDescent="0.2">
      <c r="A764" s="7">
        <v>45717</v>
      </c>
      <c r="B764" s="15" t="s">
        <v>116</v>
      </c>
      <c r="C764" s="15" t="s">
        <v>34</v>
      </c>
      <c r="D764" s="15" t="s">
        <v>78</v>
      </c>
      <c r="E764" s="15" t="s">
        <v>49</v>
      </c>
      <c r="F764" s="15" t="s">
        <v>72</v>
      </c>
      <c r="G764" s="15">
        <v>0</v>
      </c>
      <c r="H764" s="15">
        <v>0</v>
      </c>
      <c r="J764" s="7"/>
    </row>
    <row r="765" spans="1:10" ht="15.75" customHeight="1" x14ac:dyDescent="0.2">
      <c r="A765" s="7">
        <v>45717</v>
      </c>
      <c r="B765" s="15" t="s">
        <v>369</v>
      </c>
      <c r="C765" s="15" t="s">
        <v>34</v>
      </c>
      <c r="D765" s="15" t="s">
        <v>78</v>
      </c>
      <c r="E765" s="15" t="s">
        <v>49</v>
      </c>
      <c r="F765" s="15" t="s">
        <v>72</v>
      </c>
      <c r="G765" s="15">
        <v>24</v>
      </c>
      <c r="H765" s="15">
        <v>28656</v>
      </c>
      <c r="J765" s="7"/>
    </row>
    <row r="766" spans="1:10" ht="15.75" customHeight="1" x14ac:dyDescent="0.2">
      <c r="A766" s="7">
        <v>45717</v>
      </c>
      <c r="B766" s="15" t="s">
        <v>385</v>
      </c>
      <c r="C766" s="15" t="s">
        <v>34</v>
      </c>
      <c r="D766" s="15" t="s">
        <v>78</v>
      </c>
      <c r="E766" s="15" t="s">
        <v>49</v>
      </c>
      <c r="F766" s="15" t="s">
        <v>72</v>
      </c>
      <c r="G766" s="15">
        <v>2</v>
      </c>
      <c r="H766" s="15">
        <v>4068</v>
      </c>
      <c r="J766" s="7"/>
    </row>
    <row r="767" spans="1:10" ht="15.75" customHeight="1" x14ac:dyDescent="0.2">
      <c r="A767" s="7">
        <v>45717</v>
      </c>
      <c r="B767" s="15" t="s">
        <v>117</v>
      </c>
      <c r="C767" s="15" t="s">
        <v>34</v>
      </c>
      <c r="D767" s="15" t="s">
        <v>79</v>
      </c>
      <c r="E767" s="15" t="s">
        <v>49</v>
      </c>
      <c r="F767" s="15" t="s">
        <v>70</v>
      </c>
      <c r="G767" s="15">
        <v>0</v>
      </c>
      <c r="H767" s="15">
        <v>0</v>
      </c>
      <c r="J767" s="7"/>
    </row>
    <row r="768" spans="1:10" ht="15.75" customHeight="1" x14ac:dyDescent="0.2">
      <c r="A768" s="7">
        <v>45717</v>
      </c>
      <c r="B768" s="15" t="s">
        <v>370</v>
      </c>
      <c r="C768" s="15" t="s">
        <v>34</v>
      </c>
      <c r="D768" s="15" t="s">
        <v>79</v>
      </c>
      <c r="E768" s="15" t="s">
        <v>49</v>
      </c>
      <c r="F768" s="15" t="s">
        <v>70</v>
      </c>
      <c r="G768" s="15">
        <v>4</v>
      </c>
      <c r="H768" s="15">
        <v>3400</v>
      </c>
      <c r="J768" s="7"/>
    </row>
    <row r="769" spans="1:10" ht="15.75" customHeight="1" x14ac:dyDescent="0.2">
      <c r="A769" s="7">
        <v>45717</v>
      </c>
      <c r="B769" s="15" t="s">
        <v>391</v>
      </c>
      <c r="C769" s="15" t="s">
        <v>34</v>
      </c>
      <c r="D769" s="15" t="s">
        <v>79</v>
      </c>
      <c r="E769" s="15" t="s">
        <v>49</v>
      </c>
      <c r="F769" s="15" t="s">
        <v>70</v>
      </c>
      <c r="G769" s="15">
        <v>0</v>
      </c>
      <c r="H769" s="15">
        <v>0</v>
      </c>
      <c r="J769" s="7"/>
    </row>
    <row r="770" spans="1:10" ht="15.75" customHeight="1" x14ac:dyDescent="0.2">
      <c r="A770" s="7">
        <v>45717</v>
      </c>
      <c r="B770" s="15" t="s">
        <v>392</v>
      </c>
      <c r="C770" s="15" t="s">
        <v>34</v>
      </c>
      <c r="D770" s="15" t="s">
        <v>79</v>
      </c>
      <c r="E770" s="15" t="s">
        <v>49</v>
      </c>
      <c r="F770" s="15" t="s">
        <v>70</v>
      </c>
      <c r="G770" s="15">
        <v>1</v>
      </c>
      <c r="H770" s="15">
        <v>1650</v>
      </c>
      <c r="J770" s="7"/>
    </row>
    <row r="771" spans="1:10" ht="15.75" customHeight="1" x14ac:dyDescent="0.2">
      <c r="A771" s="7">
        <v>45717</v>
      </c>
      <c r="B771" s="15" t="s">
        <v>173</v>
      </c>
      <c r="C771" s="15" t="s">
        <v>34</v>
      </c>
      <c r="D771" s="15" t="s">
        <v>80</v>
      </c>
      <c r="E771" s="15" t="s">
        <v>52</v>
      </c>
      <c r="F771" s="15" t="s">
        <v>71</v>
      </c>
      <c r="G771" s="15">
        <v>0</v>
      </c>
      <c r="H771" s="15">
        <v>0</v>
      </c>
      <c r="J771" s="7"/>
    </row>
    <row r="772" spans="1:10" ht="15.75" customHeight="1" x14ac:dyDescent="0.2">
      <c r="A772" s="7">
        <v>45717</v>
      </c>
      <c r="B772" s="15" t="s">
        <v>371</v>
      </c>
      <c r="C772" s="15" t="s">
        <v>34</v>
      </c>
      <c r="D772" s="15" t="s">
        <v>80</v>
      </c>
      <c r="E772" s="15" t="s">
        <v>52</v>
      </c>
      <c r="F772" s="15" t="s">
        <v>71</v>
      </c>
      <c r="G772" s="15">
        <v>11</v>
      </c>
      <c r="H772" s="15">
        <v>4950</v>
      </c>
      <c r="J772" s="7"/>
    </row>
    <row r="773" spans="1:10" ht="15.75" customHeight="1" x14ac:dyDescent="0.2">
      <c r="A773" s="7">
        <v>45717</v>
      </c>
      <c r="B773" s="15" t="s">
        <v>372</v>
      </c>
      <c r="C773" s="15" t="s">
        <v>34</v>
      </c>
      <c r="D773" s="15" t="s">
        <v>80</v>
      </c>
      <c r="E773" s="15" t="s">
        <v>52</v>
      </c>
      <c r="F773" s="15" t="s">
        <v>71</v>
      </c>
      <c r="G773" s="15">
        <v>3</v>
      </c>
      <c r="H773" s="15">
        <v>2700</v>
      </c>
      <c r="J773" s="7"/>
    </row>
    <row r="774" spans="1:10" ht="15.75" customHeight="1" x14ac:dyDescent="0.2">
      <c r="A774" s="7">
        <v>45717</v>
      </c>
      <c r="B774" s="15" t="s">
        <v>109</v>
      </c>
      <c r="C774" s="15" t="s">
        <v>34</v>
      </c>
      <c r="D774" s="15" t="s">
        <v>82</v>
      </c>
      <c r="E774" s="15" t="s">
        <v>42</v>
      </c>
      <c r="F774" s="15" t="s">
        <v>67</v>
      </c>
      <c r="G774" s="15">
        <v>19</v>
      </c>
      <c r="H774" s="15">
        <v>2282.5937880000001</v>
      </c>
      <c r="J774" s="7"/>
    </row>
    <row r="775" spans="1:10" ht="15.75" customHeight="1" x14ac:dyDescent="0.2">
      <c r="A775" s="7">
        <v>45717</v>
      </c>
      <c r="B775" s="15" t="s">
        <v>106</v>
      </c>
      <c r="C775" s="15" t="s">
        <v>34</v>
      </c>
      <c r="D775" s="15" t="s">
        <v>84</v>
      </c>
      <c r="E775" s="15" t="s">
        <v>49</v>
      </c>
      <c r="F775" s="15" t="s">
        <v>69</v>
      </c>
      <c r="G775" s="15">
        <v>0</v>
      </c>
      <c r="H775" s="15">
        <v>0</v>
      </c>
      <c r="J775" s="7"/>
    </row>
    <row r="776" spans="1:10" ht="15.75" customHeight="1" x14ac:dyDescent="0.2">
      <c r="A776" s="7">
        <v>45717</v>
      </c>
      <c r="B776" s="15" t="s">
        <v>373</v>
      </c>
      <c r="C776" s="15" t="s">
        <v>34</v>
      </c>
      <c r="D776" s="15" t="s">
        <v>84</v>
      </c>
      <c r="E776" s="15" t="s">
        <v>49</v>
      </c>
      <c r="F776" s="15" t="s">
        <v>69</v>
      </c>
      <c r="G776" s="15">
        <v>14</v>
      </c>
      <c r="H776" s="15">
        <v>6986</v>
      </c>
      <c r="J776" s="7"/>
    </row>
    <row r="777" spans="1:10" ht="15.75" customHeight="1" x14ac:dyDescent="0.2">
      <c r="A777" s="7">
        <v>45717</v>
      </c>
      <c r="B777" s="15" t="s">
        <v>374</v>
      </c>
      <c r="C777" s="15" t="s">
        <v>34</v>
      </c>
      <c r="D777" s="15" t="s">
        <v>84</v>
      </c>
      <c r="E777" s="15" t="s">
        <v>49</v>
      </c>
      <c r="F777" s="15" t="s">
        <v>69</v>
      </c>
      <c r="G777" s="15">
        <v>5</v>
      </c>
      <c r="H777" s="15">
        <v>4990</v>
      </c>
      <c r="J777" s="7"/>
    </row>
    <row r="778" spans="1:10" ht="15.75" customHeight="1" x14ac:dyDescent="0.2">
      <c r="A778" s="7">
        <v>45717</v>
      </c>
      <c r="B778" s="15" t="s">
        <v>118</v>
      </c>
      <c r="C778" s="15" t="s">
        <v>34</v>
      </c>
      <c r="D778" s="15" t="s">
        <v>85</v>
      </c>
      <c r="E778" s="15" t="s">
        <v>39</v>
      </c>
      <c r="F778" s="15" t="s">
        <v>72</v>
      </c>
      <c r="G778" s="15">
        <v>2</v>
      </c>
      <c r="H778" s="15">
        <v>420</v>
      </c>
      <c r="J778" s="7"/>
    </row>
    <row r="779" spans="1:10" ht="15.75" customHeight="1" x14ac:dyDescent="0.2">
      <c r="A779" s="7">
        <v>45717</v>
      </c>
      <c r="B779" s="15" t="s">
        <v>119</v>
      </c>
      <c r="C779" s="15" t="s">
        <v>34</v>
      </c>
      <c r="D779" s="15" t="s">
        <v>86</v>
      </c>
      <c r="E779" s="15" t="s">
        <v>36</v>
      </c>
      <c r="F779" s="15" t="s">
        <v>72</v>
      </c>
      <c r="G779" s="15">
        <v>5</v>
      </c>
      <c r="H779" s="15">
        <v>0</v>
      </c>
      <c r="J779" s="7"/>
    </row>
    <row r="780" spans="1:10" ht="15.75" customHeight="1" x14ac:dyDescent="0.2">
      <c r="A780" s="7">
        <v>45717</v>
      </c>
      <c r="B780" s="15" t="s">
        <v>255</v>
      </c>
      <c r="C780" s="15" t="s">
        <v>34</v>
      </c>
      <c r="D780" s="15" t="s">
        <v>87</v>
      </c>
      <c r="E780" s="15" t="s">
        <v>56</v>
      </c>
      <c r="F780" s="15" t="s">
        <v>72</v>
      </c>
      <c r="G780" s="15">
        <v>0</v>
      </c>
      <c r="H780" s="15">
        <v>0</v>
      </c>
      <c r="J780" s="7"/>
    </row>
    <row r="781" spans="1:10" ht="15.75" customHeight="1" x14ac:dyDescent="0.2">
      <c r="A781" s="7">
        <v>45717</v>
      </c>
      <c r="B781" s="15" t="s">
        <v>375</v>
      </c>
      <c r="C781" s="15" t="s">
        <v>34</v>
      </c>
      <c r="D781" s="15" t="s">
        <v>88</v>
      </c>
      <c r="E781" s="15" t="s">
        <v>49</v>
      </c>
      <c r="F781" s="15" t="s">
        <v>70</v>
      </c>
      <c r="G781" s="15">
        <v>5</v>
      </c>
      <c r="H781" s="15">
        <v>3570</v>
      </c>
      <c r="J781" s="7"/>
    </row>
    <row r="782" spans="1:10" ht="15.75" customHeight="1" x14ac:dyDescent="0.2">
      <c r="A782" s="7">
        <v>45717</v>
      </c>
      <c r="B782" s="15" t="s">
        <v>107</v>
      </c>
      <c r="C782" s="15" t="s">
        <v>34</v>
      </c>
      <c r="D782" s="15" t="s">
        <v>89</v>
      </c>
      <c r="E782" s="15" t="s">
        <v>52</v>
      </c>
      <c r="F782" s="15" t="s">
        <v>72</v>
      </c>
      <c r="G782" s="15">
        <v>0</v>
      </c>
      <c r="H782" s="15">
        <v>0</v>
      </c>
      <c r="J782" s="7"/>
    </row>
    <row r="783" spans="1:10" ht="15.75" customHeight="1" x14ac:dyDescent="0.2">
      <c r="A783" s="7">
        <v>45717</v>
      </c>
      <c r="B783" s="15" t="s">
        <v>376</v>
      </c>
      <c r="C783" s="15" t="s">
        <v>34</v>
      </c>
      <c r="D783" s="15" t="s">
        <v>89</v>
      </c>
      <c r="E783" s="15" t="s">
        <v>52</v>
      </c>
      <c r="F783" s="15" t="s">
        <v>72</v>
      </c>
      <c r="G783" s="15">
        <v>21</v>
      </c>
      <c r="H783" s="15">
        <v>22554</v>
      </c>
      <c r="J783" s="7"/>
    </row>
    <row r="784" spans="1:10" ht="15.75" customHeight="1" x14ac:dyDescent="0.2">
      <c r="A784" s="7">
        <v>45717</v>
      </c>
      <c r="B784" s="15" t="s">
        <v>377</v>
      </c>
      <c r="C784" s="15" t="s">
        <v>34</v>
      </c>
      <c r="D784" s="15" t="s">
        <v>89</v>
      </c>
      <c r="E784" s="15" t="s">
        <v>52</v>
      </c>
      <c r="F784" s="15" t="s">
        <v>72</v>
      </c>
      <c r="G784" s="15">
        <v>0</v>
      </c>
      <c r="H784" s="15">
        <v>0</v>
      </c>
      <c r="J784" s="7"/>
    </row>
    <row r="785" spans="1:10" ht="15.75" customHeight="1" x14ac:dyDescent="0.2">
      <c r="A785" s="7">
        <v>45717</v>
      </c>
      <c r="B785" s="15" t="s">
        <v>378</v>
      </c>
      <c r="C785" s="15" t="s">
        <v>34</v>
      </c>
      <c r="D785" s="15" t="s">
        <v>89</v>
      </c>
      <c r="E785" s="15" t="s">
        <v>52</v>
      </c>
      <c r="F785" s="15" t="s">
        <v>72</v>
      </c>
      <c r="G785" s="15">
        <v>3</v>
      </c>
      <c r="H785" s="15">
        <v>5670</v>
      </c>
      <c r="J785" s="7"/>
    </row>
    <row r="786" spans="1:10" ht="15.75" customHeight="1" x14ac:dyDescent="0.2">
      <c r="A786" s="7">
        <v>45717</v>
      </c>
      <c r="B786" s="15" t="s">
        <v>122</v>
      </c>
      <c r="C786" s="15" t="s">
        <v>34</v>
      </c>
      <c r="D786" s="15" t="s">
        <v>91</v>
      </c>
      <c r="E786" s="15" t="s">
        <v>42</v>
      </c>
      <c r="F786" s="15" t="s">
        <v>72</v>
      </c>
      <c r="G786" s="15">
        <v>7</v>
      </c>
      <c r="H786" s="15">
        <v>2100</v>
      </c>
      <c r="J786" s="7"/>
    </row>
    <row r="787" spans="1:10" ht="15.75" customHeight="1" x14ac:dyDescent="0.2">
      <c r="A787" s="7">
        <v>45717</v>
      </c>
      <c r="B787" s="15" t="s">
        <v>146</v>
      </c>
      <c r="C787" s="15" t="s">
        <v>34</v>
      </c>
      <c r="D787" s="15" t="s">
        <v>92</v>
      </c>
      <c r="E787" s="15" t="s">
        <v>46</v>
      </c>
      <c r="F787" s="15" t="s">
        <v>72</v>
      </c>
      <c r="G787" s="15">
        <v>0</v>
      </c>
      <c r="H787" s="15">
        <v>0</v>
      </c>
      <c r="J787" s="7"/>
    </row>
    <row r="788" spans="1:10" ht="15.75" customHeight="1" x14ac:dyDescent="0.2">
      <c r="A788" s="7">
        <v>45717</v>
      </c>
      <c r="B788" s="15" t="s">
        <v>379</v>
      </c>
      <c r="C788" s="15" t="s">
        <v>34</v>
      </c>
      <c r="D788" s="15" t="s">
        <v>92</v>
      </c>
      <c r="E788" s="15" t="s">
        <v>46</v>
      </c>
      <c r="F788" s="15" t="s">
        <v>72</v>
      </c>
      <c r="G788" s="15">
        <v>1</v>
      </c>
      <c r="H788" s="15">
        <v>660</v>
      </c>
      <c r="J788" s="7"/>
    </row>
    <row r="789" spans="1:10" ht="15.75" customHeight="1" x14ac:dyDescent="0.2">
      <c r="A789" s="7"/>
      <c r="J789" s="7"/>
    </row>
    <row r="790" spans="1:10" ht="15.75" customHeight="1" x14ac:dyDescent="0.2"/>
    <row r="791" spans="1:10" ht="15.75" customHeight="1" x14ac:dyDescent="0.2"/>
    <row r="792" spans="1:10" ht="15.75" customHeight="1" x14ac:dyDescent="0.2"/>
    <row r="793" spans="1:10" ht="15.75" customHeight="1" x14ac:dyDescent="0.2"/>
    <row r="794" spans="1:10" ht="15.75" customHeight="1" x14ac:dyDescent="0.2"/>
    <row r="795" spans="1:10" ht="15.75" customHeight="1" x14ac:dyDescent="0.2"/>
    <row r="796" spans="1:10" ht="15.75" customHeight="1" x14ac:dyDescent="0.2"/>
    <row r="797" spans="1:10" ht="15.75" customHeight="1" x14ac:dyDescent="0.2"/>
    <row r="798" spans="1:10" ht="15.75" customHeight="1" x14ac:dyDescent="0.2"/>
    <row r="799" spans="1:10" ht="15.75" customHeight="1" x14ac:dyDescent="0.2"/>
    <row r="800" spans="1:10"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autoFilter ref="A1:H788" xr:uid="{00000000-0001-0000-0300-000000000000}"/>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C6E1-99C8-2243-A57F-92549925D28E}">
  <dimension ref="A1:Z1000"/>
  <sheetViews>
    <sheetView zoomScale="84" workbookViewId="0">
      <selection activeCell="A440" sqref="A440"/>
    </sheetView>
  </sheetViews>
  <sheetFormatPr baseColWidth="10" defaultColWidth="12.6640625" defaultRowHeight="15" x14ac:dyDescent="0.2"/>
  <cols>
    <col min="1" max="1" width="14.1640625" customWidth="1"/>
    <col min="2" max="2" width="98.83203125" customWidth="1"/>
    <col min="3" max="3" width="47" customWidth="1"/>
    <col min="4" max="4" width="12" customWidth="1"/>
    <col min="5" max="5" width="7.33203125" customWidth="1"/>
    <col min="6" max="6" width="17.33203125" customWidth="1"/>
    <col min="7" max="7" width="19.1640625" customWidth="1"/>
    <col min="8" max="8" width="21.6640625" customWidth="1"/>
    <col min="9" max="26" width="8.6640625" customWidth="1"/>
  </cols>
  <sheetData>
    <row r="1" spans="1:26" x14ac:dyDescent="0.2">
      <c r="A1" s="3" t="s">
        <v>213</v>
      </c>
      <c r="B1" s="3" t="s">
        <v>214</v>
      </c>
      <c r="C1" s="3" t="s">
        <v>73</v>
      </c>
      <c r="D1" s="3" t="s">
        <v>33</v>
      </c>
      <c r="E1" s="3" t="s">
        <v>32</v>
      </c>
      <c r="F1" s="3" t="s">
        <v>215</v>
      </c>
      <c r="G1" s="3" t="s">
        <v>216</v>
      </c>
      <c r="H1" s="3" t="s">
        <v>217</v>
      </c>
      <c r="I1" s="3"/>
      <c r="M1" s="3"/>
      <c r="N1" s="3"/>
      <c r="O1" s="3"/>
      <c r="P1" s="3"/>
      <c r="Q1" s="3"/>
      <c r="R1" s="3"/>
      <c r="S1" s="3"/>
      <c r="T1" s="3"/>
      <c r="U1" s="3"/>
      <c r="V1" s="3"/>
      <c r="W1" s="3"/>
      <c r="X1" s="3"/>
      <c r="Y1" s="3"/>
      <c r="Z1" s="3"/>
    </row>
    <row r="2" spans="1:26" x14ac:dyDescent="0.2">
      <c r="A2" s="7">
        <v>45292</v>
      </c>
      <c r="B2" s="15" t="s">
        <v>202</v>
      </c>
      <c r="C2" s="15" t="s">
        <v>464</v>
      </c>
      <c r="D2" s="15" t="s">
        <v>62</v>
      </c>
      <c r="E2" t="s">
        <v>56</v>
      </c>
      <c r="F2" t="s">
        <v>455</v>
      </c>
      <c r="G2" s="15">
        <v>0</v>
      </c>
      <c r="H2" s="15">
        <v>0</v>
      </c>
      <c r="J2" s="7"/>
    </row>
    <row r="3" spans="1:26" x14ac:dyDescent="0.2">
      <c r="A3" s="7">
        <v>45292</v>
      </c>
      <c r="B3" s="15" t="s">
        <v>218</v>
      </c>
      <c r="C3" s="15" t="s">
        <v>464</v>
      </c>
      <c r="D3" s="15" t="s">
        <v>62</v>
      </c>
      <c r="E3" t="s">
        <v>56</v>
      </c>
      <c r="F3" t="s">
        <v>455</v>
      </c>
      <c r="G3" s="15">
        <v>0</v>
      </c>
      <c r="H3" s="15">
        <v>0</v>
      </c>
      <c r="J3" s="7"/>
    </row>
    <row r="4" spans="1:26" x14ac:dyDescent="0.2">
      <c r="A4" s="7">
        <v>45292</v>
      </c>
      <c r="B4" s="15" t="s">
        <v>219</v>
      </c>
      <c r="C4" s="15" t="s">
        <v>464</v>
      </c>
      <c r="D4" s="15" t="s">
        <v>62</v>
      </c>
      <c r="E4" t="s">
        <v>56</v>
      </c>
      <c r="F4" t="s">
        <v>455</v>
      </c>
      <c r="G4" s="15">
        <v>0</v>
      </c>
      <c r="H4" s="15">
        <v>0</v>
      </c>
      <c r="J4" s="7"/>
    </row>
    <row r="5" spans="1:26" x14ac:dyDescent="0.2">
      <c r="A5" s="7">
        <v>45292</v>
      </c>
      <c r="B5" s="15" t="s">
        <v>220</v>
      </c>
      <c r="C5" t="s">
        <v>464</v>
      </c>
      <c r="D5" s="15" t="s">
        <v>62</v>
      </c>
      <c r="E5" t="s">
        <v>56</v>
      </c>
      <c r="F5" t="s">
        <v>455</v>
      </c>
      <c r="G5" s="15">
        <v>0</v>
      </c>
      <c r="H5" s="15">
        <v>0</v>
      </c>
      <c r="J5" s="7"/>
    </row>
    <row r="6" spans="1:26" x14ac:dyDescent="0.2">
      <c r="A6" s="7">
        <v>45292</v>
      </c>
      <c r="B6" s="15" t="s">
        <v>221</v>
      </c>
      <c r="C6" t="s">
        <v>464</v>
      </c>
      <c r="D6" s="15" t="s">
        <v>62</v>
      </c>
      <c r="E6" t="s">
        <v>56</v>
      </c>
      <c r="F6" t="s">
        <v>455</v>
      </c>
      <c r="G6" s="15">
        <v>0</v>
      </c>
      <c r="H6" s="15">
        <v>0</v>
      </c>
      <c r="J6" s="7"/>
    </row>
    <row r="7" spans="1:26" x14ac:dyDescent="0.2">
      <c r="A7" s="7">
        <v>45292</v>
      </c>
      <c r="B7" s="15" t="s">
        <v>222</v>
      </c>
      <c r="C7" t="s">
        <v>464</v>
      </c>
      <c r="D7" s="15" t="s">
        <v>62</v>
      </c>
      <c r="E7" t="s">
        <v>56</v>
      </c>
      <c r="F7" t="s">
        <v>455</v>
      </c>
      <c r="G7" s="15">
        <v>0</v>
      </c>
      <c r="H7" s="15">
        <v>0</v>
      </c>
      <c r="J7" s="7"/>
    </row>
    <row r="8" spans="1:26" x14ac:dyDescent="0.2">
      <c r="A8" s="7">
        <v>45292</v>
      </c>
      <c r="B8" s="15" t="s">
        <v>223</v>
      </c>
      <c r="C8" t="s">
        <v>464</v>
      </c>
      <c r="D8" s="15" t="s">
        <v>62</v>
      </c>
      <c r="E8" t="s">
        <v>56</v>
      </c>
      <c r="F8" t="s">
        <v>455</v>
      </c>
      <c r="G8" s="15">
        <v>0</v>
      </c>
      <c r="H8" s="15">
        <v>0</v>
      </c>
      <c r="J8" s="7"/>
    </row>
    <row r="9" spans="1:26" x14ac:dyDescent="0.2">
      <c r="A9" s="7">
        <v>45292</v>
      </c>
      <c r="B9" s="15" t="s">
        <v>224</v>
      </c>
      <c r="C9" t="s">
        <v>464</v>
      </c>
      <c r="D9" s="15" t="s">
        <v>62</v>
      </c>
      <c r="E9" t="s">
        <v>56</v>
      </c>
      <c r="F9" t="s">
        <v>455</v>
      </c>
      <c r="G9" s="15">
        <v>0</v>
      </c>
      <c r="H9" s="15">
        <v>0</v>
      </c>
      <c r="J9" s="7"/>
    </row>
    <row r="10" spans="1:26" x14ac:dyDescent="0.2">
      <c r="A10" s="7">
        <v>45292</v>
      </c>
      <c r="B10" s="15" t="s">
        <v>147</v>
      </c>
      <c r="C10" t="s">
        <v>464</v>
      </c>
      <c r="D10" s="15" t="s">
        <v>47</v>
      </c>
      <c r="E10" t="s">
        <v>56</v>
      </c>
      <c r="F10" t="s">
        <v>455</v>
      </c>
      <c r="G10" s="15">
        <v>0</v>
      </c>
      <c r="H10" s="15">
        <v>0</v>
      </c>
      <c r="J10" s="7"/>
    </row>
    <row r="11" spans="1:26" x14ac:dyDescent="0.2">
      <c r="A11" s="7">
        <v>45292</v>
      </c>
      <c r="B11" s="15" t="s">
        <v>149</v>
      </c>
      <c r="C11" t="s">
        <v>464</v>
      </c>
      <c r="D11" s="15" t="s">
        <v>57</v>
      </c>
      <c r="E11" t="s">
        <v>56</v>
      </c>
      <c r="F11" t="s">
        <v>455</v>
      </c>
      <c r="G11" s="15">
        <v>0</v>
      </c>
      <c r="H11" s="15">
        <v>0</v>
      </c>
      <c r="J11" s="7"/>
    </row>
    <row r="12" spans="1:26" x14ac:dyDescent="0.2">
      <c r="A12" s="7">
        <v>45292</v>
      </c>
      <c r="B12" s="15" t="s">
        <v>225</v>
      </c>
      <c r="C12" t="s">
        <v>464</v>
      </c>
      <c r="D12" s="15" t="s">
        <v>57</v>
      </c>
      <c r="E12" t="s">
        <v>56</v>
      </c>
      <c r="F12" t="s">
        <v>455</v>
      </c>
      <c r="G12" s="15">
        <v>0</v>
      </c>
      <c r="H12" s="15">
        <v>0</v>
      </c>
      <c r="J12" s="7"/>
    </row>
    <row r="13" spans="1:26" x14ac:dyDescent="0.2">
      <c r="A13" s="7">
        <v>45292</v>
      </c>
      <c r="B13" s="15" t="s">
        <v>140</v>
      </c>
      <c r="C13" t="s">
        <v>464</v>
      </c>
      <c r="D13" s="15" t="s">
        <v>57</v>
      </c>
      <c r="E13" t="s">
        <v>56</v>
      </c>
      <c r="F13" t="s">
        <v>455</v>
      </c>
      <c r="G13" s="15">
        <v>0</v>
      </c>
      <c r="H13" s="15">
        <v>0</v>
      </c>
      <c r="J13" s="7"/>
    </row>
    <row r="14" spans="1:26" x14ac:dyDescent="0.2">
      <c r="A14" s="7">
        <v>45292</v>
      </c>
      <c r="B14" s="15" t="s">
        <v>155</v>
      </c>
      <c r="C14" t="s">
        <v>464</v>
      </c>
      <c r="D14" s="15" t="s">
        <v>57</v>
      </c>
      <c r="E14" t="s">
        <v>56</v>
      </c>
      <c r="F14" t="s">
        <v>455</v>
      </c>
      <c r="G14" s="15">
        <v>0</v>
      </c>
      <c r="H14" s="15">
        <v>0</v>
      </c>
      <c r="J14" s="7"/>
    </row>
    <row r="15" spans="1:26" x14ac:dyDescent="0.2">
      <c r="A15" s="7">
        <v>45292</v>
      </c>
      <c r="B15" s="15" t="s">
        <v>53</v>
      </c>
      <c r="C15" t="s">
        <v>464</v>
      </c>
      <c r="D15" s="15" t="s">
        <v>53</v>
      </c>
      <c r="E15" t="s">
        <v>56</v>
      </c>
      <c r="F15" t="s">
        <v>455</v>
      </c>
      <c r="G15" s="15">
        <v>0</v>
      </c>
      <c r="H15" s="15">
        <v>0</v>
      </c>
      <c r="J15" s="7"/>
    </row>
    <row r="16" spans="1:26" x14ac:dyDescent="0.2">
      <c r="A16" s="7">
        <v>45292</v>
      </c>
      <c r="B16" s="15" t="s">
        <v>108</v>
      </c>
      <c r="C16" t="s">
        <v>464</v>
      </c>
      <c r="D16" s="15" t="s">
        <v>50</v>
      </c>
      <c r="E16" t="s">
        <v>56</v>
      </c>
      <c r="F16" t="s">
        <v>455</v>
      </c>
      <c r="G16" s="15">
        <v>1</v>
      </c>
      <c r="H16" s="15">
        <v>50</v>
      </c>
      <c r="J16" s="7"/>
    </row>
    <row r="17" spans="1:10" x14ac:dyDescent="0.2">
      <c r="A17" s="7">
        <v>45292</v>
      </c>
      <c r="B17" s="15" t="s">
        <v>226</v>
      </c>
      <c r="C17" t="s">
        <v>464</v>
      </c>
      <c r="D17" s="15" t="s">
        <v>37</v>
      </c>
      <c r="E17" t="s">
        <v>56</v>
      </c>
      <c r="F17" t="s">
        <v>455</v>
      </c>
      <c r="G17" s="15">
        <v>0</v>
      </c>
      <c r="H17" s="15">
        <v>0</v>
      </c>
      <c r="J17" s="7"/>
    </row>
    <row r="18" spans="1:10" x14ac:dyDescent="0.2">
      <c r="A18" s="7">
        <v>45292</v>
      </c>
      <c r="B18" s="15" t="s">
        <v>105</v>
      </c>
      <c r="C18" t="s">
        <v>464</v>
      </c>
      <c r="D18" s="15" t="s">
        <v>54</v>
      </c>
      <c r="E18" t="s">
        <v>56</v>
      </c>
      <c r="F18" t="s">
        <v>455</v>
      </c>
      <c r="G18" s="15">
        <v>0</v>
      </c>
      <c r="H18" s="15">
        <v>0</v>
      </c>
      <c r="J18" s="7"/>
    </row>
    <row r="19" spans="1:10" x14ac:dyDescent="0.2">
      <c r="A19" s="7">
        <v>45323</v>
      </c>
      <c r="B19" s="15" t="s">
        <v>228</v>
      </c>
      <c r="C19" t="s">
        <v>464</v>
      </c>
      <c r="D19" s="15" t="s">
        <v>229</v>
      </c>
      <c r="E19" t="s">
        <v>56</v>
      </c>
      <c r="F19" t="s">
        <v>455</v>
      </c>
      <c r="G19" s="15">
        <v>0</v>
      </c>
      <c r="H19" s="15">
        <v>0</v>
      </c>
      <c r="J19" s="7"/>
    </row>
    <row r="20" spans="1:10" x14ac:dyDescent="0.2">
      <c r="A20" s="7">
        <v>45323</v>
      </c>
      <c r="B20" s="15" t="s">
        <v>100</v>
      </c>
      <c r="C20" t="s">
        <v>464</v>
      </c>
      <c r="D20" s="15" t="s">
        <v>229</v>
      </c>
      <c r="E20" t="s">
        <v>56</v>
      </c>
      <c r="F20" t="s">
        <v>455</v>
      </c>
      <c r="G20" s="15">
        <v>0</v>
      </c>
      <c r="H20" s="15">
        <v>0</v>
      </c>
      <c r="J20" s="7"/>
    </row>
    <row r="21" spans="1:10" ht="15.75" customHeight="1" x14ac:dyDescent="0.2">
      <c r="A21" s="7">
        <v>45323</v>
      </c>
      <c r="B21" s="15" t="s">
        <v>176</v>
      </c>
      <c r="C21" t="s">
        <v>464</v>
      </c>
      <c r="D21" s="15" t="s">
        <v>62</v>
      </c>
      <c r="E21" t="s">
        <v>56</v>
      </c>
      <c r="F21" t="s">
        <v>455</v>
      </c>
      <c r="G21" s="15">
        <v>0</v>
      </c>
      <c r="H21" s="15">
        <v>0</v>
      </c>
      <c r="J21" s="7"/>
    </row>
    <row r="22" spans="1:10" ht="15.75" customHeight="1" x14ac:dyDescent="0.2">
      <c r="A22" s="7">
        <v>45323</v>
      </c>
      <c r="B22" s="15" t="s">
        <v>230</v>
      </c>
      <c r="C22" t="s">
        <v>464</v>
      </c>
      <c r="D22" s="15" t="s">
        <v>62</v>
      </c>
      <c r="E22" t="s">
        <v>56</v>
      </c>
      <c r="F22" t="s">
        <v>455</v>
      </c>
      <c r="G22" s="15">
        <v>0</v>
      </c>
      <c r="H22" s="15">
        <v>0</v>
      </c>
      <c r="J22" s="7"/>
    </row>
    <row r="23" spans="1:10" ht="15.75" customHeight="1" x14ac:dyDescent="0.2">
      <c r="A23" s="7">
        <v>45323</v>
      </c>
      <c r="B23" s="15" t="s">
        <v>123</v>
      </c>
      <c r="C23" t="s">
        <v>464</v>
      </c>
      <c r="D23" s="15" t="s">
        <v>62</v>
      </c>
      <c r="E23" t="s">
        <v>56</v>
      </c>
      <c r="F23" t="s">
        <v>455</v>
      </c>
      <c r="G23" s="15">
        <v>0</v>
      </c>
      <c r="H23" s="15">
        <v>0</v>
      </c>
      <c r="J23" s="7"/>
    </row>
    <row r="24" spans="1:10" ht="15.75" customHeight="1" x14ac:dyDescent="0.2">
      <c r="A24" s="7">
        <v>45323</v>
      </c>
      <c r="B24" s="15" t="s">
        <v>218</v>
      </c>
      <c r="C24" t="s">
        <v>464</v>
      </c>
      <c r="D24" s="15" t="s">
        <v>62</v>
      </c>
      <c r="E24" t="s">
        <v>56</v>
      </c>
      <c r="F24" t="s">
        <v>455</v>
      </c>
      <c r="G24" s="15">
        <v>0</v>
      </c>
      <c r="H24" s="15">
        <v>0</v>
      </c>
      <c r="J24" s="7"/>
    </row>
    <row r="25" spans="1:10" ht="15.75" customHeight="1" x14ac:dyDescent="0.2">
      <c r="A25" s="7">
        <v>45323</v>
      </c>
      <c r="B25" s="15" t="s">
        <v>219</v>
      </c>
      <c r="C25" t="s">
        <v>464</v>
      </c>
      <c r="D25" s="15" t="s">
        <v>62</v>
      </c>
      <c r="E25" t="s">
        <v>56</v>
      </c>
      <c r="F25" t="s">
        <v>455</v>
      </c>
      <c r="G25" s="15">
        <v>0</v>
      </c>
      <c r="H25" s="15">
        <v>0</v>
      </c>
      <c r="J25" s="7"/>
    </row>
    <row r="26" spans="1:10" ht="15.75" customHeight="1" x14ac:dyDescent="0.2">
      <c r="A26" s="7">
        <v>45323</v>
      </c>
      <c r="B26" s="15" t="s">
        <v>220</v>
      </c>
      <c r="C26" t="s">
        <v>464</v>
      </c>
      <c r="D26" s="15" t="s">
        <v>62</v>
      </c>
      <c r="E26" t="s">
        <v>56</v>
      </c>
      <c r="F26" t="s">
        <v>455</v>
      </c>
      <c r="G26" s="15">
        <v>0</v>
      </c>
      <c r="H26" s="15">
        <v>0</v>
      </c>
      <c r="J26" s="7"/>
    </row>
    <row r="27" spans="1:10" ht="15.75" customHeight="1" x14ac:dyDescent="0.2">
      <c r="A27" s="7">
        <v>45323</v>
      </c>
      <c r="B27" s="15" t="s">
        <v>224</v>
      </c>
      <c r="C27" t="s">
        <v>464</v>
      </c>
      <c r="D27" s="15" t="s">
        <v>62</v>
      </c>
      <c r="E27" t="s">
        <v>56</v>
      </c>
      <c r="F27" t="s">
        <v>455</v>
      </c>
      <c r="G27" s="15">
        <v>0</v>
      </c>
      <c r="H27" s="15">
        <v>0</v>
      </c>
      <c r="J27" s="7"/>
    </row>
    <row r="28" spans="1:10" ht="15.75" customHeight="1" x14ac:dyDescent="0.2">
      <c r="A28" s="7">
        <v>45323</v>
      </c>
      <c r="B28" s="15" t="s">
        <v>231</v>
      </c>
      <c r="C28" t="s">
        <v>464</v>
      </c>
      <c r="D28" s="15" t="s">
        <v>62</v>
      </c>
      <c r="E28" t="s">
        <v>56</v>
      </c>
      <c r="F28" t="s">
        <v>455</v>
      </c>
      <c r="G28" s="15">
        <v>0</v>
      </c>
      <c r="H28" s="15">
        <v>0</v>
      </c>
      <c r="J28" s="7"/>
    </row>
    <row r="29" spans="1:10" ht="15.75" customHeight="1" x14ac:dyDescent="0.2">
      <c r="A29" s="7">
        <v>45323</v>
      </c>
      <c r="B29" s="15" t="s">
        <v>232</v>
      </c>
      <c r="C29" t="s">
        <v>464</v>
      </c>
      <c r="D29" s="15" t="s">
        <v>47</v>
      </c>
      <c r="E29" t="s">
        <v>56</v>
      </c>
      <c r="F29" t="s">
        <v>455</v>
      </c>
      <c r="G29" s="15">
        <v>0</v>
      </c>
      <c r="H29" s="15">
        <v>0</v>
      </c>
      <c r="J29" s="7"/>
    </row>
    <row r="30" spans="1:10" ht="15.75" customHeight="1" x14ac:dyDescent="0.2">
      <c r="A30" s="7">
        <v>45323</v>
      </c>
      <c r="B30" s="15" t="s">
        <v>113</v>
      </c>
      <c r="C30" t="s">
        <v>464</v>
      </c>
      <c r="D30" s="15" t="s">
        <v>47</v>
      </c>
      <c r="E30" t="s">
        <v>56</v>
      </c>
      <c r="F30" t="s">
        <v>455</v>
      </c>
      <c r="G30" s="15">
        <v>0</v>
      </c>
      <c r="H30" s="15">
        <v>0</v>
      </c>
      <c r="J30" s="7"/>
    </row>
    <row r="31" spans="1:10" ht="15.75" customHeight="1" x14ac:dyDescent="0.2">
      <c r="A31" s="7">
        <v>45323</v>
      </c>
      <c r="B31" s="15" t="s">
        <v>147</v>
      </c>
      <c r="C31" t="s">
        <v>464</v>
      </c>
      <c r="D31" s="15" t="s">
        <v>47</v>
      </c>
      <c r="E31" t="s">
        <v>56</v>
      </c>
      <c r="F31" t="s">
        <v>455</v>
      </c>
      <c r="G31" s="15">
        <v>0</v>
      </c>
      <c r="H31" s="15">
        <v>0</v>
      </c>
      <c r="J31" s="7"/>
    </row>
    <row r="32" spans="1:10" ht="15.75" customHeight="1" x14ac:dyDescent="0.2">
      <c r="A32" s="7">
        <v>45323</v>
      </c>
      <c r="B32" s="15" t="s">
        <v>149</v>
      </c>
      <c r="C32" t="s">
        <v>464</v>
      </c>
      <c r="D32" s="15" t="s">
        <v>57</v>
      </c>
      <c r="E32" t="s">
        <v>56</v>
      </c>
      <c r="F32" t="s">
        <v>455</v>
      </c>
      <c r="G32" s="15">
        <v>0</v>
      </c>
      <c r="H32" s="15">
        <v>0</v>
      </c>
      <c r="J32" s="7"/>
    </row>
    <row r="33" spans="1:10" ht="15.75" customHeight="1" x14ac:dyDescent="0.2">
      <c r="A33" s="7">
        <v>45323</v>
      </c>
      <c r="B33" s="15" t="s">
        <v>235</v>
      </c>
      <c r="C33" t="s">
        <v>464</v>
      </c>
      <c r="D33" s="15" t="s">
        <v>57</v>
      </c>
      <c r="E33" t="s">
        <v>56</v>
      </c>
      <c r="F33" t="s">
        <v>455</v>
      </c>
      <c r="G33" s="15">
        <v>0</v>
      </c>
      <c r="H33" s="15">
        <v>0</v>
      </c>
      <c r="J33" s="7"/>
    </row>
    <row r="34" spans="1:10" ht="15.75" customHeight="1" x14ac:dyDescent="0.2">
      <c r="A34" s="7">
        <v>45323</v>
      </c>
      <c r="B34" s="15" t="s">
        <v>138</v>
      </c>
      <c r="C34" t="s">
        <v>464</v>
      </c>
      <c r="D34" s="15" t="s">
        <v>57</v>
      </c>
      <c r="E34" t="s">
        <v>56</v>
      </c>
      <c r="F34" t="s">
        <v>455</v>
      </c>
      <c r="G34" s="15">
        <v>0</v>
      </c>
      <c r="H34" s="15">
        <v>0</v>
      </c>
      <c r="J34" s="7"/>
    </row>
    <row r="35" spans="1:10" ht="15.75" customHeight="1" x14ac:dyDescent="0.2">
      <c r="A35" s="7">
        <v>45323</v>
      </c>
      <c r="B35" s="15" t="s">
        <v>225</v>
      </c>
      <c r="C35" t="s">
        <v>464</v>
      </c>
      <c r="D35" s="15" t="s">
        <v>57</v>
      </c>
      <c r="E35" t="s">
        <v>56</v>
      </c>
      <c r="F35" t="s">
        <v>455</v>
      </c>
      <c r="G35" s="15">
        <v>1</v>
      </c>
      <c r="H35" s="15">
        <v>40</v>
      </c>
      <c r="J35" s="7"/>
    </row>
    <row r="36" spans="1:10" ht="15.75" customHeight="1" x14ac:dyDescent="0.2">
      <c r="A36" s="7">
        <v>45323</v>
      </c>
      <c r="B36" s="15" t="s">
        <v>140</v>
      </c>
      <c r="C36" t="s">
        <v>464</v>
      </c>
      <c r="D36" s="15" t="s">
        <v>57</v>
      </c>
      <c r="E36" t="s">
        <v>56</v>
      </c>
      <c r="F36" t="s">
        <v>455</v>
      </c>
      <c r="G36" s="15">
        <v>0</v>
      </c>
      <c r="H36" s="15">
        <v>0</v>
      </c>
      <c r="J36" s="7"/>
    </row>
    <row r="37" spans="1:10" ht="15.75" customHeight="1" x14ac:dyDescent="0.2">
      <c r="A37" s="7">
        <v>45323</v>
      </c>
      <c r="B37" s="15" t="s">
        <v>155</v>
      </c>
      <c r="C37" t="s">
        <v>464</v>
      </c>
      <c r="D37" s="15" t="s">
        <v>57</v>
      </c>
      <c r="E37" t="s">
        <v>56</v>
      </c>
      <c r="F37" t="s">
        <v>455</v>
      </c>
      <c r="G37" s="15">
        <v>0</v>
      </c>
      <c r="H37" s="15">
        <v>0</v>
      </c>
      <c r="J37" s="7"/>
    </row>
    <row r="38" spans="1:10" ht="15.75" customHeight="1" x14ac:dyDescent="0.2">
      <c r="A38" s="7">
        <v>45323</v>
      </c>
      <c r="B38" s="15" t="s">
        <v>171</v>
      </c>
      <c r="C38" t="s">
        <v>464</v>
      </c>
      <c r="D38" s="15" t="s">
        <v>57</v>
      </c>
      <c r="E38" t="s">
        <v>56</v>
      </c>
      <c r="F38" t="s">
        <v>455</v>
      </c>
      <c r="G38" s="15">
        <v>0</v>
      </c>
      <c r="H38" s="15">
        <v>0</v>
      </c>
      <c r="J38" s="7"/>
    </row>
    <row r="39" spans="1:10" ht="15.75" customHeight="1" x14ac:dyDescent="0.2">
      <c r="A39" s="7">
        <v>45323</v>
      </c>
      <c r="B39" s="15" t="s">
        <v>236</v>
      </c>
      <c r="C39" t="s">
        <v>464</v>
      </c>
      <c r="D39" s="15" t="s">
        <v>60</v>
      </c>
      <c r="E39" t="s">
        <v>56</v>
      </c>
      <c r="F39" t="s">
        <v>455</v>
      </c>
      <c r="G39" s="15">
        <v>0</v>
      </c>
      <c r="H39" s="15">
        <v>0</v>
      </c>
      <c r="J39" s="7"/>
    </row>
    <row r="40" spans="1:10" ht="15.75" customHeight="1" x14ac:dyDescent="0.2">
      <c r="A40" s="7">
        <v>45323</v>
      </c>
      <c r="B40" s="15" t="s">
        <v>238</v>
      </c>
      <c r="C40" t="s">
        <v>464</v>
      </c>
      <c r="D40" s="15" t="s">
        <v>60</v>
      </c>
      <c r="E40" t="s">
        <v>56</v>
      </c>
      <c r="F40" t="s">
        <v>455</v>
      </c>
      <c r="G40" s="15">
        <v>0</v>
      </c>
      <c r="H40" s="15">
        <v>0</v>
      </c>
      <c r="J40" s="7"/>
    </row>
    <row r="41" spans="1:10" ht="15.75" customHeight="1" x14ac:dyDescent="0.2">
      <c r="A41" s="7">
        <v>45323</v>
      </c>
      <c r="B41" s="15" t="s">
        <v>53</v>
      </c>
      <c r="C41" t="s">
        <v>464</v>
      </c>
      <c r="D41" s="15" t="s">
        <v>53</v>
      </c>
      <c r="E41" t="s">
        <v>56</v>
      </c>
      <c r="F41" t="s">
        <v>455</v>
      </c>
      <c r="G41" s="15">
        <v>1</v>
      </c>
      <c r="H41" s="15">
        <v>30</v>
      </c>
      <c r="J41" s="7"/>
    </row>
    <row r="42" spans="1:10" ht="15.75" customHeight="1" x14ac:dyDescent="0.2">
      <c r="A42" s="7">
        <v>45323</v>
      </c>
      <c r="B42" s="15" t="s">
        <v>108</v>
      </c>
      <c r="C42" t="s">
        <v>464</v>
      </c>
      <c r="D42" s="15" t="s">
        <v>50</v>
      </c>
      <c r="E42" t="s">
        <v>56</v>
      </c>
      <c r="F42" t="s">
        <v>455</v>
      </c>
      <c r="G42" s="15">
        <v>0</v>
      </c>
      <c r="H42" s="15">
        <v>0</v>
      </c>
      <c r="J42" s="7"/>
    </row>
    <row r="43" spans="1:10" ht="15.75" customHeight="1" x14ac:dyDescent="0.2">
      <c r="A43" s="7">
        <v>45323</v>
      </c>
      <c r="B43" s="15" t="s">
        <v>239</v>
      </c>
      <c r="C43" t="s">
        <v>464</v>
      </c>
      <c r="D43" s="15" t="s">
        <v>37</v>
      </c>
      <c r="E43" t="s">
        <v>56</v>
      </c>
      <c r="F43" t="s">
        <v>455</v>
      </c>
      <c r="G43" s="15">
        <v>0</v>
      </c>
      <c r="H43" s="15">
        <v>0</v>
      </c>
      <c r="J43" s="7"/>
    </row>
    <row r="44" spans="1:10" ht="15.75" customHeight="1" x14ac:dyDescent="0.2">
      <c r="A44" s="7">
        <v>45323</v>
      </c>
      <c r="B44" s="15" t="s">
        <v>241</v>
      </c>
      <c r="C44" t="s">
        <v>464</v>
      </c>
      <c r="D44" s="15" t="s">
        <v>37</v>
      </c>
      <c r="E44" t="s">
        <v>56</v>
      </c>
      <c r="F44" t="s">
        <v>455</v>
      </c>
      <c r="G44" s="15">
        <v>0</v>
      </c>
      <c r="H44" s="15">
        <v>0</v>
      </c>
      <c r="J44" s="7"/>
    </row>
    <row r="45" spans="1:10" ht="15.75" customHeight="1" x14ac:dyDescent="0.2">
      <c r="A45" s="7">
        <v>45323</v>
      </c>
      <c r="B45" s="15" t="s">
        <v>162</v>
      </c>
      <c r="C45" t="s">
        <v>464</v>
      </c>
      <c r="D45" s="15" t="s">
        <v>37</v>
      </c>
      <c r="E45" t="s">
        <v>56</v>
      </c>
      <c r="F45" t="s">
        <v>455</v>
      </c>
      <c r="G45" s="15">
        <v>0</v>
      </c>
      <c r="H45" s="15">
        <v>0</v>
      </c>
      <c r="J45" s="7"/>
    </row>
    <row r="46" spans="1:10" ht="15.75" customHeight="1" x14ac:dyDescent="0.2">
      <c r="A46" s="7">
        <v>45323</v>
      </c>
      <c r="B46" s="15" t="s">
        <v>183</v>
      </c>
      <c r="C46" t="s">
        <v>464</v>
      </c>
      <c r="D46" s="15" t="s">
        <v>37</v>
      </c>
      <c r="E46" t="s">
        <v>56</v>
      </c>
      <c r="F46" t="s">
        <v>455</v>
      </c>
      <c r="G46" s="15">
        <v>0</v>
      </c>
      <c r="H46" s="15">
        <v>0</v>
      </c>
      <c r="J46" s="7"/>
    </row>
    <row r="47" spans="1:10" ht="15.75" customHeight="1" x14ac:dyDescent="0.2">
      <c r="A47" s="7">
        <v>45323</v>
      </c>
      <c r="B47" s="15" t="s">
        <v>243</v>
      </c>
      <c r="C47" t="s">
        <v>464</v>
      </c>
      <c r="D47" s="15" t="s">
        <v>37</v>
      </c>
      <c r="E47" t="s">
        <v>56</v>
      </c>
      <c r="F47" t="s">
        <v>455</v>
      </c>
      <c r="G47" s="15">
        <v>1</v>
      </c>
      <c r="H47" s="15">
        <v>0</v>
      </c>
      <c r="J47" s="7"/>
    </row>
    <row r="48" spans="1:10" ht="15.75" customHeight="1" x14ac:dyDescent="0.2">
      <c r="A48" s="7">
        <v>45323</v>
      </c>
      <c r="B48" s="15" t="s">
        <v>226</v>
      </c>
      <c r="C48" t="s">
        <v>464</v>
      </c>
      <c r="D48" s="15" t="s">
        <v>37</v>
      </c>
      <c r="E48" t="s">
        <v>56</v>
      </c>
      <c r="F48" t="s">
        <v>455</v>
      </c>
      <c r="G48" s="15">
        <v>1</v>
      </c>
      <c r="H48" s="15">
        <v>550</v>
      </c>
      <c r="J48" s="7"/>
    </row>
    <row r="49" spans="1:10" ht="15.75" customHeight="1" x14ac:dyDescent="0.2">
      <c r="A49" s="7">
        <v>45323</v>
      </c>
      <c r="B49" s="15" t="s">
        <v>105</v>
      </c>
      <c r="C49" t="s">
        <v>464</v>
      </c>
      <c r="D49" s="15" t="s">
        <v>54</v>
      </c>
      <c r="E49" t="s">
        <v>56</v>
      </c>
      <c r="F49" t="s">
        <v>455</v>
      </c>
      <c r="G49" s="15">
        <v>0</v>
      </c>
      <c r="H49" s="15">
        <v>0</v>
      </c>
      <c r="J49" s="7"/>
    </row>
    <row r="50" spans="1:10" ht="15.75" customHeight="1" x14ac:dyDescent="0.2">
      <c r="A50" s="7">
        <v>45323</v>
      </c>
      <c r="B50" s="15" t="s">
        <v>244</v>
      </c>
      <c r="C50" t="s">
        <v>464</v>
      </c>
      <c r="D50" s="15" t="s">
        <v>54</v>
      </c>
      <c r="E50" t="s">
        <v>56</v>
      </c>
      <c r="F50" t="s">
        <v>455</v>
      </c>
      <c r="G50" s="15">
        <v>0</v>
      </c>
      <c r="H50" s="15">
        <v>0</v>
      </c>
      <c r="J50" s="7"/>
    </row>
    <row r="51" spans="1:10" ht="15.75" customHeight="1" x14ac:dyDescent="0.2">
      <c r="A51" s="7">
        <v>45323</v>
      </c>
      <c r="B51" s="15" t="s">
        <v>245</v>
      </c>
      <c r="C51" t="s">
        <v>464</v>
      </c>
      <c r="D51" s="15" t="s">
        <v>34</v>
      </c>
      <c r="E51" s="15" t="s">
        <v>49</v>
      </c>
      <c r="F51" s="15" t="s">
        <v>455</v>
      </c>
      <c r="G51" s="15">
        <v>0</v>
      </c>
      <c r="H51" s="15">
        <v>0</v>
      </c>
      <c r="J51" s="7"/>
    </row>
    <row r="52" spans="1:10" ht="15.75" customHeight="1" x14ac:dyDescent="0.2">
      <c r="A52" s="7">
        <v>45323</v>
      </c>
      <c r="B52" s="15" t="s">
        <v>246</v>
      </c>
      <c r="C52" t="s">
        <v>464</v>
      </c>
      <c r="D52" s="15" t="s">
        <v>34</v>
      </c>
      <c r="E52" s="15" t="s">
        <v>49</v>
      </c>
      <c r="F52" s="15" t="s">
        <v>455</v>
      </c>
      <c r="G52" s="15">
        <v>0</v>
      </c>
      <c r="H52" s="15">
        <v>0</v>
      </c>
      <c r="J52" s="7"/>
    </row>
    <row r="53" spans="1:10" ht="15.75" customHeight="1" x14ac:dyDescent="0.2">
      <c r="A53" s="7">
        <v>45323</v>
      </c>
      <c r="B53" s="15" t="s">
        <v>247</v>
      </c>
      <c r="C53" t="s">
        <v>464</v>
      </c>
      <c r="D53" s="15" t="s">
        <v>34</v>
      </c>
      <c r="E53" s="15" t="s">
        <v>49</v>
      </c>
      <c r="F53" s="15" t="s">
        <v>455</v>
      </c>
      <c r="G53" s="15">
        <v>0</v>
      </c>
      <c r="H53" s="15">
        <v>0</v>
      </c>
      <c r="J53" s="7"/>
    </row>
    <row r="54" spans="1:10" ht="15.75" customHeight="1" x14ac:dyDescent="0.2">
      <c r="A54" s="7">
        <v>45323</v>
      </c>
      <c r="B54" s="15" t="s">
        <v>248</v>
      </c>
      <c r="C54" t="s">
        <v>464</v>
      </c>
      <c r="D54" s="15" t="s">
        <v>34</v>
      </c>
      <c r="E54" s="15" t="s">
        <v>49</v>
      </c>
      <c r="F54" s="15" t="s">
        <v>70</v>
      </c>
      <c r="G54" s="15">
        <v>0</v>
      </c>
      <c r="H54" s="15">
        <v>0</v>
      </c>
      <c r="J54" s="7"/>
    </row>
    <row r="55" spans="1:10" ht="15.75" customHeight="1" x14ac:dyDescent="0.2">
      <c r="A55" s="7">
        <v>45323</v>
      </c>
      <c r="B55" s="15" t="s">
        <v>249</v>
      </c>
      <c r="C55" t="s">
        <v>464</v>
      </c>
      <c r="D55" s="15" t="s">
        <v>34</v>
      </c>
      <c r="E55" s="15" t="s">
        <v>49</v>
      </c>
      <c r="F55" s="15" t="s">
        <v>70</v>
      </c>
      <c r="G55" s="15">
        <v>0</v>
      </c>
      <c r="H55" s="15">
        <v>0</v>
      </c>
      <c r="J55" s="7"/>
    </row>
    <row r="56" spans="1:10" ht="15.75" customHeight="1" x14ac:dyDescent="0.2">
      <c r="A56" s="7">
        <v>45323</v>
      </c>
      <c r="B56" s="15" t="s">
        <v>250</v>
      </c>
      <c r="C56" t="s">
        <v>464</v>
      </c>
      <c r="D56" s="15" t="s">
        <v>34</v>
      </c>
      <c r="E56" s="15" t="s">
        <v>52</v>
      </c>
      <c r="F56" s="15" t="s">
        <v>71</v>
      </c>
      <c r="G56" s="15">
        <v>0</v>
      </c>
      <c r="H56" s="15">
        <v>0</v>
      </c>
      <c r="J56" s="7"/>
    </row>
    <row r="57" spans="1:10" ht="15.75" customHeight="1" x14ac:dyDescent="0.2">
      <c r="A57" s="7">
        <v>45323</v>
      </c>
      <c r="B57" s="15" t="s">
        <v>251</v>
      </c>
      <c r="C57" t="s">
        <v>464</v>
      </c>
      <c r="D57" s="15" t="s">
        <v>34</v>
      </c>
      <c r="E57" s="15" t="s">
        <v>52</v>
      </c>
      <c r="F57" s="15" t="s">
        <v>71</v>
      </c>
      <c r="G57" s="15">
        <v>0</v>
      </c>
      <c r="H57" s="15">
        <v>0</v>
      </c>
      <c r="J57" s="7"/>
    </row>
    <row r="58" spans="1:10" ht="15.75" customHeight="1" x14ac:dyDescent="0.2">
      <c r="A58" s="7">
        <v>45323</v>
      </c>
      <c r="B58" s="15" t="s">
        <v>252</v>
      </c>
      <c r="C58" t="s">
        <v>464</v>
      </c>
      <c r="D58" s="15" t="s">
        <v>34</v>
      </c>
      <c r="E58" s="15" t="s">
        <v>49</v>
      </c>
      <c r="F58" s="15" t="s">
        <v>69</v>
      </c>
      <c r="G58" s="15">
        <v>0</v>
      </c>
      <c r="H58" s="15">
        <v>0</v>
      </c>
      <c r="J58" s="7"/>
    </row>
    <row r="59" spans="1:10" ht="15.75" customHeight="1" x14ac:dyDescent="0.2">
      <c r="A59" s="7">
        <v>45323</v>
      </c>
      <c r="B59" s="15" t="s">
        <v>253</v>
      </c>
      <c r="C59" t="s">
        <v>464</v>
      </c>
      <c r="D59" s="15" t="s">
        <v>34</v>
      </c>
      <c r="E59" s="15" t="s">
        <v>39</v>
      </c>
      <c r="F59" s="15" t="s">
        <v>455</v>
      </c>
      <c r="G59" s="15">
        <v>0</v>
      </c>
      <c r="H59" s="15">
        <v>0</v>
      </c>
      <c r="J59" s="7"/>
    </row>
    <row r="60" spans="1:10" ht="15.75" customHeight="1" x14ac:dyDescent="0.2">
      <c r="A60" s="7">
        <v>45323</v>
      </c>
      <c r="B60" s="15" t="s">
        <v>254</v>
      </c>
      <c r="C60" t="s">
        <v>464</v>
      </c>
      <c r="D60" s="15" t="s">
        <v>34</v>
      </c>
      <c r="E60" s="15" t="s">
        <v>36</v>
      </c>
      <c r="F60" s="15" t="s">
        <v>455</v>
      </c>
      <c r="G60" s="15">
        <v>0</v>
      </c>
      <c r="H60" s="15">
        <v>0</v>
      </c>
      <c r="J60" s="7"/>
    </row>
    <row r="61" spans="1:10" ht="15.75" customHeight="1" x14ac:dyDescent="0.2">
      <c r="A61" s="7">
        <v>45323</v>
      </c>
      <c r="B61" s="15" t="s">
        <v>255</v>
      </c>
      <c r="C61" t="s">
        <v>464</v>
      </c>
      <c r="D61" s="15" t="s">
        <v>34</v>
      </c>
      <c r="E61" s="15" t="s">
        <v>56</v>
      </c>
      <c r="F61" s="15" t="s">
        <v>455</v>
      </c>
      <c r="G61" s="15">
        <v>0</v>
      </c>
      <c r="H61" s="15">
        <v>0</v>
      </c>
      <c r="J61" s="7"/>
    </row>
    <row r="62" spans="1:10" ht="15.75" customHeight="1" x14ac:dyDescent="0.2">
      <c r="A62" s="7">
        <v>45323</v>
      </c>
      <c r="B62" s="15" t="s">
        <v>256</v>
      </c>
      <c r="C62" t="s">
        <v>464</v>
      </c>
      <c r="D62" s="15" t="s">
        <v>34</v>
      </c>
      <c r="E62" s="15" t="s">
        <v>49</v>
      </c>
      <c r="F62" s="15" t="s">
        <v>70</v>
      </c>
      <c r="G62" s="15">
        <v>0</v>
      </c>
      <c r="H62" s="15">
        <v>0</v>
      </c>
      <c r="J62" s="7"/>
    </row>
    <row r="63" spans="1:10" ht="15.75" customHeight="1" x14ac:dyDescent="0.2">
      <c r="A63" s="7">
        <v>45323</v>
      </c>
      <c r="B63" s="15" t="s">
        <v>257</v>
      </c>
      <c r="C63" t="s">
        <v>464</v>
      </c>
      <c r="D63" s="15" t="s">
        <v>34</v>
      </c>
      <c r="E63" s="15" t="s">
        <v>52</v>
      </c>
      <c r="F63" s="15" t="s">
        <v>455</v>
      </c>
      <c r="G63" s="15">
        <v>0</v>
      </c>
      <c r="H63" s="15">
        <v>0</v>
      </c>
      <c r="J63" s="7"/>
    </row>
    <row r="64" spans="1:10" ht="15.75" customHeight="1" x14ac:dyDescent="0.2">
      <c r="A64" s="7">
        <v>45323</v>
      </c>
      <c r="B64" s="15" t="s">
        <v>258</v>
      </c>
      <c r="C64" t="s">
        <v>464</v>
      </c>
      <c r="D64" s="15" t="s">
        <v>34</v>
      </c>
      <c r="E64" s="15" t="s">
        <v>52</v>
      </c>
      <c r="F64" s="15" t="s">
        <v>70</v>
      </c>
      <c r="G64" s="15">
        <v>0</v>
      </c>
      <c r="H64" s="15">
        <v>0</v>
      </c>
      <c r="J64" s="7"/>
    </row>
    <row r="65" spans="1:10" ht="15.75" customHeight="1" x14ac:dyDescent="0.2">
      <c r="A65" s="7">
        <v>45323</v>
      </c>
      <c r="B65" s="15" t="s">
        <v>259</v>
      </c>
      <c r="C65" t="s">
        <v>464</v>
      </c>
      <c r="D65" s="15" t="s">
        <v>34</v>
      </c>
      <c r="E65" s="15" t="s">
        <v>42</v>
      </c>
      <c r="F65" s="15" t="s">
        <v>455</v>
      </c>
      <c r="G65" s="15">
        <v>0</v>
      </c>
      <c r="H65" s="15">
        <v>0</v>
      </c>
      <c r="J65" s="7"/>
    </row>
    <row r="66" spans="1:10" ht="15.75" customHeight="1" x14ac:dyDescent="0.2">
      <c r="A66" s="7">
        <v>45323</v>
      </c>
      <c r="B66" s="15" t="s">
        <v>260</v>
      </c>
      <c r="C66" t="s">
        <v>464</v>
      </c>
      <c r="D66" s="15" t="s">
        <v>34</v>
      </c>
      <c r="E66" s="15" t="s">
        <v>46</v>
      </c>
      <c r="F66" s="15" t="s">
        <v>455</v>
      </c>
      <c r="G66" s="15">
        <v>0</v>
      </c>
      <c r="H66" s="15">
        <v>0</v>
      </c>
      <c r="J66" s="7"/>
    </row>
    <row r="67" spans="1:10" ht="15.75" customHeight="1" x14ac:dyDescent="0.2">
      <c r="A67" s="7">
        <v>45352</v>
      </c>
      <c r="B67" s="15" t="s">
        <v>261</v>
      </c>
      <c r="C67" t="s">
        <v>464</v>
      </c>
      <c r="D67" s="15" t="s">
        <v>262</v>
      </c>
      <c r="E67" t="s">
        <v>56</v>
      </c>
      <c r="F67" t="s">
        <v>455</v>
      </c>
      <c r="G67" s="15">
        <v>0</v>
      </c>
      <c r="H67" s="15">
        <v>0</v>
      </c>
      <c r="J67" s="7"/>
    </row>
    <row r="68" spans="1:10" ht="15.75" customHeight="1" x14ac:dyDescent="0.2">
      <c r="A68" s="7">
        <v>45352</v>
      </c>
      <c r="B68" s="15" t="s">
        <v>228</v>
      </c>
      <c r="C68" t="s">
        <v>464</v>
      </c>
      <c r="D68" s="15" t="s">
        <v>229</v>
      </c>
      <c r="E68" t="s">
        <v>56</v>
      </c>
      <c r="F68" t="s">
        <v>455</v>
      </c>
      <c r="G68" s="15">
        <v>1</v>
      </c>
      <c r="H68" s="15">
        <v>800</v>
      </c>
      <c r="J68" s="7"/>
    </row>
    <row r="69" spans="1:10" ht="15.75" customHeight="1" x14ac:dyDescent="0.2">
      <c r="A69" s="7">
        <v>45352</v>
      </c>
      <c r="B69" s="15" t="s">
        <v>98</v>
      </c>
      <c r="C69" t="s">
        <v>464</v>
      </c>
      <c r="D69" s="15" t="s">
        <v>229</v>
      </c>
      <c r="E69" t="s">
        <v>56</v>
      </c>
      <c r="F69" t="s">
        <v>455</v>
      </c>
      <c r="G69" s="15">
        <v>1</v>
      </c>
      <c r="H69" s="15">
        <v>800</v>
      </c>
      <c r="J69" s="7"/>
    </row>
    <row r="70" spans="1:10" ht="15.75" customHeight="1" x14ac:dyDescent="0.2">
      <c r="A70" s="7">
        <v>45352</v>
      </c>
      <c r="B70" s="15" t="s">
        <v>100</v>
      </c>
      <c r="C70" t="s">
        <v>464</v>
      </c>
      <c r="D70" s="15" t="s">
        <v>229</v>
      </c>
      <c r="E70" t="s">
        <v>56</v>
      </c>
      <c r="F70" t="s">
        <v>455</v>
      </c>
      <c r="G70" s="15">
        <v>1</v>
      </c>
      <c r="H70" s="15">
        <v>700</v>
      </c>
      <c r="J70" s="7"/>
    </row>
    <row r="71" spans="1:10" ht="15.75" customHeight="1" x14ac:dyDescent="0.2">
      <c r="A71" s="7">
        <v>45352</v>
      </c>
      <c r="B71" s="15" t="s">
        <v>176</v>
      </c>
      <c r="C71" t="s">
        <v>464</v>
      </c>
      <c r="D71" s="15" t="s">
        <v>62</v>
      </c>
      <c r="E71" t="s">
        <v>56</v>
      </c>
      <c r="F71" t="s">
        <v>455</v>
      </c>
      <c r="G71" s="15">
        <v>0</v>
      </c>
      <c r="H71" s="15">
        <v>0</v>
      </c>
      <c r="J71" s="7"/>
    </row>
    <row r="72" spans="1:10" ht="15.75" customHeight="1" x14ac:dyDescent="0.2">
      <c r="A72" s="7">
        <v>45352</v>
      </c>
      <c r="B72" s="15" t="s">
        <v>178</v>
      </c>
      <c r="C72" t="s">
        <v>464</v>
      </c>
      <c r="D72" s="15" t="s">
        <v>62</v>
      </c>
      <c r="E72" t="s">
        <v>56</v>
      </c>
      <c r="F72" t="s">
        <v>455</v>
      </c>
      <c r="G72" s="15">
        <v>0</v>
      </c>
      <c r="H72" s="15">
        <v>0</v>
      </c>
      <c r="J72" s="7"/>
    </row>
    <row r="73" spans="1:10" ht="15.75" customHeight="1" x14ac:dyDescent="0.2">
      <c r="A73" s="7">
        <v>45352</v>
      </c>
      <c r="B73" s="15" t="s">
        <v>179</v>
      </c>
      <c r="C73" t="s">
        <v>464</v>
      </c>
      <c r="D73" s="15" t="s">
        <v>62</v>
      </c>
      <c r="E73" t="s">
        <v>56</v>
      </c>
      <c r="F73" t="s">
        <v>455</v>
      </c>
      <c r="G73" s="15">
        <v>0</v>
      </c>
      <c r="H73" s="15">
        <v>0</v>
      </c>
      <c r="J73" s="7"/>
    </row>
    <row r="74" spans="1:10" ht="15.75" customHeight="1" x14ac:dyDescent="0.2">
      <c r="A74" s="7">
        <v>45352</v>
      </c>
      <c r="B74" s="15" t="s">
        <v>263</v>
      </c>
      <c r="C74" t="s">
        <v>464</v>
      </c>
      <c r="D74" s="15" t="s">
        <v>62</v>
      </c>
      <c r="E74" t="s">
        <v>56</v>
      </c>
      <c r="F74" t="s">
        <v>455</v>
      </c>
      <c r="G74" s="15">
        <v>0</v>
      </c>
      <c r="H74" s="15">
        <v>0</v>
      </c>
      <c r="J74" s="7"/>
    </row>
    <row r="75" spans="1:10" ht="15.75" customHeight="1" x14ac:dyDescent="0.2">
      <c r="A75" s="7">
        <v>45352</v>
      </c>
      <c r="B75" s="15" t="s">
        <v>204</v>
      </c>
      <c r="C75" t="s">
        <v>464</v>
      </c>
      <c r="D75" s="15" t="s">
        <v>62</v>
      </c>
      <c r="E75" t="s">
        <v>56</v>
      </c>
      <c r="F75" t="s">
        <v>455</v>
      </c>
      <c r="G75" s="15">
        <v>1</v>
      </c>
      <c r="H75" s="15">
        <v>26</v>
      </c>
      <c r="J75" s="7"/>
    </row>
    <row r="76" spans="1:10" ht="15.75" customHeight="1" x14ac:dyDescent="0.2">
      <c r="A76" s="7">
        <v>45352</v>
      </c>
      <c r="B76" s="15" t="s">
        <v>218</v>
      </c>
      <c r="C76" t="s">
        <v>464</v>
      </c>
      <c r="D76" s="15" t="s">
        <v>62</v>
      </c>
      <c r="E76" t="s">
        <v>56</v>
      </c>
      <c r="F76" t="s">
        <v>455</v>
      </c>
      <c r="G76" s="15">
        <v>0</v>
      </c>
      <c r="H76" s="15">
        <v>0</v>
      </c>
      <c r="J76" s="7"/>
    </row>
    <row r="77" spans="1:10" ht="15.75" customHeight="1" x14ac:dyDescent="0.2">
      <c r="A77" s="7">
        <v>45352</v>
      </c>
      <c r="B77" s="15" t="s">
        <v>219</v>
      </c>
      <c r="C77" t="s">
        <v>464</v>
      </c>
      <c r="D77" s="15" t="s">
        <v>62</v>
      </c>
      <c r="E77" t="s">
        <v>56</v>
      </c>
      <c r="F77" t="s">
        <v>455</v>
      </c>
      <c r="G77" s="15">
        <v>0</v>
      </c>
      <c r="H77" s="15">
        <v>0</v>
      </c>
      <c r="J77" s="7"/>
    </row>
    <row r="78" spans="1:10" ht="15.75" customHeight="1" x14ac:dyDescent="0.2">
      <c r="A78" s="7">
        <v>45352</v>
      </c>
      <c r="B78" s="15" t="s">
        <v>222</v>
      </c>
      <c r="C78" t="s">
        <v>464</v>
      </c>
      <c r="D78" s="15" t="s">
        <v>62</v>
      </c>
      <c r="E78" t="s">
        <v>56</v>
      </c>
      <c r="F78" t="s">
        <v>455</v>
      </c>
      <c r="G78" s="15">
        <v>0</v>
      </c>
      <c r="H78" s="15">
        <v>0</v>
      </c>
      <c r="J78" s="7"/>
    </row>
    <row r="79" spans="1:10" ht="15.75" customHeight="1" x14ac:dyDescent="0.2">
      <c r="A79" s="7">
        <v>45352</v>
      </c>
      <c r="B79" s="15" t="s">
        <v>264</v>
      </c>
      <c r="C79" t="s">
        <v>464</v>
      </c>
      <c r="D79" s="15" t="s">
        <v>62</v>
      </c>
      <c r="E79" t="s">
        <v>56</v>
      </c>
      <c r="F79" t="s">
        <v>455</v>
      </c>
      <c r="G79" s="15">
        <v>0</v>
      </c>
      <c r="H79" s="15">
        <v>0</v>
      </c>
      <c r="J79" s="7"/>
    </row>
    <row r="80" spans="1:10" ht="15.75" customHeight="1" x14ac:dyDescent="0.2">
      <c r="A80" s="7">
        <v>45352</v>
      </c>
      <c r="B80" s="15" t="s">
        <v>265</v>
      </c>
      <c r="C80" t="s">
        <v>464</v>
      </c>
      <c r="D80" s="15" t="s">
        <v>62</v>
      </c>
      <c r="E80" t="s">
        <v>56</v>
      </c>
      <c r="F80" t="s">
        <v>455</v>
      </c>
      <c r="G80" s="15">
        <v>0</v>
      </c>
      <c r="H80" s="15">
        <v>0</v>
      </c>
      <c r="J80" s="7"/>
    </row>
    <row r="81" spans="1:10" ht="15.75" customHeight="1" x14ac:dyDescent="0.2">
      <c r="A81" s="7">
        <v>45352</v>
      </c>
      <c r="B81" s="15" t="s">
        <v>266</v>
      </c>
      <c r="C81" t="s">
        <v>464</v>
      </c>
      <c r="D81" s="15" t="s">
        <v>62</v>
      </c>
      <c r="E81" t="s">
        <v>56</v>
      </c>
      <c r="F81" t="s">
        <v>455</v>
      </c>
      <c r="G81" s="15">
        <v>0</v>
      </c>
      <c r="H81" s="15">
        <v>0</v>
      </c>
      <c r="J81" s="7"/>
    </row>
    <row r="82" spans="1:10" ht="15.75" customHeight="1" x14ac:dyDescent="0.2">
      <c r="A82" s="7">
        <v>45352</v>
      </c>
      <c r="B82" s="15" t="s">
        <v>267</v>
      </c>
      <c r="C82" t="s">
        <v>464</v>
      </c>
      <c r="D82" s="15" t="s">
        <v>62</v>
      </c>
      <c r="E82" t="s">
        <v>56</v>
      </c>
      <c r="F82" t="s">
        <v>455</v>
      </c>
      <c r="G82" s="15">
        <v>0</v>
      </c>
      <c r="H82" s="15">
        <v>0</v>
      </c>
      <c r="J82" s="7"/>
    </row>
    <row r="83" spans="1:10" ht="15.75" customHeight="1" x14ac:dyDescent="0.2">
      <c r="A83" s="7">
        <v>45352</v>
      </c>
      <c r="B83" s="15" t="s">
        <v>223</v>
      </c>
      <c r="C83" t="s">
        <v>464</v>
      </c>
      <c r="D83" s="15" t="s">
        <v>62</v>
      </c>
      <c r="E83" t="s">
        <v>56</v>
      </c>
      <c r="F83" t="s">
        <v>455</v>
      </c>
      <c r="G83" s="15">
        <v>0</v>
      </c>
      <c r="H83" s="15">
        <v>0</v>
      </c>
      <c r="J83" s="7"/>
    </row>
    <row r="84" spans="1:10" ht="15.75" customHeight="1" x14ac:dyDescent="0.2">
      <c r="A84" s="7">
        <v>45352</v>
      </c>
      <c r="B84" s="15" t="s">
        <v>268</v>
      </c>
      <c r="C84" t="s">
        <v>464</v>
      </c>
      <c r="D84" s="15" t="s">
        <v>62</v>
      </c>
      <c r="E84" t="s">
        <v>56</v>
      </c>
      <c r="F84" t="s">
        <v>455</v>
      </c>
      <c r="G84" s="15">
        <v>0</v>
      </c>
      <c r="H84" s="15">
        <v>0</v>
      </c>
      <c r="J84" s="7"/>
    </row>
    <row r="85" spans="1:10" ht="15.75" customHeight="1" x14ac:dyDescent="0.2">
      <c r="A85" s="7">
        <v>45352</v>
      </c>
      <c r="B85" s="15" t="s">
        <v>224</v>
      </c>
      <c r="C85" t="s">
        <v>464</v>
      </c>
      <c r="D85" s="15" t="s">
        <v>62</v>
      </c>
      <c r="E85" t="s">
        <v>56</v>
      </c>
      <c r="F85" t="s">
        <v>455</v>
      </c>
      <c r="G85" s="15">
        <v>0</v>
      </c>
      <c r="H85" s="15">
        <v>0</v>
      </c>
      <c r="J85" s="7"/>
    </row>
    <row r="86" spans="1:10" ht="15.75" customHeight="1" x14ac:dyDescent="0.2">
      <c r="A86" s="7">
        <v>45352</v>
      </c>
      <c r="B86" s="15" t="s">
        <v>174</v>
      </c>
      <c r="C86" t="s">
        <v>464</v>
      </c>
      <c r="D86" s="15" t="s">
        <v>47</v>
      </c>
      <c r="E86" t="s">
        <v>56</v>
      </c>
      <c r="F86" t="s">
        <v>455</v>
      </c>
      <c r="G86" s="15">
        <v>0</v>
      </c>
      <c r="H86" s="15">
        <v>0</v>
      </c>
      <c r="J86" s="7"/>
    </row>
    <row r="87" spans="1:10" ht="15.75" customHeight="1" x14ac:dyDescent="0.2">
      <c r="A87" s="7">
        <v>45352</v>
      </c>
      <c r="B87" s="15" t="s">
        <v>111</v>
      </c>
      <c r="C87" t="s">
        <v>464</v>
      </c>
      <c r="D87" s="15" t="s">
        <v>47</v>
      </c>
      <c r="E87" t="s">
        <v>56</v>
      </c>
      <c r="F87" t="s">
        <v>455</v>
      </c>
      <c r="G87" s="15">
        <v>0</v>
      </c>
      <c r="H87" s="15">
        <v>0</v>
      </c>
      <c r="J87" s="7"/>
    </row>
    <row r="88" spans="1:10" ht="15.75" customHeight="1" x14ac:dyDescent="0.2">
      <c r="A88" s="7">
        <v>45352</v>
      </c>
      <c r="B88" s="15" t="s">
        <v>113</v>
      </c>
      <c r="C88" t="s">
        <v>464</v>
      </c>
      <c r="D88" s="15" t="s">
        <v>47</v>
      </c>
      <c r="E88" t="s">
        <v>56</v>
      </c>
      <c r="F88" t="s">
        <v>455</v>
      </c>
      <c r="G88" s="15">
        <v>1</v>
      </c>
      <c r="H88" s="15">
        <v>350</v>
      </c>
      <c r="J88" s="7"/>
    </row>
    <row r="89" spans="1:10" ht="15.75" customHeight="1" x14ac:dyDescent="0.2">
      <c r="A89" s="7">
        <v>45352</v>
      </c>
      <c r="B89" s="15" t="s">
        <v>147</v>
      </c>
      <c r="C89" t="s">
        <v>464</v>
      </c>
      <c r="D89" s="15" t="s">
        <v>47</v>
      </c>
      <c r="E89" t="s">
        <v>56</v>
      </c>
      <c r="F89" t="s">
        <v>455</v>
      </c>
      <c r="G89" s="15">
        <v>2</v>
      </c>
      <c r="H89" s="15">
        <v>180</v>
      </c>
      <c r="J89" s="7"/>
    </row>
    <row r="90" spans="1:10" ht="15.75" customHeight="1" x14ac:dyDescent="0.2">
      <c r="A90" s="7">
        <v>45352</v>
      </c>
      <c r="B90" s="15" t="s">
        <v>149</v>
      </c>
      <c r="C90" t="s">
        <v>464</v>
      </c>
      <c r="D90" s="15" t="s">
        <v>57</v>
      </c>
      <c r="E90" t="s">
        <v>56</v>
      </c>
      <c r="F90" t="s">
        <v>455</v>
      </c>
      <c r="G90" s="15">
        <v>0</v>
      </c>
      <c r="H90" s="15">
        <v>0</v>
      </c>
      <c r="J90" s="7"/>
    </row>
    <row r="91" spans="1:10" ht="15.75" customHeight="1" x14ac:dyDescent="0.2">
      <c r="A91" s="7">
        <v>45352</v>
      </c>
      <c r="B91" s="15" t="s">
        <v>138</v>
      </c>
      <c r="C91" t="s">
        <v>464</v>
      </c>
      <c r="D91" s="15" t="s">
        <v>57</v>
      </c>
      <c r="E91" t="s">
        <v>56</v>
      </c>
      <c r="F91" t="s">
        <v>455</v>
      </c>
      <c r="G91" s="15">
        <v>0</v>
      </c>
      <c r="H91" s="15">
        <v>0</v>
      </c>
      <c r="J91" s="7"/>
    </row>
    <row r="92" spans="1:10" ht="15.75" customHeight="1" x14ac:dyDescent="0.2">
      <c r="A92" s="7">
        <v>45352</v>
      </c>
      <c r="B92" s="15" t="s">
        <v>225</v>
      </c>
      <c r="C92" t="s">
        <v>464</v>
      </c>
      <c r="D92" s="15" t="s">
        <v>57</v>
      </c>
      <c r="E92" t="s">
        <v>56</v>
      </c>
      <c r="F92" t="s">
        <v>455</v>
      </c>
      <c r="G92" s="15">
        <v>0</v>
      </c>
      <c r="H92" s="15">
        <v>0</v>
      </c>
      <c r="J92" s="7"/>
    </row>
    <row r="93" spans="1:10" ht="15.75" customHeight="1" x14ac:dyDescent="0.2">
      <c r="A93" s="7">
        <v>45352</v>
      </c>
      <c r="B93" s="15" t="s">
        <v>271</v>
      </c>
      <c r="C93" t="s">
        <v>464</v>
      </c>
      <c r="D93" s="15" t="s">
        <v>57</v>
      </c>
      <c r="E93" t="s">
        <v>56</v>
      </c>
      <c r="F93" t="s">
        <v>455</v>
      </c>
      <c r="G93" s="15">
        <v>0</v>
      </c>
      <c r="H93" s="15">
        <v>0</v>
      </c>
      <c r="J93" s="7"/>
    </row>
    <row r="94" spans="1:10" ht="15.75" customHeight="1" x14ac:dyDescent="0.2">
      <c r="A94" s="7">
        <v>45352</v>
      </c>
      <c r="B94" s="15" t="s">
        <v>140</v>
      </c>
      <c r="C94" t="s">
        <v>464</v>
      </c>
      <c r="D94" s="15" t="s">
        <v>57</v>
      </c>
      <c r="E94" t="s">
        <v>56</v>
      </c>
      <c r="F94" t="s">
        <v>455</v>
      </c>
      <c r="G94" s="15">
        <v>0</v>
      </c>
      <c r="H94" s="15">
        <v>0</v>
      </c>
      <c r="J94" s="7"/>
    </row>
    <row r="95" spans="1:10" ht="15.75" customHeight="1" x14ac:dyDescent="0.2">
      <c r="A95" s="7">
        <v>45352</v>
      </c>
      <c r="B95" s="15" t="s">
        <v>155</v>
      </c>
      <c r="C95" t="s">
        <v>464</v>
      </c>
      <c r="D95" s="15" t="s">
        <v>57</v>
      </c>
      <c r="E95" t="s">
        <v>56</v>
      </c>
      <c r="F95" t="s">
        <v>455</v>
      </c>
      <c r="G95" s="15">
        <v>0</v>
      </c>
      <c r="H95" s="15">
        <v>0</v>
      </c>
      <c r="J95" s="7"/>
    </row>
    <row r="96" spans="1:10" ht="15.75" customHeight="1" x14ac:dyDescent="0.2">
      <c r="A96" s="7">
        <v>45352</v>
      </c>
      <c r="B96" s="15" t="s">
        <v>171</v>
      </c>
      <c r="C96" t="s">
        <v>464</v>
      </c>
      <c r="D96" s="15" t="s">
        <v>57</v>
      </c>
      <c r="E96" t="s">
        <v>56</v>
      </c>
      <c r="F96" t="s">
        <v>455</v>
      </c>
      <c r="G96" s="15">
        <v>0</v>
      </c>
      <c r="H96" s="15">
        <v>0</v>
      </c>
      <c r="J96" s="7"/>
    </row>
    <row r="97" spans="1:10" ht="15.75" customHeight="1" x14ac:dyDescent="0.2">
      <c r="A97" s="7">
        <v>45352</v>
      </c>
      <c r="B97" s="15" t="s">
        <v>236</v>
      </c>
      <c r="C97" t="s">
        <v>464</v>
      </c>
      <c r="D97" s="15" t="s">
        <v>60</v>
      </c>
      <c r="E97" t="s">
        <v>56</v>
      </c>
      <c r="F97" t="s">
        <v>455</v>
      </c>
      <c r="G97" s="15">
        <v>0</v>
      </c>
      <c r="H97" s="15">
        <v>0</v>
      </c>
      <c r="J97" s="7"/>
    </row>
    <row r="98" spans="1:10" ht="15.75" customHeight="1" x14ac:dyDescent="0.2">
      <c r="A98" s="7">
        <v>45352</v>
      </c>
      <c r="B98" s="15" t="s">
        <v>53</v>
      </c>
      <c r="C98" t="s">
        <v>464</v>
      </c>
      <c r="D98" s="15" t="s">
        <v>53</v>
      </c>
      <c r="E98" t="s">
        <v>56</v>
      </c>
      <c r="F98" t="s">
        <v>455</v>
      </c>
      <c r="G98" s="15">
        <v>16</v>
      </c>
      <c r="H98" s="15">
        <v>480</v>
      </c>
      <c r="J98" s="7"/>
    </row>
    <row r="99" spans="1:10" ht="15.75" customHeight="1" x14ac:dyDescent="0.2">
      <c r="A99" s="7">
        <v>45352</v>
      </c>
      <c r="B99" s="15" t="s">
        <v>104</v>
      </c>
      <c r="C99" t="s">
        <v>464</v>
      </c>
      <c r="D99" s="15" t="s">
        <v>50</v>
      </c>
      <c r="E99" t="s">
        <v>56</v>
      </c>
      <c r="F99" t="s">
        <v>455</v>
      </c>
      <c r="G99" s="15">
        <v>0</v>
      </c>
      <c r="H99" s="15">
        <v>0</v>
      </c>
      <c r="J99" s="7"/>
    </row>
    <row r="100" spans="1:10" ht="15.75" customHeight="1" x14ac:dyDescent="0.2">
      <c r="A100" s="7">
        <v>45352</v>
      </c>
      <c r="B100" s="15" t="s">
        <v>239</v>
      </c>
      <c r="C100" t="s">
        <v>464</v>
      </c>
      <c r="D100" s="15" t="s">
        <v>37</v>
      </c>
      <c r="E100" t="s">
        <v>56</v>
      </c>
      <c r="F100" t="s">
        <v>455</v>
      </c>
      <c r="G100" s="15">
        <v>0</v>
      </c>
      <c r="H100" s="15">
        <v>0</v>
      </c>
      <c r="J100" s="7"/>
    </row>
    <row r="101" spans="1:10" ht="15.75" customHeight="1" x14ac:dyDescent="0.2">
      <c r="A101" s="7">
        <v>45352</v>
      </c>
      <c r="B101" s="15" t="s">
        <v>241</v>
      </c>
      <c r="C101" t="s">
        <v>464</v>
      </c>
      <c r="D101" s="15" t="s">
        <v>37</v>
      </c>
      <c r="E101" t="s">
        <v>56</v>
      </c>
      <c r="F101" t="s">
        <v>455</v>
      </c>
      <c r="G101" s="15">
        <v>0</v>
      </c>
      <c r="H101" s="15">
        <v>0</v>
      </c>
      <c r="J101" s="7"/>
    </row>
    <row r="102" spans="1:10" ht="15.75" customHeight="1" x14ac:dyDescent="0.2">
      <c r="A102" s="7">
        <v>45352</v>
      </c>
      <c r="B102" s="15" t="s">
        <v>162</v>
      </c>
      <c r="C102" t="s">
        <v>464</v>
      </c>
      <c r="D102" s="15" t="s">
        <v>37</v>
      </c>
      <c r="E102" t="s">
        <v>56</v>
      </c>
      <c r="F102" t="s">
        <v>455</v>
      </c>
      <c r="G102" s="15">
        <v>0</v>
      </c>
      <c r="H102" s="15">
        <v>0</v>
      </c>
      <c r="J102" s="7"/>
    </row>
    <row r="103" spans="1:10" ht="15.75" customHeight="1" x14ac:dyDescent="0.2">
      <c r="A103" s="7">
        <v>45352</v>
      </c>
      <c r="B103" s="15" t="s">
        <v>243</v>
      </c>
      <c r="C103" t="s">
        <v>464</v>
      </c>
      <c r="D103" s="15" t="s">
        <v>37</v>
      </c>
      <c r="E103" t="s">
        <v>56</v>
      </c>
      <c r="F103" t="s">
        <v>455</v>
      </c>
      <c r="G103" s="15">
        <v>0</v>
      </c>
      <c r="H103" s="15">
        <v>0</v>
      </c>
      <c r="J103" s="7"/>
    </row>
    <row r="104" spans="1:10" ht="15.75" customHeight="1" x14ac:dyDescent="0.2">
      <c r="A104" s="7">
        <v>45352</v>
      </c>
      <c r="B104" s="15" t="s">
        <v>226</v>
      </c>
      <c r="C104" t="s">
        <v>464</v>
      </c>
      <c r="D104" s="15" t="s">
        <v>37</v>
      </c>
      <c r="E104" t="s">
        <v>56</v>
      </c>
      <c r="F104" t="s">
        <v>455</v>
      </c>
      <c r="G104" s="15">
        <v>0</v>
      </c>
      <c r="H104" s="15">
        <v>0</v>
      </c>
      <c r="J104" s="7"/>
    </row>
    <row r="105" spans="1:10" ht="15.75" customHeight="1" x14ac:dyDescent="0.2">
      <c r="A105" s="7">
        <v>45352</v>
      </c>
      <c r="B105" s="15" t="s">
        <v>105</v>
      </c>
      <c r="C105" t="s">
        <v>464</v>
      </c>
      <c r="D105" s="15" t="s">
        <v>54</v>
      </c>
      <c r="E105" t="s">
        <v>56</v>
      </c>
      <c r="F105" t="s">
        <v>455</v>
      </c>
      <c r="G105" s="15">
        <v>0</v>
      </c>
      <c r="H105" s="15">
        <v>0</v>
      </c>
      <c r="J105" s="7"/>
    </row>
    <row r="106" spans="1:10" ht="15.75" customHeight="1" x14ac:dyDescent="0.2">
      <c r="A106" s="7">
        <v>45352</v>
      </c>
      <c r="B106" s="15" t="s">
        <v>244</v>
      </c>
      <c r="C106" t="s">
        <v>464</v>
      </c>
      <c r="D106" s="15" t="s">
        <v>54</v>
      </c>
      <c r="E106" t="s">
        <v>56</v>
      </c>
      <c r="F106" t="s">
        <v>455</v>
      </c>
      <c r="G106" s="15">
        <v>0</v>
      </c>
      <c r="H106" s="15">
        <v>0</v>
      </c>
      <c r="J106" s="7"/>
    </row>
    <row r="107" spans="1:10" ht="15.75" customHeight="1" x14ac:dyDescent="0.2">
      <c r="A107" s="7">
        <v>45352</v>
      </c>
      <c r="B107" s="15" t="s">
        <v>272</v>
      </c>
      <c r="C107" t="s">
        <v>464</v>
      </c>
      <c r="D107" s="15" t="s">
        <v>54</v>
      </c>
      <c r="E107" t="s">
        <v>56</v>
      </c>
      <c r="F107" t="s">
        <v>455</v>
      </c>
      <c r="G107" s="15">
        <v>0</v>
      </c>
      <c r="H107" s="15">
        <v>0</v>
      </c>
      <c r="J107" s="7"/>
    </row>
    <row r="108" spans="1:10" ht="15.75" customHeight="1" x14ac:dyDescent="0.2">
      <c r="A108" s="7">
        <v>45352</v>
      </c>
      <c r="B108" s="15" t="s">
        <v>273</v>
      </c>
      <c r="C108" t="s">
        <v>464</v>
      </c>
      <c r="D108" s="15" t="s">
        <v>34</v>
      </c>
      <c r="E108" s="15" t="s">
        <v>49</v>
      </c>
      <c r="F108" s="15" t="s">
        <v>455</v>
      </c>
      <c r="G108" s="15">
        <v>0</v>
      </c>
      <c r="H108" s="15">
        <v>0</v>
      </c>
      <c r="J108" s="7"/>
    </row>
    <row r="109" spans="1:10" ht="15.75" customHeight="1" x14ac:dyDescent="0.2">
      <c r="A109" s="7">
        <v>45352</v>
      </c>
      <c r="B109" s="15" t="s">
        <v>247</v>
      </c>
      <c r="C109" t="s">
        <v>464</v>
      </c>
      <c r="D109" s="15" t="s">
        <v>34</v>
      </c>
      <c r="E109" s="15" t="s">
        <v>49</v>
      </c>
      <c r="F109" s="15" t="s">
        <v>455</v>
      </c>
      <c r="G109" s="15">
        <v>18</v>
      </c>
      <c r="H109" s="15">
        <v>17910</v>
      </c>
      <c r="J109" s="7"/>
    </row>
    <row r="110" spans="1:10" ht="15.75" customHeight="1" x14ac:dyDescent="0.2">
      <c r="A110" s="7">
        <v>45352</v>
      </c>
      <c r="B110" s="15" t="s">
        <v>274</v>
      </c>
      <c r="C110" t="s">
        <v>464</v>
      </c>
      <c r="D110" s="15" t="s">
        <v>34</v>
      </c>
      <c r="E110" s="15" t="s">
        <v>49</v>
      </c>
      <c r="F110" s="15" t="s">
        <v>455</v>
      </c>
      <c r="G110" s="15">
        <v>2</v>
      </c>
      <c r="H110" s="15">
        <v>3390</v>
      </c>
      <c r="J110" s="7"/>
    </row>
    <row r="111" spans="1:10" ht="15.75" customHeight="1" x14ac:dyDescent="0.2">
      <c r="A111" s="7">
        <v>45352</v>
      </c>
      <c r="B111" s="15" t="s">
        <v>249</v>
      </c>
      <c r="C111" t="s">
        <v>464</v>
      </c>
      <c r="D111" s="15" t="s">
        <v>34</v>
      </c>
      <c r="E111" s="15" t="s">
        <v>49</v>
      </c>
      <c r="F111" s="15" t="s">
        <v>70</v>
      </c>
      <c r="G111" s="15">
        <v>0</v>
      </c>
      <c r="H111" s="15">
        <v>0</v>
      </c>
      <c r="J111" s="7"/>
    </row>
    <row r="112" spans="1:10" ht="15.75" customHeight="1" x14ac:dyDescent="0.2">
      <c r="A112" s="7">
        <v>45352</v>
      </c>
      <c r="B112" s="15" t="s">
        <v>275</v>
      </c>
      <c r="C112" t="s">
        <v>464</v>
      </c>
      <c r="D112" s="15" t="s">
        <v>34</v>
      </c>
      <c r="E112" s="15" t="s">
        <v>52</v>
      </c>
      <c r="F112" s="15" t="s">
        <v>71</v>
      </c>
      <c r="G112" s="15">
        <v>0</v>
      </c>
      <c r="H112" s="15">
        <v>0</v>
      </c>
      <c r="J112" s="7"/>
    </row>
    <row r="113" spans="1:10" ht="15.75" customHeight="1" x14ac:dyDescent="0.2">
      <c r="A113" s="7">
        <v>45352</v>
      </c>
      <c r="B113" s="15" t="s">
        <v>276</v>
      </c>
      <c r="C113" t="s">
        <v>464</v>
      </c>
      <c r="D113" s="15" t="s">
        <v>34</v>
      </c>
      <c r="E113" s="15" t="s">
        <v>52</v>
      </c>
      <c r="F113" s="15" t="s">
        <v>71</v>
      </c>
      <c r="G113" s="15">
        <v>10</v>
      </c>
      <c r="H113" s="15">
        <v>3750</v>
      </c>
      <c r="J113" s="7"/>
    </row>
    <row r="114" spans="1:10" ht="15.75" customHeight="1" x14ac:dyDescent="0.2">
      <c r="A114" s="7">
        <v>45352</v>
      </c>
      <c r="B114" s="15" t="s">
        <v>251</v>
      </c>
      <c r="C114" t="s">
        <v>464</v>
      </c>
      <c r="D114" s="15" t="s">
        <v>34</v>
      </c>
      <c r="E114" s="15" t="s">
        <v>52</v>
      </c>
      <c r="F114" s="15" t="s">
        <v>71</v>
      </c>
      <c r="G114" s="15">
        <v>4</v>
      </c>
      <c r="H114" s="15">
        <v>3000</v>
      </c>
      <c r="J114" s="7"/>
    </row>
    <row r="115" spans="1:10" ht="15.75" customHeight="1" x14ac:dyDescent="0.2">
      <c r="A115" s="7">
        <v>45352</v>
      </c>
      <c r="B115" s="15" t="s">
        <v>277</v>
      </c>
      <c r="C115" t="s">
        <v>464</v>
      </c>
      <c r="D115" s="15" t="s">
        <v>34</v>
      </c>
      <c r="E115" s="15" t="s">
        <v>42</v>
      </c>
      <c r="F115" s="15" t="s">
        <v>67</v>
      </c>
      <c r="G115" s="15">
        <v>5</v>
      </c>
      <c r="H115" s="15">
        <v>500</v>
      </c>
      <c r="J115" s="7"/>
    </row>
    <row r="116" spans="1:10" ht="15.75" customHeight="1" x14ac:dyDescent="0.2">
      <c r="A116" s="7">
        <v>45352</v>
      </c>
      <c r="B116" s="15" t="s">
        <v>278</v>
      </c>
      <c r="C116" t="s">
        <v>464</v>
      </c>
      <c r="D116" s="15" t="s">
        <v>34</v>
      </c>
      <c r="E116" s="15" t="s">
        <v>49</v>
      </c>
      <c r="F116" s="15" t="s">
        <v>69</v>
      </c>
      <c r="G116" s="15">
        <v>0</v>
      </c>
      <c r="H116" s="15">
        <v>0</v>
      </c>
      <c r="J116" s="7"/>
    </row>
    <row r="117" spans="1:10" ht="15.75" customHeight="1" x14ac:dyDescent="0.2">
      <c r="A117" s="7">
        <v>45352</v>
      </c>
      <c r="B117" s="15" t="s">
        <v>279</v>
      </c>
      <c r="C117" t="s">
        <v>464</v>
      </c>
      <c r="D117" s="15" t="s">
        <v>34</v>
      </c>
      <c r="E117" s="15" t="s">
        <v>49</v>
      </c>
      <c r="F117" s="15" t="s">
        <v>69</v>
      </c>
      <c r="G117" s="15">
        <v>6</v>
      </c>
      <c r="H117" s="15">
        <v>3150</v>
      </c>
      <c r="J117" s="7"/>
    </row>
    <row r="118" spans="1:10" ht="15.75" customHeight="1" x14ac:dyDescent="0.2">
      <c r="A118" s="7">
        <v>45352</v>
      </c>
      <c r="B118" s="15" t="s">
        <v>280</v>
      </c>
      <c r="C118" t="s">
        <v>464</v>
      </c>
      <c r="D118" s="15" t="s">
        <v>34</v>
      </c>
      <c r="E118" s="15" t="s">
        <v>49</v>
      </c>
      <c r="F118" s="15" t="s">
        <v>69</v>
      </c>
      <c r="G118" s="15">
        <v>2</v>
      </c>
      <c r="H118" s="15">
        <v>2100</v>
      </c>
      <c r="J118" s="7"/>
    </row>
    <row r="119" spans="1:10" ht="15.75" customHeight="1" x14ac:dyDescent="0.2">
      <c r="A119" s="7">
        <v>45352</v>
      </c>
      <c r="B119" s="15" t="s">
        <v>253</v>
      </c>
      <c r="C119" t="s">
        <v>464</v>
      </c>
      <c r="D119" s="15" t="s">
        <v>34</v>
      </c>
      <c r="E119" s="15" t="s">
        <v>39</v>
      </c>
      <c r="F119" s="15" t="s">
        <v>455</v>
      </c>
      <c r="G119" s="15">
        <v>0</v>
      </c>
      <c r="H119" s="15">
        <v>0</v>
      </c>
      <c r="J119" s="7"/>
    </row>
    <row r="120" spans="1:10" ht="15.75" customHeight="1" x14ac:dyDescent="0.2">
      <c r="A120" s="7">
        <v>45352</v>
      </c>
      <c r="B120" s="15" t="s">
        <v>254</v>
      </c>
      <c r="C120" t="s">
        <v>464</v>
      </c>
      <c r="D120" s="15" t="s">
        <v>34</v>
      </c>
      <c r="E120" s="15" t="s">
        <v>36</v>
      </c>
      <c r="F120" s="15" t="s">
        <v>455</v>
      </c>
      <c r="G120" s="15">
        <v>0</v>
      </c>
      <c r="H120" s="15">
        <v>0</v>
      </c>
      <c r="J120" s="7"/>
    </row>
    <row r="121" spans="1:10" ht="15.75" customHeight="1" x14ac:dyDescent="0.2">
      <c r="A121" s="7">
        <v>45352</v>
      </c>
      <c r="B121" s="15" t="s">
        <v>255</v>
      </c>
      <c r="C121" t="s">
        <v>464</v>
      </c>
      <c r="D121" s="15" t="s">
        <v>34</v>
      </c>
      <c r="E121" s="15" t="s">
        <v>56</v>
      </c>
      <c r="F121" s="15" t="s">
        <v>455</v>
      </c>
      <c r="G121" s="15">
        <v>1</v>
      </c>
      <c r="H121" s="15">
        <v>795</v>
      </c>
      <c r="J121" s="7"/>
    </row>
    <row r="122" spans="1:10" ht="15.75" customHeight="1" x14ac:dyDescent="0.2">
      <c r="A122" s="7">
        <v>45352</v>
      </c>
      <c r="B122" s="15" t="s">
        <v>256</v>
      </c>
      <c r="C122" t="s">
        <v>464</v>
      </c>
      <c r="D122" s="15" t="s">
        <v>34</v>
      </c>
      <c r="E122" s="15" t="s">
        <v>49</v>
      </c>
      <c r="F122" s="15" t="s">
        <v>70</v>
      </c>
      <c r="G122" s="15">
        <v>2</v>
      </c>
      <c r="H122" s="15">
        <v>1485</v>
      </c>
      <c r="J122" s="7"/>
    </row>
    <row r="123" spans="1:10" ht="15.75" customHeight="1" x14ac:dyDescent="0.2">
      <c r="A123" s="7">
        <v>45352</v>
      </c>
      <c r="B123" s="15" t="s">
        <v>281</v>
      </c>
      <c r="C123" t="s">
        <v>464</v>
      </c>
      <c r="D123" s="15" t="s">
        <v>34</v>
      </c>
      <c r="E123" s="15" t="s">
        <v>52</v>
      </c>
      <c r="F123" s="15" t="s">
        <v>455</v>
      </c>
      <c r="G123" s="15">
        <v>0</v>
      </c>
      <c r="H123" s="15">
        <v>0</v>
      </c>
      <c r="J123" s="7"/>
    </row>
    <row r="124" spans="1:10" ht="15.75" customHeight="1" x14ac:dyDescent="0.2">
      <c r="A124" s="7">
        <v>45352</v>
      </c>
      <c r="B124" s="15" t="s">
        <v>282</v>
      </c>
      <c r="C124" t="s">
        <v>464</v>
      </c>
      <c r="D124" s="15" t="s">
        <v>34</v>
      </c>
      <c r="E124" s="15" t="s">
        <v>52</v>
      </c>
      <c r="F124" s="15" t="s">
        <v>455</v>
      </c>
      <c r="G124" s="15">
        <v>12</v>
      </c>
      <c r="H124" s="15">
        <v>10740</v>
      </c>
      <c r="J124" s="7"/>
    </row>
    <row r="125" spans="1:10" ht="15.75" customHeight="1" x14ac:dyDescent="0.2">
      <c r="A125" s="7">
        <v>45352</v>
      </c>
      <c r="B125" s="15" t="s">
        <v>283</v>
      </c>
      <c r="C125" t="s">
        <v>464</v>
      </c>
      <c r="D125" s="15" t="s">
        <v>34</v>
      </c>
      <c r="E125" s="15" t="s">
        <v>52</v>
      </c>
      <c r="F125" s="15" t="s">
        <v>455</v>
      </c>
      <c r="G125" s="15">
        <v>3</v>
      </c>
      <c r="H125" s="15">
        <v>4725</v>
      </c>
      <c r="J125" s="7"/>
    </row>
    <row r="126" spans="1:10" ht="15.75" customHeight="1" x14ac:dyDescent="0.2">
      <c r="A126" s="7">
        <v>45352</v>
      </c>
      <c r="B126" s="15" t="s">
        <v>284</v>
      </c>
      <c r="C126" t="s">
        <v>464</v>
      </c>
      <c r="D126" s="15" t="s">
        <v>34</v>
      </c>
      <c r="E126" s="15" t="s">
        <v>52</v>
      </c>
      <c r="F126" s="15" t="s">
        <v>70</v>
      </c>
      <c r="G126" s="15">
        <v>0</v>
      </c>
      <c r="H126" s="15">
        <v>0</v>
      </c>
      <c r="J126" s="7"/>
    </row>
    <row r="127" spans="1:10" ht="15.75" customHeight="1" x14ac:dyDescent="0.2">
      <c r="A127" s="7">
        <v>45352</v>
      </c>
      <c r="B127" s="15" t="s">
        <v>285</v>
      </c>
      <c r="C127" t="s">
        <v>464</v>
      </c>
      <c r="D127" s="15" t="s">
        <v>34</v>
      </c>
      <c r="E127" s="15" t="s">
        <v>52</v>
      </c>
      <c r="F127" s="15" t="s">
        <v>70</v>
      </c>
      <c r="G127" s="15">
        <v>1</v>
      </c>
      <c r="H127" s="15">
        <v>1375</v>
      </c>
      <c r="J127" s="7"/>
    </row>
    <row r="128" spans="1:10" ht="15.75" customHeight="1" x14ac:dyDescent="0.2">
      <c r="A128" s="7">
        <v>45352</v>
      </c>
      <c r="B128" s="15" t="s">
        <v>259</v>
      </c>
      <c r="C128" t="s">
        <v>464</v>
      </c>
      <c r="D128" s="15" t="s">
        <v>34</v>
      </c>
      <c r="E128" s="15" t="s">
        <v>42</v>
      </c>
      <c r="F128" s="15" t="s">
        <v>455</v>
      </c>
      <c r="G128" s="15">
        <v>3</v>
      </c>
      <c r="H128" s="15">
        <v>750</v>
      </c>
      <c r="J128" s="7"/>
    </row>
    <row r="129" spans="1:10" ht="15.75" customHeight="1" x14ac:dyDescent="0.2">
      <c r="A129" s="7">
        <v>45352</v>
      </c>
      <c r="B129" s="15" t="s">
        <v>286</v>
      </c>
      <c r="C129" t="s">
        <v>464</v>
      </c>
      <c r="D129" s="15" t="s">
        <v>34</v>
      </c>
      <c r="E129" s="15" t="s">
        <v>46</v>
      </c>
      <c r="F129" s="15" t="s">
        <v>455</v>
      </c>
      <c r="G129" s="15">
        <v>0</v>
      </c>
      <c r="H129" s="15">
        <v>0</v>
      </c>
      <c r="J129" s="7"/>
    </row>
    <row r="130" spans="1:10" ht="15.75" customHeight="1" x14ac:dyDescent="0.2">
      <c r="A130" s="7">
        <v>45383</v>
      </c>
      <c r="B130" s="15" t="s">
        <v>261</v>
      </c>
      <c r="C130" t="s">
        <v>464</v>
      </c>
      <c r="D130" s="15" t="s">
        <v>262</v>
      </c>
      <c r="E130" t="s">
        <v>56</v>
      </c>
      <c r="F130" t="s">
        <v>455</v>
      </c>
      <c r="G130" s="15">
        <v>0</v>
      </c>
      <c r="H130" s="15">
        <v>0</v>
      </c>
      <c r="J130" s="7"/>
    </row>
    <row r="131" spans="1:10" ht="15.75" customHeight="1" x14ac:dyDescent="0.2">
      <c r="A131" s="7">
        <v>45383</v>
      </c>
      <c r="B131" s="15" t="s">
        <v>133</v>
      </c>
      <c r="C131" t="s">
        <v>464</v>
      </c>
      <c r="D131" s="15" t="s">
        <v>229</v>
      </c>
      <c r="E131" t="s">
        <v>56</v>
      </c>
      <c r="F131" t="s">
        <v>455</v>
      </c>
      <c r="G131" s="15">
        <v>1</v>
      </c>
      <c r="H131" s="15">
        <v>140</v>
      </c>
      <c r="J131" s="7"/>
    </row>
    <row r="132" spans="1:10" ht="15.75" customHeight="1" x14ac:dyDescent="0.2">
      <c r="A132" s="7">
        <v>45383</v>
      </c>
      <c r="B132" s="15" t="s">
        <v>98</v>
      </c>
      <c r="C132" t="s">
        <v>464</v>
      </c>
      <c r="D132" s="15" t="s">
        <v>229</v>
      </c>
      <c r="E132" t="s">
        <v>56</v>
      </c>
      <c r="F132" t="s">
        <v>455</v>
      </c>
      <c r="G132" s="15">
        <v>2</v>
      </c>
      <c r="H132" s="15">
        <v>1600</v>
      </c>
      <c r="J132" s="7"/>
    </row>
    <row r="133" spans="1:10" ht="15.75" customHeight="1" x14ac:dyDescent="0.2">
      <c r="A133" s="7">
        <v>45383</v>
      </c>
      <c r="B133" s="15" t="s">
        <v>176</v>
      </c>
      <c r="C133" t="s">
        <v>464</v>
      </c>
      <c r="D133" s="15" t="s">
        <v>62</v>
      </c>
      <c r="E133" t="s">
        <v>56</v>
      </c>
      <c r="F133" t="s">
        <v>455</v>
      </c>
      <c r="G133" s="15">
        <v>0</v>
      </c>
      <c r="H133" s="15">
        <v>0</v>
      </c>
      <c r="J133" s="7"/>
    </row>
    <row r="134" spans="1:10" ht="15.75" customHeight="1" x14ac:dyDescent="0.2">
      <c r="A134" s="7">
        <v>45383</v>
      </c>
      <c r="B134" s="15" t="s">
        <v>178</v>
      </c>
      <c r="C134" t="s">
        <v>464</v>
      </c>
      <c r="D134" s="15" t="s">
        <v>62</v>
      </c>
      <c r="E134" t="s">
        <v>56</v>
      </c>
      <c r="F134" t="s">
        <v>455</v>
      </c>
      <c r="G134" s="15">
        <v>0</v>
      </c>
      <c r="H134" s="15">
        <v>0</v>
      </c>
      <c r="J134" s="7"/>
    </row>
    <row r="135" spans="1:10" ht="15.75" customHeight="1" x14ac:dyDescent="0.2">
      <c r="A135" s="7">
        <v>45383</v>
      </c>
      <c r="B135" s="15" t="s">
        <v>218</v>
      </c>
      <c r="C135" t="s">
        <v>464</v>
      </c>
      <c r="D135" s="15" t="s">
        <v>62</v>
      </c>
      <c r="E135" t="s">
        <v>56</v>
      </c>
      <c r="F135" t="s">
        <v>455</v>
      </c>
      <c r="G135" s="15">
        <v>0</v>
      </c>
      <c r="H135" s="15">
        <v>0</v>
      </c>
      <c r="J135" s="7"/>
    </row>
    <row r="136" spans="1:10" ht="15.75" customHeight="1" x14ac:dyDescent="0.2">
      <c r="A136" s="7">
        <v>45383</v>
      </c>
      <c r="B136" s="15" t="s">
        <v>219</v>
      </c>
      <c r="C136" t="s">
        <v>464</v>
      </c>
      <c r="D136" s="15" t="s">
        <v>62</v>
      </c>
      <c r="E136" t="s">
        <v>56</v>
      </c>
      <c r="F136" t="s">
        <v>455</v>
      </c>
      <c r="G136" s="15">
        <v>0</v>
      </c>
      <c r="H136" s="15">
        <v>0</v>
      </c>
      <c r="J136" s="7"/>
    </row>
    <row r="137" spans="1:10" ht="15.75" customHeight="1" x14ac:dyDescent="0.2">
      <c r="A137" s="7">
        <v>45383</v>
      </c>
      <c r="B137" s="15" t="s">
        <v>220</v>
      </c>
      <c r="C137" t="s">
        <v>464</v>
      </c>
      <c r="D137" s="15" t="s">
        <v>62</v>
      </c>
      <c r="E137" t="s">
        <v>56</v>
      </c>
      <c r="F137" t="s">
        <v>455</v>
      </c>
      <c r="G137" s="15">
        <v>0</v>
      </c>
      <c r="H137" s="15">
        <v>0</v>
      </c>
      <c r="J137" s="7"/>
    </row>
    <row r="138" spans="1:10" ht="15.75" customHeight="1" x14ac:dyDescent="0.2">
      <c r="A138" s="7">
        <v>45383</v>
      </c>
      <c r="B138" s="15" t="s">
        <v>265</v>
      </c>
      <c r="C138" t="s">
        <v>464</v>
      </c>
      <c r="D138" s="15" t="s">
        <v>62</v>
      </c>
      <c r="E138" t="s">
        <v>56</v>
      </c>
      <c r="F138" t="s">
        <v>455</v>
      </c>
      <c r="G138" s="15">
        <v>0</v>
      </c>
      <c r="H138" s="15">
        <v>0</v>
      </c>
      <c r="J138" s="7"/>
    </row>
    <row r="139" spans="1:10" ht="15.75" customHeight="1" x14ac:dyDescent="0.2">
      <c r="A139" s="7">
        <v>45383</v>
      </c>
      <c r="B139" s="15" t="s">
        <v>223</v>
      </c>
      <c r="C139" t="s">
        <v>464</v>
      </c>
      <c r="D139" s="15" t="s">
        <v>62</v>
      </c>
      <c r="E139" t="s">
        <v>56</v>
      </c>
      <c r="F139" t="s">
        <v>455</v>
      </c>
      <c r="G139" s="15">
        <v>0</v>
      </c>
      <c r="H139" s="15">
        <v>0</v>
      </c>
      <c r="J139" s="7"/>
    </row>
    <row r="140" spans="1:10" ht="15.75" customHeight="1" x14ac:dyDescent="0.2">
      <c r="A140" s="7">
        <v>45383</v>
      </c>
      <c r="B140" s="15" t="s">
        <v>224</v>
      </c>
      <c r="C140" t="s">
        <v>464</v>
      </c>
      <c r="D140" s="15" t="s">
        <v>62</v>
      </c>
      <c r="E140" t="s">
        <v>56</v>
      </c>
      <c r="F140" t="s">
        <v>455</v>
      </c>
      <c r="G140" s="15">
        <v>0</v>
      </c>
      <c r="H140" s="15">
        <v>0</v>
      </c>
      <c r="J140" s="7"/>
    </row>
    <row r="141" spans="1:10" ht="15.75" customHeight="1" x14ac:dyDescent="0.2">
      <c r="A141" s="7">
        <v>45383</v>
      </c>
      <c r="B141" s="15" t="s">
        <v>231</v>
      </c>
      <c r="C141" t="s">
        <v>464</v>
      </c>
      <c r="D141" s="15" t="s">
        <v>62</v>
      </c>
      <c r="E141" t="s">
        <v>56</v>
      </c>
      <c r="F141" t="s">
        <v>455</v>
      </c>
      <c r="G141" s="15">
        <v>0</v>
      </c>
      <c r="H141" s="15">
        <v>0</v>
      </c>
      <c r="J141" s="7"/>
    </row>
    <row r="142" spans="1:10" ht="15.75" customHeight="1" x14ac:dyDescent="0.2">
      <c r="A142" s="7">
        <v>45383</v>
      </c>
      <c r="B142" s="15" t="s">
        <v>111</v>
      </c>
      <c r="C142" t="s">
        <v>464</v>
      </c>
      <c r="D142" s="15" t="s">
        <v>47</v>
      </c>
      <c r="E142" t="s">
        <v>56</v>
      </c>
      <c r="F142" t="s">
        <v>455</v>
      </c>
      <c r="G142" s="15">
        <v>0</v>
      </c>
      <c r="H142" s="15">
        <v>0</v>
      </c>
      <c r="J142" s="7"/>
    </row>
    <row r="143" spans="1:10" ht="15.75" customHeight="1" x14ac:dyDescent="0.2">
      <c r="A143" s="7">
        <v>45383</v>
      </c>
      <c r="B143" s="15" t="s">
        <v>232</v>
      </c>
      <c r="C143" t="s">
        <v>464</v>
      </c>
      <c r="D143" s="15" t="s">
        <v>47</v>
      </c>
      <c r="E143" t="s">
        <v>56</v>
      </c>
      <c r="F143" t="s">
        <v>455</v>
      </c>
      <c r="G143" s="15">
        <v>0</v>
      </c>
      <c r="H143" s="15">
        <v>0</v>
      </c>
      <c r="J143" s="7"/>
    </row>
    <row r="144" spans="1:10" ht="15.75" customHeight="1" x14ac:dyDescent="0.2">
      <c r="A144" s="7">
        <v>45383</v>
      </c>
      <c r="B144" s="15" t="s">
        <v>125</v>
      </c>
      <c r="C144" t="s">
        <v>464</v>
      </c>
      <c r="D144" s="15" t="s">
        <v>47</v>
      </c>
      <c r="E144" t="s">
        <v>56</v>
      </c>
      <c r="F144" t="s">
        <v>455</v>
      </c>
      <c r="G144" s="15">
        <v>1</v>
      </c>
      <c r="H144" s="15">
        <v>50</v>
      </c>
      <c r="J144" s="7"/>
    </row>
    <row r="145" spans="1:10" ht="15.75" customHeight="1" x14ac:dyDescent="0.2">
      <c r="A145" s="7">
        <v>45383</v>
      </c>
      <c r="B145" s="15" t="s">
        <v>113</v>
      </c>
      <c r="C145" t="s">
        <v>464</v>
      </c>
      <c r="D145" s="15" t="s">
        <v>47</v>
      </c>
      <c r="E145" t="s">
        <v>56</v>
      </c>
      <c r="F145" t="s">
        <v>455</v>
      </c>
      <c r="G145" s="15">
        <v>3</v>
      </c>
      <c r="H145" s="15">
        <v>1050</v>
      </c>
      <c r="J145" s="7"/>
    </row>
    <row r="146" spans="1:10" ht="15.75" customHeight="1" x14ac:dyDescent="0.2">
      <c r="A146" s="7">
        <v>45383</v>
      </c>
      <c r="B146" s="15" t="s">
        <v>147</v>
      </c>
      <c r="C146" t="s">
        <v>464</v>
      </c>
      <c r="D146" s="15" t="s">
        <v>47</v>
      </c>
      <c r="E146" t="s">
        <v>56</v>
      </c>
      <c r="F146" t="s">
        <v>455</v>
      </c>
      <c r="G146" s="15">
        <v>3</v>
      </c>
      <c r="H146" s="15">
        <v>270</v>
      </c>
      <c r="J146" s="7"/>
    </row>
    <row r="147" spans="1:10" ht="15.75" customHeight="1" x14ac:dyDescent="0.2">
      <c r="A147" s="7">
        <v>45383</v>
      </c>
      <c r="B147" s="15" t="s">
        <v>149</v>
      </c>
      <c r="C147" t="s">
        <v>464</v>
      </c>
      <c r="D147" s="15" t="s">
        <v>57</v>
      </c>
      <c r="E147" t="s">
        <v>56</v>
      </c>
      <c r="F147" t="s">
        <v>455</v>
      </c>
      <c r="G147" s="15">
        <v>0</v>
      </c>
      <c r="H147" s="15">
        <v>0</v>
      </c>
      <c r="J147" s="7"/>
    </row>
    <row r="148" spans="1:10" ht="15.75" customHeight="1" x14ac:dyDescent="0.2">
      <c r="A148" s="7">
        <v>45383</v>
      </c>
      <c r="B148" s="15" t="s">
        <v>235</v>
      </c>
      <c r="C148" t="s">
        <v>464</v>
      </c>
      <c r="D148" s="15" t="s">
        <v>57</v>
      </c>
      <c r="E148" t="s">
        <v>56</v>
      </c>
      <c r="F148" t="s">
        <v>455</v>
      </c>
      <c r="G148" s="15">
        <v>0</v>
      </c>
      <c r="H148" s="15">
        <v>0</v>
      </c>
      <c r="J148" s="7"/>
    </row>
    <row r="149" spans="1:10" ht="15.75" customHeight="1" x14ac:dyDescent="0.2">
      <c r="A149" s="7">
        <v>45383</v>
      </c>
      <c r="B149" s="15" t="s">
        <v>225</v>
      </c>
      <c r="C149" t="s">
        <v>464</v>
      </c>
      <c r="D149" s="15" t="s">
        <v>57</v>
      </c>
      <c r="E149" t="s">
        <v>56</v>
      </c>
      <c r="F149" t="s">
        <v>455</v>
      </c>
      <c r="G149" s="15">
        <v>0</v>
      </c>
      <c r="H149" s="15">
        <v>0</v>
      </c>
      <c r="J149" s="7"/>
    </row>
    <row r="150" spans="1:10" ht="15.75" customHeight="1" x14ac:dyDescent="0.2">
      <c r="A150" s="7">
        <v>45383</v>
      </c>
      <c r="B150" s="15" t="s">
        <v>140</v>
      </c>
      <c r="C150" t="s">
        <v>464</v>
      </c>
      <c r="D150" s="15" t="s">
        <v>57</v>
      </c>
      <c r="E150" t="s">
        <v>56</v>
      </c>
      <c r="F150" t="s">
        <v>455</v>
      </c>
      <c r="G150" s="15">
        <v>0</v>
      </c>
      <c r="H150" s="15">
        <v>0</v>
      </c>
      <c r="J150" s="7"/>
    </row>
    <row r="151" spans="1:10" ht="15.75" customHeight="1" x14ac:dyDescent="0.2">
      <c r="A151" s="7">
        <v>45383</v>
      </c>
      <c r="B151" s="15" t="s">
        <v>155</v>
      </c>
      <c r="C151" t="s">
        <v>464</v>
      </c>
      <c r="D151" s="15" t="s">
        <v>57</v>
      </c>
      <c r="E151" t="s">
        <v>56</v>
      </c>
      <c r="F151" t="s">
        <v>455</v>
      </c>
      <c r="G151" s="15">
        <v>0</v>
      </c>
      <c r="H151" s="15">
        <v>0</v>
      </c>
      <c r="J151" s="7"/>
    </row>
    <row r="152" spans="1:10" ht="15.75" customHeight="1" x14ac:dyDescent="0.2">
      <c r="A152" s="7">
        <v>45383</v>
      </c>
      <c r="B152" s="15" t="s">
        <v>171</v>
      </c>
      <c r="C152" t="s">
        <v>464</v>
      </c>
      <c r="D152" s="15" t="s">
        <v>57</v>
      </c>
      <c r="E152" t="s">
        <v>56</v>
      </c>
      <c r="F152" t="s">
        <v>455</v>
      </c>
      <c r="G152" s="15">
        <v>0</v>
      </c>
      <c r="H152" s="15">
        <v>0</v>
      </c>
      <c r="J152" s="7"/>
    </row>
    <row r="153" spans="1:10" ht="15.75" customHeight="1" x14ac:dyDescent="0.2">
      <c r="A153" s="7">
        <v>45383</v>
      </c>
      <c r="B153" s="15" t="s">
        <v>287</v>
      </c>
      <c r="C153" t="s">
        <v>464</v>
      </c>
      <c r="D153" s="15" t="s">
        <v>60</v>
      </c>
      <c r="E153" t="s">
        <v>56</v>
      </c>
      <c r="F153" t="s">
        <v>455</v>
      </c>
      <c r="G153" s="15">
        <v>1</v>
      </c>
      <c r="H153" s="15">
        <v>0</v>
      </c>
      <c r="J153" s="7"/>
    </row>
    <row r="154" spans="1:10" ht="15.75" customHeight="1" x14ac:dyDescent="0.2">
      <c r="A154" s="7">
        <v>45383</v>
      </c>
      <c r="B154" s="15" t="s">
        <v>236</v>
      </c>
      <c r="C154" t="s">
        <v>464</v>
      </c>
      <c r="D154" s="15" t="s">
        <v>60</v>
      </c>
      <c r="E154" t="s">
        <v>56</v>
      </c>
      <c r="F154" t="s">
        <v>455</v>
      </c>
      <c r="G154" s="15">
        <v>0</v>
      </c>
      <c r="H154" s="15">
        <v>0</v>
      </c>
      <c r="J154" s="7"/>
    </row>
    <row r="155" spans="1:10" ht="15.75" customHeight="1" x14ac:dyDescent="0.2">
      <c r="A155" s="7">
        <v>45383</v>
      </c>
      <c r="B155" s="15" t="s">
        <v>53</v>
      </c>
      <c r="C155" t="s">
        <v>464</v>
      </c>
      <c r="D155" s="15" t="s">
        <v>53</v>
      </c>
      <c r="E155" t="s">
        <v>56</v>
      </c>
      <c r="F155" t="s">
        <v>455</v>
      </c>
      <c r="G155" s="15">
        <v>10</v>
      </c>
      <c r="H155" s="15">
        <v>300</v>
      </c>
      <c r="J155" s="7"/>
    </row>
    <row r="156" spans="1:10" ht="15.75" customHeight="1" x14ac:dyDescent="0.2">
      <c r="A156" s="7">
        <v>45383</v>
      </c>
      <c r="B156" s="15" t="s">
        <v>152</v>
      </c>
      <c r="C156" t="s">
        <v>464</v>
      </c>
      <c r="D156" s="15" t="s">
        <v>53</v>
      </c>
      <c r="E156" t="s">
        <v>56</v>
      </c>
      <c r="F156" t="s">
        <v>455</v>
      </c>
      <c r="G156" s="15">
        <v>0</v>
      </c>
      <c r="H156" s="15">
        <v>0</v>
      </c>
      <c r="J156" s="7"/>
    </row>
    <row r="157" spans="1:10" ht="15.75" customHeight="1" x14ac:dyDescent="0.2">
      <c r="A157" s="7">
        <v>45383</v>
      </c>
      <c r="B157" s="15" t="s">
        <v>108</v>
      </c>
      <c r="C157" t="s">
        <v>464</v>
      </c>
      <c r="D157" s="15" t="s">
        <v>50</v>
      </c>
      <c r="E157" t="s">
        <v>56</v>
      </c>
      <c r="F157" t="s">
        <v>455</v>
      </c>
      <c r="G157" s="15">
        <v>3</v>
      </c>
      <c r="H157" s="15">
        <v>150</v>
      </c>
      <c r="J157" s="7"/>
    </row>
    <row r="158" spans="1:10" ht="15.75" customHeight="1" x14ac:dyDescent="0.2">
      <c r="A158" s="7">
        <v>45383</v>
      </c>
      <c r="B158" s="15" t="s">
        <v>129</v>
      </c>
      <c r="C158" t="s">
        <v>464</v>
      </c>
      <c r="D158" s="15" t="s">
        <v>50</v>
      </c>
      <c r="E158" t="s">
        <v>56</v>
      </c>
      <c r="F158" t="s">
        <v>455</v>
      </c>
      <c r="G158" s="15">
        <v>1</v>
      </c>
      <c r="H158" s="15">
        <v>150</v>
      </c>
      <c r="J158" s="7"/>
    </row>
    <row r="159" spans="1:10" ht="15.75" customHeight="1" x14ac:dyDescent="0.2">
      <c r="A159" s="7">
        <v>45383</v>
      </c>
      <c r="B159" s="15" t="s">
        <v>239</v>
      </c>
      <c r="C159" t="s">
        <v>464</v>
      </c>
      <c r="D159" s="15" t="s">
        <v>37</v>
      </c>
      <c r="E159" t="s">
        <v>56</v>
      </c>
      <c r="F159" t="s">
        <v>455</v>
      </c>
      <c r="G159" s="15">
        <v>2</v>
      </c>
      <c r="H159" s="15">
        <v>100</v>
      </c>
      <c r="J159" s="7"/>
    </row>
    <row r="160" spans="1:10" ht="15.75" customHeight="1" x14ac:dyDescent="0.2">
      <c r="A160" s="7">
        <v>45383</v>
      </c>
      <c r="B160" s="15" t="s">
        <v>241</v>
      </c>
      <c r="C160" t="s">
        <v>464</v>
      </c>
      <c r="D160" s="15" t="s">
        <v>37</v>
      </c>
      <c r="E160" t="s">
        <v>56</v>
      </c>
      <c r="F160" t="s">
        <v>455</v>
      </c>
      <c r="G160" s="15">
        <v>0</v>
      </c>
      <c r="H160" s="15">
        <v>0</v>
      </c>
      <c r="J160" s="7"/>
    </row>
    <row r="161" spans="1:10" ht="15.75" customHeight="1" x14ac:dyDescent="0.2">
      <c r="A161" s="7">
        <v>45383</v>
      </c>
      <c r="B161" s="15" t="s">
        <v>160</v>
      </c>
      <c r="C161" t="s">
        <v>464</v>
      </c>
      <c r="D161" s="15" t="s">
        <v>37</v>
      </c>
      <c r="E161" t="s">
        <v>56</v>
      </c>
      <c r="F161" t="s">
        <v>455</v>
      </c>
      <c r="G161" s="15">
        <v>1</v>
      </c>
      <c r="H161" s="15">
        <v>230</v>
      </c>
      <c r="J161" s="7"/>
    </row>
    <row r="162" spans="1:10" ht="15.75" customHeight="1" x14ac:dyDescent="0.2">
      <c r="A162" s="7">
        <v>45383</v>
      </c>
      <c r="B162" s="15" t="s">
        <v>162</v>
      </c>
      <c r="C162" t="s">
        <v>464</v>
      </c>
      <c r="D162" s="15" t="s">
        <v>37</v>
      </c>
      <c r="E162" t="s">
        <v>56</v>
      </c>
      <c r="F162" t="s">
        <v>455</v>
      </c>
      <c r="G162" s="15">
        <v>0</v>
      </c>
      <c r="H162" s="15">
        <v>0</v>
      </c>
      <c r="J162" s="7"/>
    </row>
    <row r="163" spans="1:10" ht="15.75" customHeight="1" x14ac:dyDescent="0.2">
      <c r="A163" s="7">
        <v>45383</v>
      </c>
      <c r="B163" s="15" t="s">
        <v>288</v>
      </c>
      <c r="C163" t="s">
        <v>464</v>
      </c>
      <c r="D163" s="15" t="s">
        <v>37</v>
      </c>
      <c r="E163" t="s">
        <v>56</v>
      </c>
      <c r="F163" t="s">
        <v>455</v>
      </c>
      <c r="G163" s="15">
        <v>0</v>
      </c>
      <c r="H163" s="15">
        <v>0</v>
      </c>
      <c r="J163" s="7"/>
    </row>
    <row r="164" spans="1:10" ht="15.75" customHeight="1" x14ac:dyDescent="0.2">
      <c r="A164" s="7">
        <v>45383</v>
      </c>
      <c r="B164" s="15" t="s">
        <v>290</v>
      </c>
      <c r="C164" t="s">
        <v>464</v>
      </c>
      <c r="D164" s="15" t="s">
        <v>37</v>
      </c>
      <c r="E164" t="s">
        <v>56</v>
      </c>
      <c r="F164" t="s">
        <v>455</v>
      </c>
      <c r="G164" s="15">
        <v>0</v>
      </c>
      <c r="H164" s="15">
        <v>0</v>
      </c>
      <c r="J164" s="7"/>
    </row>
    <row r="165" spans="1:10" ht="15.75" customHeight="1" x14ac:dyDescent="0.2">
      <c r="A165" s="7">
        <v>45383</v>
      </c>
      <c r="B165" s="15" t="s">
        <v>226</v>
      </c>
      <c r="C165" t="s">
        <v>464</v>
      </c>
      <c r="D165" s="15" t="s">
        <v>37</v>
      </c>
      <c r="E165" t="s">
        <v>56</v>
      </c>
      <c r="F165" t="s">
        <v>455</v>
      </c>
      <c r="G165" s="15">
        <v>7</v>
      </c>
      <c r="H165" s="15">
        <v>3850</v>
      </c>
      <c r="J165" s="7"/>
    </row>
    <row r="166" spans="1:10" ht="15.75" customHeight="1" x14ac:dyDescent="0.2">
      <c r="A166" s="7">
        <v>45383</v>
      </c>
      <c r="B166" s="15" t="s">
        <v>105</v>
      </c>
      <c r="C166" t="s">
        <v>464</v>
      </c>
      <c r="D166" s="15" t="s">
        <v>54</v>
      </c>
      <c r="E166" t="s">
        <v>56</v>
      </c>
      <c r="F166" t="s">
        <v>455</v>
      </c>
      <c r="G166" s="15">
        <v>0</v>
      </c>
      <c r="H166" s="15">
        <v>0</v>
      </c>
      <c r="J166" s="7"/>
    </row>
    <row r="167" spans="1:10" ht="15.75" customHeight="1" x14ac:dyDescent="0.2">
      <c r="A167" s="7">
        <v>45383</v>
      </c>
      <c r="B167" s="15" t="s">
        <v>272</v>
      </c>
      <c r="C167" t="s">
        <v>464</v>
      </c>
      <c r="D167" s="15" t="s">
        <v>54</v>
      </c>
      <c r="E167" t="s">
        <v>56</v>
      </c>
      <c r="F167" t="s">
        <v>455</v>
      </c>
      <c r="G167" s="15">
        <v>0</v>
      </c>
      <c r="H167" s="15">
        <v>0</v>
      </c>
      <c r="J167" s="7"/>
    </row>
    <row r="168" spans="1:10" ht="15.75" customHeight="1" x14ac:dyDescent="0.2">
      <c r="A168" s="7">
        <v>45383</v>
      </c>
      <c r="B168" s="15" t="s">
        <v>273</v>
      </c>
      <c r="C168" t="s">
        <v>464</v>
      </c>
      <c r="D168" s="15" t="s">
        <v>34</v>
      </c>
      <c r="E168" s="15" t="s">
        <v>49</v>
      </c>
      <c r="F168" s="15" t="s">
        <v>455</v>
      </c>
      <c r="G168" s="15">
        <v>0</v>
      </c>
      <c r="H168" s="15">
        <v>0</v>
      </c>
      <c r="J168" s="7"/>
    </row>
    <row r="169" spans="1:10" ht="15.75" customHeight="1" x14ac:dyDescent="0.2">
      <c r="A169" s="7">
        <v>45383</v>
      </c>
      <c r="B169" s="15" t="s">
        <v>247</v>
      </c>
      <c r="C169" t="s">
        <v>464</v>
      </c>
      <c r="D169" s="15" t="s">
        <v>34</v>
      </c>
      <c r="E169" s="15" t="s">
        <v>49</v>
      </c>
      <c r="F169" s="15" t="s">
        <v>455</v>
      </c>
      <c r="G169" s="15">
        <v>12</v>
      </c>
      <c r="H169" s="15">
        <v>11940</v>
      </c>
      <c r="J169" s="7"/>
    </row>
    <row r="170" spans="1:10" ht="15.75" customHeight="1" x14ac:dyDescent="0.2">
      <c r="A170" s="7">
        <v>45383</v>
      </c>
      <c r="B170" s="15" t="s">
        <v>274</v>
      </c>
      <c r="C170" t="s">
        <v>464</v>
      </c>
      <c r="D170" s="15" t="s">
        <v>34</v>
      </c>
      <c r="E170" s="15" t="s">
        <v>49</v>
      </c>
      <c r="F170" s="15" t="s">
        <v>455</v>
      </c>
      <c r="G170" s="15">
        <v>1</v>
      </c>
      <c r="H170" s="15">
        <v>1695</v>
      </c>
      <c r="J170" s="7"/>
    </row>
    <row r="171" spans="1:10" ht="15.75" customHeight="1" x14ac:dyDescent="0.2">
      <c r="A171" s="7">
        <v>45383</v>
      </c>
      <c r="B171" s="15" t="s">
        <v>249</v>
      </c>
      <c r="C171" t="s">
        <v>464</v>
      </c>
      <c r="D171" s="15" t="s">
        <v>34</v>
      </c>
      <c r="E171" s="15" t="s">
        <v>49</v>
      </c>
      <c r="F171" s="15" t="s">
        <v>70</v>
      </c>
      <c r="G171" s="15">
        <v>0</v>
      </c>
      <c r="H171" s="15">
        <v>0</v>
      </c>
      <c r="J171" s="7"/>
    </row>
    <row r="172" spans="1:10" ht="15.75" customHeight="1" x14ac:dyDescent="0.2">
      <c r="A172" s="7">
        <v>45383</v>
      </c>
      <c r="B172" s="15" t="s">
        <v>275</v>
      </c>
      <c r="C172" t="s">
        <v>464</v>
      </c>
      <c r="D172" s="15" t="s">
        <v>34</v>
      </c>
      <c r="E172" s="15" t="s">
        <v>52</v>
      </c>
      <c r="F172" s="15" t="s">
        <v>71</v>
      </c>
      <c r="G172" s="15">
        <v>0</v>
      </c>
      <c r="H172" s="15">
        <v>0</v>
      </c>
      <c r="J172" s="7"/>
    </row>
    <row r="173" spans="1:10" ht="15.75" customHeight="1" x14ac:dyDescent="0.2">
      <c r="A173" s="7">
        <v>45383</v>
      </c>
      <c r="B173" s="15" t="s">
        <v>276</v>
      </c>
      <c r="C173" t="s">
        <v>464</v>
      </c>
      <c r="D173" s="15" t="s">
        <v>34</v>
      </c>
      <c r="E173" s="15" t="s">
        <v>52</v>
      </c>
      <c r="F173" s="15" t="s">
        <v>71</v>
      </c>
      <c r="G173" s="15">
        <v>5</v>
      </c>
      <c r="H173" s="15">
        <v>1875</v>
      </c>
      <c r="J173" s="7"/>
    </row>
    <row r="174" spans="1:10" ht="15.75" customHeight="1" x14ac:dyDescent="0.2">
      <c r="A174" s="7">
        <v>45383</v>
      </c>
      <c r="B174" s="15" t="s">
        <v>251</v>
      </c>
      <c r="C174" t="s">
        <v>464</v>
      </c>
      <c r="D174" s="15" t="s">
        <v>34</v>
      </c>
      <c r="E174" s="15" t="s">
        <v>52</v>
      </c>
      <c r="F174" s="15" t="s">
        <v>71</v>
      </c>
      <c r="G174" s="15">
        <v>2</v>
      </c>
      <c r="H174" s="15">
        <v>1500</v>
      </c>
      <c r="J174" s="7"/>
    </row>
    <row r="175" spans="1:10" ht="15.75" customHeight="1" x14ac:dyDescent="0.2">
      <c r="A175" s="7">
        <v>45383</v>
      </c>
      <c r="B175" s="15" t="s">
        <v>277</v>
      </c>
      <c r="C175" t="s">
        <v>464</v>
      </c>
      <c r="D175" s="15" t="s">
        <v>34</v>
      </c>
      <c r="E175" s="15" t="s">
        <v>42</v>
      </c>
      <c r="F175" s="15" t="s">
        <v>67</v>
      </c>
      <c r="G175" s="15">
        <v>21</v>
      </c>
      <c r="H175" s="15">
        <v>2100</v>
      </c>
      <c r="J175" s="7"/>
    </row>
    <row r="176" spans="1:10" ht="15.75" customHeight="1" x14ac:dyDescent="0.2">
      <c r="A176" s="7">
        <v>45383</v>
      </c>
      <c r="B176" s="15" t="s">
        <v>278</v>
      </c>
      <c r="C176" t="s">
        <v>464</v>
      </c>
      <c r="D176" s="15" t="s">
        <v>34</v>
      </c>
      <c r="E176" s="15" t="s">
        <v>49</v>
      </c>
      <c r="F176" s="15" t="s">
        <v>69</v>
      </c>
      <c r="G176" s="15">
        <v>0</v>
      </c>
      <c r="H176" s="15">
        <v>0</v>
      </c>
      <c r="J176" s="7"/>
    </row>
    <row r="177" spans="1:10" ht="15.75" customHeight="1" x14ac:dyDescent="0.2">
      <c r="A177" s="7">
        <v>45383</v>
      </c>
      <c r="B177" s="15" t="s">
        <v>279</v>
      </c>
      <c r="C177" t="s">
        <v>464</v>
      </c>
      <c r="D177" s="15" t="s">
        <v>34</v>
      </c>
      <c r="E177" s="15" t="s">
        <v>49</v>
      </c>
      <c r="F177" s="15" t="s">
        <v>69</v>
      </c>
      <c r="G177" s="15">
        <v>10</v>
      </c>
      <c r="H177" s="15">
        <v>5250</v>
      </c>
      <c r="J177" s="7"/>
    </row>
    <row r="178" spans="1:10" ht="15.75" customHeight="1" x14ac:dyDescent="0.2">
      <c r="A178" s="7">
        <v>45383</v>
      </c>
      <c r="B178" s="15" t="s">
        <v>280</v>
      </c>
      <c r="C178" t="s">
        <v>464</v>
      </c>
      <c r="D178" s="15" t="s">
        <v>34</v>
      </c>
      <c r="E178" s="15" t="s">
        <v>49</v>
      </c>
      <c r="F178" s="15" t="s">
        <v>69</v>
      </c>
      <c r="G178" s="15">
        <v>2</v>
      </c>
      <c r="H178" s="15">
        <v>2100</v>
      </c>
      <c r="J178" s="7"/>
    </row>
    <row r="179" spans="1:10" ht="15.75" customHeight="1" x14ac:dyDescent="0.2">
      <c r="A179" s="7">
        <v>45383</v>
      </c>
      <c r="B179" s="15" t="s">
        <v>253</v>
      </c>
      <c r="C179" t="s">
        <v>464</v>
      </c>
      <c r="D179" s="15" t="s">
        <v>34</v>
      </c>
      <c r="E179" s="15" t="s">
        <v>39</v>
      </c>
      <c r="F179" s="15" t="s">
        <v>455</v>
      </c>
      <c r="G179" s="15">
        <v>2</v>
      </c>
      <c r="H179" s="15">
        <v>350</v>
      </c>
      <c r="J179" s="7"/>
    </row>
    <row r="180" spans="1:10" ht="15.75" customHeight="1" x14ac:dyDescent="0.2">
      <c r="A180" s="7">
        <v>45383</v>
      </c>
      <c r="B180" s="15" t="s">
        <v>254</v>
      </c>
      <c r="C180" t="s">
        <v>464</v>
      </c>
      <c r="D180" s="15" t="s">
        <v>34</v>
      </c>
      <c r="E180" s="15" t="s">
        <v>36</v>
      </c>
      <c r="F180" s="15" t="s">
        <v>455</v>
      </c>
      <c r="G180" s="15">
        <v>1</v>
      </c>
      <c r="H180" s="15">
        <v>0</v>
      </c>
      <c r="J180" s="7"/>
    </row>
    <row r="181" spans="1:10" ht="15.75" customHeight="1" x14ac:dyDescent="0.2">
      <c r="A181" s="7">
        <v>45383</v>
      </c>
      <c r="B181" s="15" t="s">
        <v>255</v>
      </c>
      <c r="C181" t="s">
        <v>464</v>
      </c>
      <c r="D181" s="15" t="s">
        <v>34</v>
      </c>
      <c r="E181" s="15" t="s">
        <v>56</v>
      </c>
      <c r="F181" s="15" t="s">
        <v>455</v>
      </c>
      <c r="G181" s="15">
        <v>0</v>
      </c>
      <c r="H181" s="15">
        <v>0</v>
      </c>
      <c r="J181" s="7"/>
    </row>
    <row r="182" spans="1:10" ht="15.75" customHeight="1" x14ac:dyDescent="0.2">
      <c r="A182" s="7">
        <v>45383</v>
      </c>
      <c r="B182" s="15" t="s">
        <v>256</v>
      </c>
      <c r="C182" t="s">
        <v>464</v>
      </c>
      <c r="D182" s="15" t="s">
        <v>34</v>
      </c>
      <c r="E182" s="15" t="s">
        <v>49</v>
      </c>
      <c r="F182" s="15" t="s">
        <v>70</v>
      </c>
      <c r="G182" s="15">
        <v>5</v>
      </c>
      <c r="H182" s="15">
        <v>3291</v>
      </c>
      <c r="J182" s="7"/>
    </row>
    <row r="183" spans="1:10" ht="15.75" customHeight="1" x14ac:dyDescent="0.2">
      <c r="A183" s="7">
        <v>45383</v>
      </c>
      <c r="B183" s="15" t="s">
        <v>281</v>
      </c>
      <c r="C183" t="s">
        <v>464</v>
      </c>
      <c r="D183" s="15" t="s">
        <v>34</v>
      </c>
      <c r="E183" s="15" t="s">
        <v>52</v>
      </c>
      <c r="F183" s="15" t="s">
        <v>455</v>
      </c>
      <c r="G183" s="15">
        <v>0</v>
      </c>
      <c r="H183" s="15">
        <v>0</v>
      </c>
      <c r="J183" s="7"/>
    </row>
    <row r="184" spans="1:10" ht="15.75" customHeight="1" x14ac:dyDescent="0.2">
      <c r="A184" s="7">
        <v>45383</v>
      </c>
      <c r="B184" s="15" t="s">
        <v>282</v>
      </c>
      <c r="C184" t="s">
        <v>464</v>
      </c>
      <c r="D184" s="15" t="s">
        <v>34</v>
      </c>
      <c r="E184" s="15" t="s">
        <v>52</v>
      </c>
      <c r="F184" s="15" t="s">
        <v>455</v>
      </c>
      <c r="G184" s="15">
        <v>13</v>
      </c>
      <c r="H184" s="15">
        <v>11635</v>
      </c>
      <c r="J184" s="7"/>
    </row>
    <row r="185" spans="1:10" ht="15.75" customHeight="1" x14ac:dyDescent="0.2">
      <c r="A185" s="7">
        <v>45383</v>
      </c>
      <c r="B185" s="15" t="s">
        <v>283</v>
      </c>
      <c r="C185" t="s">
        <v>464</v>
      </c>
      <c r="D185" s="15" t="s">
        <v>34</v>
      </c>
      <c r="E185" s="15" t="s">
        <v>52</v>
      </c>
      <c r="F185" s="15" t="s">
        <v>455</v>
      </c>
      <c r="G185" s="15">
        <v>1</v>
      </c>
      <c r="H185" s="15">
        <v>1575</v>
      </c>
      <c r="J185" s="7"/>
    </row>
    <row r="186" spans="1:10" ht="15.75" customHeight="1" x14ac:dyDescent="0.2">
      <c r="A186" s="7">
        <v>45383</v>
      </c>
      <c r="B186" s="15" t="s">
        <v>110</v>
      </c>
      <c r="C186" t="s">
        <v>464</v>
      </c>
      <c r="D186" s="15" t="s">
        <v>34</v>
      </c>
      <c r="E186" s="15" t="s">
        <v>52</v>
      </c>
      <c r="F186" s="15" t="s">
        <v>70</v>
      </c>
      <c r="G186" s="15">
        <v>0</v>
      </c>
      <c r="H186" s="15">
        <v>0</v>
      </c>
      <c r="J186" s="7"/>
    </row>
    <row r="187" spans="1:10" ht="15.75" customHeight="1" x14ac:dyDescent="0.2">
      <c r="A187" s="7">
        <v>45383</v>
      </c>
      <c r="B187" s="15" t="s">
        <v>284</v>
      </c>
      <c r="C187" t="s">
        <v>464</v>
      </c>
      <c r="D187" s="15" t="s">
        <v>34</v>
      </c>
      <c r="E187" s="15" t="s">
        <v>52</v>
      </c>
      <c r="F187" s="15" t="s">
        <v>70</v>
      </c>
      <c r="G187" s="15">
        <v>2</v>
      </c>
      <c r="H187" s="15">
        <v>1500</v>
      </c>
      <c r="J187" s="7"/>
    </row>
    <row r="188" spans="1:10" ht="15.75" customHeight="1" x14ac:dyDescent="0.2">
      <c r="A188" s="7">
        <v>45383</v>
      </c>
      <c r="B188" s="15" t="s">
        <v>285</v>
      </c>
      <c r="C188" t="s">
        <v>464</v>
      </c>
      <c r="D188" s="15" t="s">
        <v>34</v>
      </c>
      <c r="E188" s="15" t="s">
        <v>52</v>
      </c>
      <c r="F188" s="15" t="s">
        <v>70</v>
      </c>
      <c r="G188" s="15">
        <v>1</v>
      </c>
      <c r="H188" s="15">
        <v>1375</v>
      </c>
      <c r="J188" s="7"/>
    </row>
    <row r="189" spans="1:10" ht="15.75" customHeight="1" x14ac:dyDescent="0.2">
      <c r="A189" s="7">
        <v>45383</v>
      </c>
      <c r="B189" s="15" t="s">
        <v>259</v>
      </c>
      <c r="C189" t="s">
        <v>464</v>
      </c>
      <c r="D189" s="15" t="s">
        <v>34</v>
      </c>
      <c r="E189" s="15" t="s">
        <v>42</v>
      </c>
      <c r="F189" s="15" t="s">
        <v>455</v>
      </c>
      <c r="G189" s="15">
        <v>5</v>
      </c>
      <c r="H189" s="15">
        <v>1250</v>
      </c>
      <c r="J189" s="7"/>
    </row>
    <row r="190" spans="1:10" ht="15.75" customHeight="1" x14ac:dyDescent="0.2">
      <c r="A190" s="7">
        <v>45383</v>
      </c>
      <c r="B190" s="15" t="s">
        <v>291</v>
      </c>
      <c r="C190" t="s">
        <v>464</v>
      </c>
      <c r="D190" s="15" t="s">
        <v>34</v>
      </c>
      <c r="E190" s="15" t="s">
        <v>46</v>
      </c>
      <c r="F190" s="15" t="s">
        <v>455</v>
      </c>
      <c r="G190" s="15">
        <v>0</v>
      </c>
      <c r="H190" s="15">
        <v>0</v>
      </c>
      <c r="J190" s="7"/>
    </row>
    <row r="191" spans="1:10" ht="15.75" customHeight="1" x14ac:dyDescent="0.2">
      <c r="A191" s="7">
        <v>45383</v>
      </c>
      <c r="B191" s="15" t="s">
        <v>286</v>
      </c>
      <c r="C191" t="s">
        <v>464</v>
      </c>
      <c r="D191" s="15" t="s">
        <v>34</v>
      </c>
      <c r="E191" s="15" t="s">
        <v>46</v>
      </c>
      <c r="F191" s="15" t="s">
        <v>455</v>
      </c>
      <c r="G191" s="15">
        <v>2</v>
      </c>
      <c r="H191" s="15">
        <v>1100</v>
      </c>
      <c r="J191" s="7"/>
    </row>
    <row r="192" spans="1:10" ht="15.75" customHeight="1" x14ac:dyDescent="0.2">
      <c r="A192" s="7">
        <v>45413</v>
      </c>
      <c r="B192" s="15" t="s">
        <v>133</v>
      </c>
      <c r="C192" t="s">
        <v>75</v>
      </c>
      <c r="D192" s="15" t="s">
        <v>229</v>
      </c>
      <c r="E192" t="s">
        <v>56</v>
      </c>
      <c r="F192" t="s">
        <v>455</v>
      </c>
      <c r="G192" s="15">
        <v>0</v>
      </c>
      <c r="H192" s="15">
        <v>0</v>
      </c>
      <c r="J192" s="7"/>
    </row>
    <row r="193" spans="1:10" ht="15.75" customHeight="1" x14ac:dyDescent="0.2">
      <c r="A193" s="7">
        <v>45413</v>
      </c>
      <c r="B193" s="15" t="s">
        <v>98</v>
      </c>
      <c r="C193" t="s">
        <v>75</v>
      </c>
      <c r="D193" s="15" t="s">
        <v>229</v>
      </c>
      <c r="E193" t="s">
        <v>56</v>
      </c>
      <c r="F193" t="s">
        <v>455</v>
      </c>
      <c r="G193" s="15">
        <v>0</v>
      </c>
      <c r="H193" s="15">
        <v>0</v>
      </c>
      <c r="J193" s="7"/>
    </row>
    <row r="194" spans="1:10" ht="15.75" customHeight="1" x14ac:dyDescent="0.2">
      <c r="A194" s="7">
        <v>45413</v>
      </c>
      <c r="B194" s="15" t="s">
        <v>178</v>
      </c>
      <c r="C194" t="s">
        <v>75</v>
      </c>
      <c r="D194" s="15" t="s">
        <v>62</v>
      </c>
      <c r="E194" t="s">
        <v>56</v>
      </c>
      <c r="F194" t="s">
        <v>455</v>
      </c>
      <c r="G194" s="15">
        <v>0</v>
      </c>
      <c r="H194" s="15">
        <v>0</v>
      </c>
      <c r="J194" s="7"/>
    </row>
    <row r="195" spans="1:10" ht="15.75" customHeight="1" x14ac:dyDescent="0.2">
      <c r="A195" s="7">
        <v>45413</v>
      </c>
      <c r="B195" s="15" t="s">
        <v>184</v>
      </c>
      <c r="C195" t="s">
        <v>75</v>
      </c>
      <c r="D195" s="15" t="s">
        <v>62</v>
      </c>
      <c r="E195" t="s">
        <v>56</v>
      </c>
      <c r="F195" t="s">
        <v>455</v>
      </c>
      <c r="G195" s="15">
        <v>0</v>
      </c>
      <c r="H195" s="15">
        <v>0</v>
      </c>
      <c r="J195" s="7"/>
    </row>
    <row r="196" spans="1:10" ht="15.75" customHeight="1" x14ac:dyDescent="0.2">
      <c r="A196" s="7">
        <v>45413</v>
      </c>
      <c r="B196" s="15" t="s">
        <v>204</v>
      </c>
      <c r="C196" t="s">
        <v>75</v>
      </c>
      <c r="D196" s="15" t="s">
        <v>62</v>
      </c>
      <c r="E196" t="s">
        <v>56</v>
      </c>
      <c r="F196" t="s">
        <v>455</v>
      </c>
      <c r="G196" s="15">
        <v>0</v>
      </c>
      <c r="H196" s="15">
        <v>0</v>
      </c>
      <c r="J196" s="7"/>
    </row>
    <row r="197" spans="1:10" ht="15.75" customHeight="1" x14ac:dyDescent="0.2">
      <c r="A197" s="7">
        <v>45413</v>
      </c>
      <c r="B197" s="15" t="s">
        <v>218</v>
      </c>
      <c r="C197" t="s">
        <v>75</v>
      </c>
      <c r="D197" s="15" t="s">
        <v>62</v>
      </c>
      <c r="E197" t="s">
        <v>56</v>
      </c>
      <c r="F197" t="s">
        <v>455</v>
      </c>
      <c r="G197" s="15">
        <v>0</v>
      </c>
      <c r="H197" s="15">
        <v>0</v>
      </c>
      <c r="J197" s="7"/>
    </row>
    <row r="198" spans="1:10" ht="15.75" customHeight="1" x14ac:dyDescent="0.2">
      <c r="A198" s="7">
        <v>45413</v>
      </c>
      <c r="B198" s="15" t="s">
        <v>219</v>
      </c>
      <c r="C198" t="s">
        <v>75</v>
      </c>
      <c r="D198" s="15" t="s">
        <v>62</v>
      </c>
      <c r="E198" t="s">
        <v>56</v>
      </c>
      <c r="F198" t="s">
        <v>455</v>
      </c>
      <c r="G198" s="15">
        <v>0</v>
      </c>
      <c r="H198" s="15">
        <v>0</v>
      </c>
      <c r="J198" s="7"/>
    </row>
    <row r="199" spans="1:10" ht="15.75" customHeight="1" x14ac:dyDescent="0.2">
      <c r="A199" s="7">
        <v>45413</v>
      </c>
      <c r="B199" s="15" t="s">
        <v>220</v>
      </c>
      <c r="C199" t="s">
        <v>75</v>
      </c>
      <c r="D199" s="15" t="s">
        <v>62</v>
      </c>
      <c r="E199" t="s">
        <v>56</v>
      </c>
      <c r="F199" t="s">
        <v>455</v>
      </c>
      <c r="G199" s="15">
        <v>0</v>
      </c>
      <c r="H199" s="15">
        <v>0</v>
      </c>
      <c r="J199" s="7"/>
    </row>
    <row r="200" spans="1:10" ht="15.75" customHeight="1" x14ac:dyDescent="0.2">
      <c r="A200" s="7">
        <v>45413</v>
      </c>
      <c r="B200" s="15" t="s">
        <v>292</v>
      </c>
      <c r="C200" t="s">
        <v>75</v>
      </c>
      <c r="D200" s="15" t="s">
        <v>62</v>
      </c>
      <c r="E200" t="s">
        <v>56</v>
      </c>
      <c r="F200" t="s">
        <v>455</v>
      </c>
      <c r="G200" s="15">
        <v>0</v>
      </c>
      <c r="H200" s="15">
        <v>0</v>
      </c>
      <c r="J200" s="7"/>
    </row>
    <row r="201" spans="1:10" ht="15.75" customHeight="1" x14ac:dyDescent="0.2">
      <c r="A201" s="7">
        <v>45413</v>
      </c>
      <c r="B201" s="15" t="s">
        <v>222</v>
      </c>
      <c r="C201" t="s">
        <v>75</v>
      </c>
      <c r="D201" s="15" t="s">
        <v>62</v>
      </c>
      <c r="E201" t="s">
        <v>56</v>
      </c>
      <c r="F201" t="s">
        <v>455</v>
      </c>
      <c r="G201" s="15">
        <v>0</v>
      </c>
      <c r="H201" s="15">
        <v>0</v>
      </c>
      <c r="J201" s="7"/>
    </row>
    <row r="202" spans="1:10" ht="15.75" customHeight="1" x14ac:dyDescent="0.2">
      <c r="A202" s="7">
        <v>45413</v>
      </c>
      <c r="B202" s="15" t="s">
        <v>267</v>
      </c>
      <c r="C202" t="s">
        <v>75</v>
      </c>
      <c r="D202" s="15" t="s">
        <v>62</v>
      </c>
      <c r="E202" t="s">
        <v>56</v>
      </c>
      <c r="F202" t="s">
        <v>455</v>
      </c>
      <c r="G202" s="15">
        <v>0</v>
      </c>
      <c r="H202" s="15">
        <v>0</v>
      </c>
      <c r="J202" s="7"/>
    </row>
    <row r="203" spans="1:10" ht="15.75" customHeight="1" x14ac:dyDescent="0.2">
      <c r="A203" s="7">
        <v>45413</v>
      </c>
      <c r="B203" s="15" t="s">
        <v>223</v>
      </c>
      <c r="C203" t="s">
        <v>75</v>
      </c>
      <c r="D203" s="15" t="s">
        <v>62</v>
      </c>
      <c r="E203" t="s">
        <v>56</v>
      </c>
      <c r="F203" t="s">
        <v>455</v>
      </c>
      <c r="G203" s="15">
        <v>0</v>
      </c>
      <c r="H203" s="15">
        <v>0</v>
      </c>
      <c r="J203" s="7"/>
    </row>
    <row r="204" spans="1:10" ht="15.75" customHeight="1" x14ac:dyDescent="0.2">
      <c r="A204" s="7">
        <v>45413</v>
      </c>
      <c r="B204" s="15" t="s">
        <v>268</v>
      </c>
      <c r="C204" t="s">
        <v>75</v>
      </c>
      <c r="D204" s="15" t="s">
        <v>62</v>
      </c>
      <c r="E204" t="s">
        <v>56</v>
      </c>
      <c r="F204" t="s">
        <v>455</v>
      </c>
      <c r="G204" s="15">
        <v>0</v>
      </c>
      <c r="H204" s="15">
        <v>0</v>
      </c>
      <c r="J204" s="7"/>
    </row>
    <row r="205" spans="1:10" ht="15.75" customHeight="1" x14ac:dyDescent="0.2">
      <c r="A205" s="7">
        <v>45413</v>
      </c>
      <c r="B205" s="15" t="s">
        <v>224</v>
      </c>
      <c r="C205" t="s">
        <v>75</v>
      </c>
      <c r="D205" s="15" t="s">
        <v>62</v>
      </c>
      <c r="E205" t="s">
        <v>56</v>
      </c>
      <c r="F205" t="s">
        <v>455</v>
      </c>
      <c r="G205" s="15">
        <v>0</v>
      </c>
      <c r="H205" s="15">
        <v>0</v>
      </c>
      <c r="J205" s="7"/>
    </row>
    <row r="206" spans="1:10" ht="15.75" customHeight="1" x14ac:dyDescent="0.2">
      <c r="A206" s="7">
        <v>45413</v>
      </c>
      <c r="B206" s="15" t="s">
        <v>231</v>
      </c>
      <c r="C206" t="s">
        <v>75</v>
      </c>
      <c r="D206" s="15" t="s">
        <v>62</v>
      </c>
      <c r="E206" t="s">
        <v>56</v>
      </c>
      <c r="F206" t="s">
        <v>455</v>
      </c>
      <c r="G206" s="15">
        <v>0</v>
      </c>
      <c r="H206" s="15">
        <v>0</v>
      </c>
      <c r="J206" s="7"/>
    </row>
    <row r="207" spans="1:10" ht="15.75" customHeight="1" x14ac:dyDescent="0.2">
      <c r="A207" s="7">
        <v>45413</v>
      </c>
      <c r="B207" s="15" t="s">
        <v>125</v>
      </c>
      <c r="C207" t="s">
        <v>75</v>
      </c>
      <c r="D207" s="15" t="s">
        <v>47</v>
      </c>
      <c r="E207" t="s">
        <v>56</v>
      </c>
      <c r="F207" t="s">
        <v>455</v>
      </c>
      <c r="G207" s="15">
        <v>1</v>
      </c>
      <c r="H207" s="15">
        <v>50</v>
      </c>
      <c r="J207" s="7"/>
    </row>
    <row r="208" spans="1:10" ht="15.75" customHeight="1" x14ac:dyDescent="0.2">
      <c r="A208" s="7">
        <v>45413</v>
      </c>
      <c r="B208" s="15" t="s">
        <v>147</v>
      </c>
      <c r="C208" t="s">
        <v>75</v>
      </c>
      <c r="D208" s="15" t="s">
        <v>47</v>
      </c>
      <c r="E208" t="s">
        <v>56</v>
      </c>
      <c r="F208" t="s">
        <v>455</v>
      </c>
      <c r="G208" s="15">
        <v>1</v>
      </c>
      <c r="H208" s="15">
        <v>90</v>
      </c>
      <c r="J208" s="7"/>
    </row>
    <row r="209" spans="1:10" ht="15.75" customHeight="1" x14ac:dyDescent="0.2">
      <c r="A209" s="7">
        <v>45413</v>
      </c>
      <c r="B209" s="15" t="s">
        <v>149</v>
      </c>
      <c r="C209" t="s">
        <v>75</v>
      </c>
      <c r="D209" s="15" t="s">
        <v>57</v>
      </c>
      <c r="E209" t="s">
        <v>56</v>
      </c>
      <c r="F209" t="s">
        <v>455</v>
      </c>
      <c r="G209" s="15">
        <v>0</v>
      </c>
      <c r="H209" s="15">
        <v>0</v>
      </c>
      <c r="J209" s="7"/>
    </row>
    <row r="210" spans="1:10" ht="15.75" customHeight="1" x14ac:dyDescent="0.2">
      <c r="A210" s="7">
        <v>45413</v>
      </c>
      <c r="B210" s="15" t="s">
        <v>235</v>
      </c>
      <c r="C210" t="s">
        <v>75</v>
      </c>
      <c r="D210" s="15" t="s">
        <v>57</v>
      </c>
      <c r="E210" t="s">
        <v>56</v>
      </c>
      <c r="F210" t="s">
        <v>455</v>
      </c>
      <c r="G210" s="15">
        <v>0</v>
      </c>
      <c r="H210" s="15">
        <v>0</v>
      </c>
      <c r="J210" s="7"/>
    </row>
    <row r="211" spans="1:10" ht="15.75" customHeight="1" x14ac:dyDescent="0.2">
      <c r="A211" s="7">
        <v>45413</v>
      </c>
      <c r="B211" s="15" t="s">
        <v>225</v>
      </c>
      <c r="C211" t="s">
        <v>75</v>
      </c>
      <c r="D211" s="15" t="s">
        <v>57</v>
      </c>
      <c r="E211" t="s">
        <v>56</v>
      </c>
      <c r="F211" t="s">
        <v>455</v>
      </c>
      <c r="G211" s="15">
        <v>0</v>
      </c>
      <c r="H211" s="15">
        <v>0</v>
      </c>
      <c r="J211" s="7"/>
    </row>
    <row r="212" spans="1:10" ht="15.75" customHeight="1" x14ac:dyDescent="0.2">
      <c r="A212" s="7">
        <v>45413</v>
      </c>
      <c r="B212" s="15" t="s">
        <v>140</v>
      </c>
      <c r="C212" t="s">
        <v>75</v>
      </c>
      <c r="D212" s="15" t="s">
        <v>57</v>
      </c>
      <c r="E212" t="s">
        <v>56</v>
      </c>
      <c r="F212" t="s">
        <v>455</v>
      </c>
      <c r="G212" s="15">
        <v>0</v>
      </c>
      <c r="H212" s="15">
        <v>0</v>
      </c>
      <c r="J212" s="7"/>
    </row>
    <row r="213" spans="1:10" ht="15.75" customHeight="1" x14ac:dyDescent="0.2">
      <c r="A213" s="7">
        <v>45413</v>
      </c>
      <c r="B213" s="15" t="s">
        <v>155</v>
      </c>
      <c r="C213" t="s">
        <v>75</v>
      </c>
      <c r="D213" s="15" t="s">
        <v>57</v>
      </c>
      <c r="E213" t="s">
        <v>56</v>
      </c>
      <c r="F213" t="s">
        <v>455</v>
      </c>
      <c r="G213" s="15">
        <v>0</v>
      </c>
      <c r="H213" s="15">
        <v>0</v>
      </c>
      <c r="J213" s="7"/>
    </row>
    <row r="214" spans="1:10" ht="15.75" customHeight="1" x14ac:dyDescent="0.2">
      <c r="A214" s="7">
        <v>45413</v>
      </c>
      <c r="B214" s="15" t="s">
        <v>171</v>
      </c>
      <c r="C214" t="s">
        <v>75</v>
      </c>
      <c r="D214" s="15" t="s">
        <v>57</v>
      </c>
      <c r="E214" t="s">
        <v>56</v>
      </c>
      <c r="F214" t="s">
        <v>455</v>
      </c>
      <c r="G214" s="15">
        <v>0</v>
      </c>
      <c r="H214" s="15">
        <v>0</v>
      </c>
      <c r="J214" s="7"/>
    </row>
    <row r="215" spans="1:10" ht="15.75" customHeight="1" x14ac:dyDescent="0.2">
      <c r="A215" s="7">
        <v>45413</v>
      </c>
      <c r="B215" s="15" t="s">
        <v>207</v>
      </c>
      <c r="C215" t="s">
        <v>75</v>
      </c>
      <c r="D215" s="15" t="s">
        <v>60</v>
      </c>
      <c r="E215" t="s">
        <v>56</v>
      </c>
      <c r="F215" t="s">
        <v>455</v>
      </c>
      <c r="G215" s="15">
        <v>0</v>
      </c>
      <c r="H215" s="15">
        <v>0</v>
      </c>
      <c r="J215" s="7"/>
    </row>
    <row r="216" spans="1:10" ht="15.75" customHeight="1" x14ac:dyDescent="0.2">
      <c r="A216" s="7">
        <v>45413</v>
      </c>
      <c r="B216" s="15" t="s">
        <v>208</v>
      </c>
      <c r="C216" t="s">
        <v>75</v>
      </c>
      <c r="D216" s="15" t="s">
        <v>60</v>
      </c>
      <c r="E216" t="s">
        <v>56</v>
      </c>
      <c r="F216" t="s">
        <v>455</v>
      </c>
      <c r="G216" s="15">
        <v>0</v>
      </c>
      <c r="H216" s="15">
        <v>0</v>
      </c>
      <c r="J216" s="7"/>
    </row>
    <row r="217" spans="1:10" ht="15.75" customHeight="1" x14ac:dyDescent="0.2">
      <c r="A217" s="7">
        <v>45413</v>
      </c>
      <c r="B217" s="15" t="s">
        <v>205</v>
      </c>
      <c r="C217" t="s">
        <v>75</v>
      </c>
      <c r="D217" s="15" t="s">
        <v>60</v>
      </c>
      <c r="E217" t="s">
        <v>56</v>
      </c>
      <c r="F217" t="s">
        <v>455</v>
      </c>
      <c r="G217" s="15">
        <v>2</v>
      </c>
      <c r="H217" s="15">
        <v>60</v>
      </c>
      <c r="J217" s="7"/>
    </row>
    <row r="218" spans="1:10" ht="15.75" customHeight="1" x14ac:dyDescent="0.2">
      <c r="A218" s="7">
        <v>45413</v>
      </c>
      <c r="B218" s="15" t="s">
        <v>293</v>
      </c>
      <c r="C218" t="s">
        <v>75</v>
      </c>
      <c r="D218" s="15" t="s">
        <v>60</v>
      </c>
      <c r="E218" t="s">
        <v>56</v>
      </c>
      <c r="F218" t="s">
        <v>455</v>
      </c>
      <c r="G218" s="15">
        <v>0</v>
      </c>
      <c r="H218" s="15">
        <v>0</v>
      </c>
      <c r="J218" s="7"/>
    </row>
    <row r="219" spans="1:10" ht="15.75" customHeight="1" x14ac:dyDescent="0.2">
      <c r="A219" s="7">
        <v>45413</v>
      </c>
      <c r="B219" s="15" t="s">
        <v>294</v>
      </c>
      <c r="C219" t="s">
        <v>75</v>
      </c>
      <c r="D219" s="15" t="s">
        <v>60</v>
      </c>
      <c r="E219" t="s">
        <v>56</v>
      </c>
      <c r="F219" t="s">
        <v>455</v>
      </c>
      <c r="G219" s="15">
        <v>1</v>
      </c>
      <c r="H219" s="15">
        <v>0</v>
      </c>
      <c r="J219" s="7"/>
    </row>
    <row r="220" spans="1:10" ht="15.75" customHeight="1" x14ac:dyDescent="0.2">
      <c r="A220" s="7">
        <v>45413</v>
      </c>
      <c r="B220" s="15" t="s">
        <v>287</v>
      </c>
      <c r="C220" t="s">
        <v>75</v>
      </c>
      <c r="D220" s="15" t="s">
        <v>60</v>
      </c>
      <c r="E220" t="s">
        <v>56</v>
      </c>
      <c r="F220" t="s">
        <v>455</v>
      </c>
      <c r="G220" s="15">
        <v>1</v>
      </c>
      <c r="H220" s="15">
        <v>0</v>
      </c>
      <c r="J220" s="7"/>
    </row>
    <row r="221" spans="1:10" ht="15.75" customHeight="1" x14ac:dyDescent="0.2">
      <c r="A221" s="7">
        <v>45413</v>
      </c>
      <c r="B221" s="15" t="s">
        <v>236</v>
      </c>
      <c r="C221" t="s">
        <v>75</v>
      </c>
      <c r="D221" s="15" t="s">
        <v>60</v>
      </c>
      <c r="E221" t="s">
        <v>56</v>
      </c>
      <c r="F221" t="s">
        <v>455</v>
      </c>
      <c r="G221" s="15">
        <v>2</v>
      </c>
      <c r="H221" s="15">
        <v>0</v>
      </c>
      <c r="J221" s="7"/>
    </row>
    <row r="222" spans="1:10" ht="15.75" customHeight="1" x14ac:dyDescent="0.2">
      <c r="A222" s="7">
        <v>45413</v>
      </c>
      <c r="B222" s="15" t="s">
        <v>295</v>
      </c>
      <c r="C222" t="s">
        <v>75</v>
      </c>
      <c r="D222" s="15" t="s">
        <v>60</v>
      </c>
      <c r="E222" t="s">
        <v>56</v>
      </c>
      <c r="F222" t="s">
        <v>455</v>
      </c>
      <c r="G222" s="15">
        <v>2</v>
      </c>
      <c r="H222" s="15">
        <v>0</v>
      </c>
      <c r="J222" s="7"/>
    </row>
    <row r="223" spans="1:10" ht="15.75" customHeight="1" x14ac:dyDescent="0.2">
      <c r="A223" s="7">
        <v>45413</v>
      </c>
      <c r="B223" s="15" t="s">
        <v>296</v>
      </c>
      <c r="C223" t="s">
        <v>75</v>
      </c>
      <c r="D223" s="15" t="s">
        <v>60</v>
      </c>
      <c r="E223" t="s">
        <v>56</v>
      </c>
      <c r="F223" t="s">
        <v>455</v>
      </c>
      <c r="G223" s="15">
        <v>2</v>
      </c>
      <c r="H223" s="15">
        <v>0</v>
      </c>
      <c r="J223" s="7"/>
    </row>
    <row r="224" spans="1:10" ht="15.75" customHeight="1" x14ac:dyDescent="0.2">
      <c r="A224" s="7">
        <v>45413</v>
      </c>
      <c r="B224" s="15" t="s">
        <v>297</v>
      </c>
      <c r="C224" t="s">
        <v>75</v>
      </c>
      <c r="D224" s="15" t="s">
        <v>60</v>
      </c>
      <c r="E224" t="s">
        <v>56</v>
      </c>
      <c r="F224" t="s">
        <v>455</v>
      </c>
      <c r="G224" s="15">
        <v>1</v>
      </c>
      <c r="H224" s="15">
        <v>0</v>
      </c>
      <c r="J224" s="7"/>
    </row>
    <row r="225" spans="1:10" ht="15.75" customHeight="1" x14ac:dyDescent="0.2">
      <c r="A225" s="7">
        <v>45413</v>
      </c>
      <c r="B225" s="15" t="s">
        <v>298</v>
      </c>
      <c r="C225" t="s">
        <v>75</v>
      </c>
      <c r="D225" s="15" t="s">
        <v>60</v>
      </c>
      <c r="E225" t="s">
        <v>56</v>
      </c>
      <c r="F225" t="s">
        <v>455</v>
      </c>
      <c r="G225" s="15">
        <v>2</v>
      </c>
      <c r="H225" s="15">
        <v>0</v>
      </c>
      <c r="J225" s="7"/>
    </row>
    <row r="226" spans="1:10" ht="15.75" customHeight="1" x14ac:dyDescent="0.2">
      <c r="A226" s="7">
        <v>45413</v>
      </c>
      <c r="B226" s="15" t="s">
        <v>299</v>
      </c>
      <c r="C226" t="s">
        <v>75</v>
      </c>
      <c r="D226" s="15" t="s">
        <v>60</v>
      </c>
      <c r="E226" t="s">
        <v>56</v>
      </c>
      <c r="F226" t="s">
        <v>455</v>
      </c>
      <c r="G226" s="15">
        <v>2</v>
      </c>
      <c r="H226" s="15">
        <v>0</v>
      </c>
      <c r="J226" s="7"/>
    </row>
    <row r="227" spans="1:10" ht="15.75" customHeight="1" x14ac:dyDescent="0.2">
      <c r="A227" s="7">
        <v>45413</v>
      </c>
      <c r="B227" s="15" t="s">
        <v>53</v>
      </c>
      <c r="C227" t="s">
        <v>75</v>
      </c>
      <c r="D227" s="15" t="s">
        <v>53</v>
      </c>
      <c r="E227" t="s">
        <v>56</v>
      </c>
      <c r="F227" t="s">
        <v>455</v>
      </c>
      <c r="G227" s="15">
        <v>8</v>
      </c>
      <c r="H227" s="15">
        <v>240</v>
      </c>
      <c r="J227" s="7"/>
    </row>
    <row r="228" spans="1:10" ht="15.75" customHeight="1" x14ac:dyDescent="0.2">
      <c r="A228" s="7">
        <v>45413</v>
      </c>
      <c r="B228" s="15" t="s">
        <v>129</v>
      </c>
      <c r="C228" t="s">
        <v>75</v>
      </c>
      <c r="D228" s="15" t="s">
        <v>50</v>
      </c>
      <c r="E228" t="s">
        <v>56</v>
      </c>
      <c r="F228" t="s">
        <v>455</v>
      </c>
      <c r="G228" s="15">
        <v>1</v>
      </c>
      <c r="H228" s="15">
        <v>150</v>
      </c>
      <c r="J228" s="7"/>
    </row>
    <row r="229" spans="1:10" ht="15.75" customHeight="1" x14ac:dyDescent="0.2">
      <c r="A229" s="7">
        <v>45413</v>
      </c>
      <c r="B229" s="15" t="s">
        <v>239</v>
      </c>
      <c r="C229" t="s">
        <v>75</v>
      </c>
      <c r="D229" s="15" t="s">
        <v>37</v>
      </c>
      <c r="E229" t="s">
        <v>56</v>
      </c>
      <c r="F229" t="s">
        <v>455</v>
      </c>
      <c r="G229" s="15">
        <v>13</v>
      </c>
      <c r="H229" s="15">
        <v>650</v>
      </c>
      <c r="J229" s="7"/>
    </row>
    <row r="230" spans="1:10" ht="15.75" customHeight="1" x14ac:dyDescent="0.2">
      <c r="A230" s="7">
        <v>45413</v>
      </c>
      <c r="B230" s="15" t="s">
        <v>160</v>
      </c>
      <c r="C230" t="s">
        <v>75</v>
      </c>
      <c r="D230" s="15" t="s">
        <v>37</v>
      </c>
      <c r="E230" t="s">
        <v>56</v>
      </c>
      <c r="F230" t="s">
        <v>455</v>
      </c>
      <c r="G230" s="15">
        <v>0</v>
      </c>
      <c r="H230" s="15">
        <v>0</v>
      </c>
      <c r="J230" s="7"/>
    </row>
    <row r="231" spans="1:10" ht="15.75" customHeight="1" x14ac:dyDescent="0.2">
      <c r="A231" s="7">
        <v>45413</v>
      </c>
      <c r="B231" s="15" t="s">
        <v>162</v>
      </c>
      <c r="C231" t="s">
        <v>75</v>
      </c>
      <c r="D231" s="15" t="s">
        <v>37</v>
      </c>
      <c r="E231" t="s">
        <v>56</v>
      </c>
      <c r="F231" t="s">
        <v>455</v>
      </c>
      <c r="G231" s="15">
        <v>0</v>
      </c>
      <c r="H231" s="15">
        <v>0</v>
      </c>
      <c r="J231" s="7"/>
    </row>
    <row r="232" spans="1:10" ht="15.75" customHeight="1" x14ac:dyDescent="0.2">
      <c r="A232" s="7">
        <v>45413</v>
      </c>
      <c r="B232" s="15" t="s">
        <v>300</v>
      </c>
      <c r="C232" t="s">
        <v>75</v>
      </c>
      <c r="D232" s="15" t="s">
        <v>37</v>
      </c>
      <c r="E232" t="s">
        <v>56</v>
      </c>
      <c r="F232" t="s">
        <v>455</v>
      </c>
      <c r="G232" s="15">
        <v>0</v>
      </c>
      <c r="H232" s="15">
        <v>0</v>
      </c>
      <c r="J232" s="7"/>
    </row>
    <row r="233" spans="1:10" ht="15.75" customHeight="1" x14ac:dyDescent="0.2">
      <c r="A233" s="7">
        <v>45413</v>
      </c>
      <c r="B233" s="15" t="s">
        <v>243</v>
      </c>
      <c r="C233" t="s">
        <v>75</v>
      </c>
      <c r="D233" s="15" t="s">
        <v>37</v>
      </c>
      <c r="E233" t="s">
        <v>56</v>
      </c>
      <c r="F233" t="s">
        <v>455</v>
      </c>
      <c r="G233" s="15">
        <v>0</v>
      </c>
      <c r="H233" s="15">
        <v>0</v>
      </c>
      <c r="J233" s="7"/>
    </row>
    <row r="234" spans="1:10" ht="15.75" customHeight="1" x14ac:dyDescent="0.2">
      <c r="A234" s="7">
        <v>45413</v>
      </c>
      <c r="B234" s="15" t="s">
        <v>301</v>
      </c>
      <c r="C234" t="s">
        <v>75</v>
      </c>
      <c r="D234" s="15" t="s">
        <v>37</v>
      </c>
      <c r="E234" t="s">
        <v>56</v>
      </c>
      <c r="F234" t="s">
        <v>455</v>
      </c>
      <c r="G234" s="15">
        <v>0</v>
      </c>
      <c r="H234" s="15">
        <v>0</v>
      </c>
      <c r="J234" s="7"/>
    </row>
    <row r="235" spans="1:10" ht="15.75" customHeight="1" x14ac:dyDescent="0.2">
      <c r="A235" s="7">
        <v>45413</v>
      </c>
      <c r="B235" s="15" t="s">
        <v>302</v>
      </c>
      <c r="C235" t="s">
        <v>75</v>
      </c>
      <c r="D235" s="15" t="s">
        <v>37</v>
      </c>
      <c r="E235" t="s">
        <v>56</v>
      </c>
      <c r="F235" t="s">
        <v>455</v>
      </c>
      <c r="G235" s="15">
        <v>0</v>
      </c>
      <c r="H235" s="15">
        <v>0</v>
      </c>
      <c r="J235" s="7"/>
    </row>
    <row r="236" spans="1:10" ht="15.75" customHeight="1" x14ac:dyDescent="0.2">
      <c r="A236" s="7">
        <v>45413</v>
      </c>
      <c r="B236" s="15" t="s">
        <v>303</v>
      </c>
      <c r="C236" t="s">
        <v>75</v>
      </c>
      <c r="D236" s="15" t="s">
        <v>37</v>
      </c>
      <c r="E236" t="s">
        <v>56</v>
      </c>
      <c r="F236" t="s">
        <v>455</v>
      </c>
      <c r="G236" s="15">
        <v>4</v>
      </c>
      <c r="H236" s="15">
        <v>760</v>
      </c>
      <c r="J236" s="7"/>
    </row>
    <row r="237" spans="1:10" ht="15.75" customHeight="1" x14ac:dyDescent="0.2">
      <c r="A237" s="7">
        <v>45413</v>
      </c>
      <c r="B237" s="15" t="s">
        <v>288</v>
      </c>
      <c r="C237" t="s">
        <v>75</v>
      </c>
      <c r="D237" s="15" t="s">
        <v>37</v>
      </c>
      <c r="E237" t="s">
        <v>56</v>
      </c>
      <c r="F237" t="s">
        <v>455</v>
      </c>
      <c r="G237" s="15">
        <v>3</v>
      </c>
      <c r="H237" s="15">
        <v>450</v>
      </c>
      <c r="J237" s="7"/>
    </row>
    <row r="238" spans="1:10" ht="15.75" customHeight="1" x14ac:dyDescent="0.2">
      <c r="A238" s="7">
        <v>45413</v>
      </c>
      <c r="B238" s="15" t="s">
        <v>304</v>
      </c>
      <c r="C238" t="s">
        <v>75</v>
      </c>
      <c r="D238" s="15" t="s">
        <v>37</v>
      </c>
      <c r="E238" t="s">
        <v>56</v>
      </c>
      <c r="F238" t="s">
        <v>455</v>
      </c>
      <c r="G238" s="15">
        <v>0</v>
      </c>
      <c r="H238" s="15">
        <v>0</v>
      </c>
      <c r="J238" s="7"/>
    </row>
    <row r="239" spans="1:10" ht="15.75" customHeight="1" x14ac:dyDescent="0.2">
      <c r="A239" s="7">
        <v>45413</v>
      </c>
      <c r="B239" s="15" t="s">
        <v>305</v>
      </c>
      <c r="C239" t="s">
        <v>75</v>
      </c>
      <c r="D239" s="15" t="s">
        <v>37</v>
      </c>
      <c r="E239" t="s">
        <v>56</v>
      </c>
      <c r="F239" t="s">
        <v>455</v>
      </c>
      <c r="G239" s="15">
        <v>1</v>
      </c>
      <c r="H239" s="15">
        <v>126</v>
      </c>
      <c r="J239" s="7"/>
    </row>
    <row r="240" spans="1:10" ht="15.75" customHeight="1" x14ac:dyDescent="0.2">
      <c r="A240" s="7">
        <v>45413</v>
      </c>
      <c r="B240" s="15" t="s">
        <v>290</v>
      </c>
      <c r="C240" t="s">
        <v>75</v>
      </c>
      <c r="D240" s="15" t="s">
        <v>37</v>
      </c>
      <c r="E240" t="s">
        <v>56</v>
      </c>
      <c r="F240" t="s">
        <v>455</v>
      </c>
      <c r="G240" s="15">
        <v>2</v>
      </c>
      <c r="H240" s="15">
        <v>100</v>
      </c>
      <c r="J240" s="7"/>
    </row>
    <row r="241" spans="1:10" ht="15.75" customHeight="1" x14ac:dyDescent="0.2">
      <c r="A241" s="7">
        <v>45413</v>
      </c>
      <c r="B241" s="15" t="s">
        <v>226</v>
      </c>
      <c r="C241" t="s">
        <v>75</v>
      </c>
      <c r="D241" s="15" t="s">
        <v>37</v>
      </c>
      <c r="E241" t="s">
        <v>56</v>
      </c>
      <c r="F241" t="s">
        <v>455</v>
      </c>
      <c r="G241" s="15">
        <v>1</v>
      </c>
      <c r="H241" s="15">
        <v>559.15398300000004</v>
      </c>
      <c r="J241" s="7"/>
    </row>
    <row r="242" spans="1:10" ht="15.75" customHeight="1" x14ac:dyDescent="0.2">
      <c r="A242" s="7">
        <v>45413</v>
      </c>
      <c r="B242" s="15" t="s">
        <v>105</v>
      </c>
      <c r="C242" t="s">
        <v>75</v>
      </c>
      <c r="D242" s="15" t="s">
        <v>54</v>
      </c>
      <c r="E242" t="s">
        <v>56</v>
      </c>
      <c r="F242" t="s">
        <v>455</v>
      </c>
      <c r="G242" s="15">
        <v>2</v>
      </c>
      <c r="H242" s="15">
        <v>260</v>
      </c>
      <c r="J242" s="7"/>
    </row>
    <row r="243" spans="1:10" ht="15.75" customHeight="1" x14ac:dyDescent="0.2">
      <c r="A243" s="7">
        <v>45413</v>
      </c>
      <c r="B243" s="15" t="s">
        <v>115</v>
      </c>
      <c r="C243" t="s">
        <v>75</v>
      </c>
      <c r="D243" s="15" t="s">
        <v>54</v>
      </c>
      <c r="E243" t="s">
        <v>56</v>
      </c>
      <c r="F243" t="s">
        <v>455</v>
      </c>
      <c r="G243" s="15">
        <v>0</v>
      </c>
      <c r="H243" s="15">
        <v>0</v>
      </c>
      <c r="J243" s="7"/>
    </row>
    <row r="244" spans="1:10" ht="15.75" customHeight="1" x14ac:dyDescent="0.2">
      <c r="A244" s="7">
        <v>45413</v>
      </c>
      <c r="B244" s="15" t="s">
        <v>272</v>
      </c>
      <c r="C244" t="s">
        <v>75</v>
      </c>
      <c r="D244" s="15" t="s">
        <v>54</v>
      </c>
      <c r="E244" t="s">
        <v>56</v>
      </c>
      <c r="F244" t="s">
        <v>455</v>
      </c>
      <c r="G244" s="15">
        <v>1</v>
      </c>
      <c r="H244" s="15">
        <v>200</v>
      </c>
      <c r="J244" s="7"/>
    </row>
    <row r="245" spans="1:10" ht="15.75" customHeight="1" x14ac:dyDescent="0.2">
      <c r="A245" s="7">
        <v>45413</v>
      </c>
      <c r="B245" s="15" t="s">
        <v>247</v>
      </c>
      <c r="C245" t="s">
        <v>75</v>
      </c>
      <c r="D245" s="15" t="s">
        <v>34</v>
      </c>
      <c r="E245" s="15" t="s">
        <v>49</v>
      </c>
      <c r="F245" s="15" t="s">
        <v>455</v>
      </c>
      <c r="G245" s="15">
        <v>0</v>
      </c>
      <c r="H245" s="15">
        <v>0</v>
      </c>
      <c r="J245" s="7"/>
    </row>
    <row r="246" spans="1:10" ht="15.75" customHeight="1" x14ac:dyDescent="0.2">
      <c r="A246" s="7">
        <v>45413</v>
      </c>
      <c r="B246" s="15" t="s">
        <v>274</v>
      </c>
      <c r="C246" t="s">
        <v>75</v>
      </c>
      <c r="D246" s="15" t="s">
        <v>34</v>
      </c>
      <c r="E246" s="15" t="s">
        <v>49</v>
      </c>
      <c r="F246" s="15" t="s">
        <v>455</v>
      </c>
      <c r="G246" s="15">
        <v>0</v>
      </c>
      <c r="H246" s="15">
        <v>0</v>
      </c>
      <c r="J246" s="7"/>
    </row>
    <row r="247" spans="1:10" ht="15.75" customHeight="1" x14ac:dyDescent="0.2">
      <c r="A247" s="7">
        <v>45413</v>
      </c>
      <c r="B247" s="15" t="s">
        <v>249</v>
      </c>
      <c r="C247" t="s">
        <v>75</v>
      </c>
      <c r="D247" s="15" t="s">
        <v>34</v>
      </c>
      <c r="E247" s="15" t="s">
        <v>49</v>
      </c>
      <c r="F247" s="15" t="s">
        <v>70</v>
      </c>
      <c r="G247" s="15">
        <v>0</v>
      </c>
      <c r="H247" s="15">
        <v>0</v>
      </c>
      <c r="J247" s="7"/>
    </row>
    <row r="248" spans="1:10" ht="15.75" customHeight="1" x14ac:dyDescent="0.2">
      <c r="A248" s="7">
        <v>45413</v>
      </c>
      <c r="B248" s="15" t="s">
        <v>275</v>
      </c>
      <c r="C248" t="s">
        <v>75</v>
      </c>
      <c r="D248" s="15" t="s">
        <v>34</v>
      </c>
      <c r="E248" s="15" t="s">
        <v>52</v>
      </c>
      <c r="F248" s="15" t="s">
        <v>71</v>
      </c>
      <c r="G248" s="15">
        <v>0</v>
      </c>
      <c r="H248" s="15">
        <v>0</v>
      </c>
      <c r="J248" s="7"/>
    </row>
    <row r="249" spans="1:10" ht="15.75" customHeight="1" x14ac:dyDescent="0.2">
      <c r="A249" s="7">
        <v>45413</v>
      </c>
      <c r="B249" s="15" t="s">
        <v>276</v>
      </c>
      <c r="C249" t="s">
        <v>75</v>
      </c>
      <c r="D249" s="15" t="s">
        <v>34</v>
      </c>
      <c r="E249" s="15" t="s">
        <v>52</v>
      </c>
      <c r="F249" s="15" t="s">
        <v>71</v>
      </c>
      <c r="G249" s="15">
        <v>1</v>
      </c>
      <c r="H249" s="15">
        <v>375</v>
      </c>
      <c r="J249" s="7"/>
    </row>
    <row r="250" spans="1:10" ht="15.75" customHeight="1" x14ac:dyDescent="0.2">
      <c r="A250" s="7">
        <v>45413</v>
      </c>
      <c r="B250" s="15" t="s">
        <v>277</v>
      </c>
      <c r="C250" t="s">
        <v>75</v>
      </c>
      <c r="D250" s="15" t="s">
        <v>34</v>
      </c>
      <c r="E250" s="15" t="s">
        <v>42</v>
      </c>
      <c r="F250" s="15" t="s">
        <v>67</v>
      </c>
      <c r="G250" s="15">
        <v>0</v>
      </c>
      <c r="H250" s="15">
        <v>0</v>
      </c>
      <c r="J250" s="7"/>
    </row>
    <row r="251" spans="1:10" ht="15.75" customHeight="1" x14ac:dyDescent="0.2">
      <c r="A251" s="7">
        <v>45413</v>
      </c>
      <c r="B251" s="15" t="s">
        <v>278</v>
      </c>
      <c r="C251" t="s">
        <v>75</v>
      </c>
      <c r="D251" s="15" t="s">
        <v>34</v>
      </c>
      <c r="E251" s="15" t="s">
        <v>49</v>
      </c>
      <c r="F251" s="15" t="s">
        <v>69</v>
      </c>
      <c r="G251" s="15">
        <v>0</v>
      </c>
      <c r="H251" s="15">
        <v>0</v>
      </c>
      <c r="J251" s="7"/>
    </row>
    <row r="252" spans="1:10" ht="15.75" customHeight="1" x14ac:dyDescent="0.2">
      <c r="A252" s="7">
        <v>45413</v>
      </c>
      <c r="B252" s="15" t="s">
        <v>279</v>
      </c>
      <c r="C252" t="s">
        <v>75</v>
      </c>
      <c r="D252" s="15" t="s">
        <v>34</v>
      </c>
      <c r="E252" s="15" t="s">
        <v>49</v>
      </c>
      <c r="F252" s="15" t="s">
        <v>69</v>
      </c>
      <c r="G252" s="15">
        <v>6</v>
      </c>
      <c r="H252" s="15">
        <v>3150</v>
      </c>
      <c r="J252" s="7"/>
    </row>
    <row r="253" spans="1:10" ht="15.75" customHeight="1" x14ac:dyDescent="0.2">
      <c r="A253" s="7">
        <v>45413</v>
      </c>
      <c r="B253" s="15" t="s">
        <v>280</v>
      </c>
      <c r="C253" t="s">
        <v>75</v>
      </c>
      <c r="D253" s="15" t="s">
        <v>34</v>
      </c>
      <c r="E253" s="15" t="s">
        <v>49</v>
      </c>
      <c r="F253" s="15" t="s">
        <v>69</v>
      </c>
      <c r="G253" s="15">
        <v>2</v>
      </c>
      <c r="H253" s="15">
        <v>2100</v>
      </c>
      <c r="J253" s="7"/>
    </row>
    <row r="254" spans="1:10" ht="15.75" customHeight="1" x14ac:dyDescent="0.2">
      <c r="A254" s="7">
        <v>45413</v>
      </c>
      <c r="B254" s="15" t="s">
        <v>253</v>
      </c>
      <c r="C254" t="s">
        <v>75</v>
      </c>
      <c r="D254" s="15" t="s">
        <v>34</v>
      </c>
      <c r="E254" s="15" t="s">
        <v>39</v>
      </c>
      <c r="F254" s="15" t="s">
        <v>455</v>
      </c>
      <c r="G254" s="15">
        <v>3</v>
      </c>
      <c r="H254" s="15">
        <v>525</v>
      </c>
      <c r="J254" s="7"/>
    </row>
    <row r="255" spans="1:10" ht="15.75" customHeight="1" x14ac:dyDescent="0.2">
      <c r="A255" s="7">
        <v>45413</v>
      </c>
      <c r="B255" s="15" t="s">
        <v>254</v>
      </c>
      <c r="C255" t="s">
        <v>75</v>
      </c>
      <c r="D255" s="15" t="s">
        <v>34</v>
      </c>
      <c r="E255" s="15" t="s">
        <v>36</v>
      </c>
      <c r="F255" s="15" t="s">
        <v>455</v>
      </c>
      <c r="G255" s="15">
        <v>0</v>
      </c>
      <c r="H255" s="15">
        <v>0</v>
      </c>
      <c r="J255" s="7"/>
    </row>
    <row r="256" spans="1:10" ht="15.75" customHeight="1" x14ac:dyDescent="0.2">
      <c r="A256" s="7">
        <v>45413</v>
      </c>
      <c r="B256" s="15" t="s">
        <v>255</v>
      </c>
      <c r="C256" t="s">
        <v>75</v>
      </c>
      <c r="D256" s="15" t="s">
        <v>34</v>
      </c>
      <c r="E256" s="15" t="s">
        <v>56</v>
      </c>
      <c r="F256" s="15" t="s">
        <v>455</v>
      </c>
      <c r="G256" s="15">
        <v>1</v>
      </c>
      <c r="H256" s="15">
        <v>795</v>
      </c>
      <c r="J256" s="7"/>
    </row>
    <row r="257" spans="1:10" ht="15.75" customHeight="1" x14ac:dyDescent="0.2">
      <c r="A257" s="7">
        <v>45413</v>
      </c>
      <c r="B257" s="15" t="s">
        <v>256</v>
      </c>
      <c r="C257" t="s">
        <v>75</v>
      </c>
      <c r="D257" s="15" t="s">
        <v>34</v>
      </c>
      <c r="E257" s="15" t="s">
        <v>49</v>
      </c>
      <c r="F257" s="15" t="s">
        <v>70</v>
      </c>
      <c r="G257" s="15">
        <v>2</v>
      </c>
      <c r="H257" s="15">
        <v>1485</v>
      </c>
      <c r="J257" s="7"/>
    </row>
    <row r="258" spans="1:10" ht="15.75" customHeight="1" x14ac:dyDescent="0.2">
      <c r="A258" s="7">
        <v>45413</v>
      </c>
      <c r="B258" s="15" t="s">
        <v>281</v>
      </c>
      <c r="C258" t="s">
        <v>75</v>
      </c>
      <c r="D258" s="15" t="s">
        <v>34</v>
      </c>
      <c r="E258" s="15" t="s">
        <v>52</v>
      </c>
      <c r="F258" s="15" t="s">
        <v>455</v>
      </c>
      <c r="G258" s="15">
        <v>0</v>
      </c>
      <c r="H258" s="15">
        <v>0</v>
      </c>
      <c r="J258" s="7"/>
    </row>
    <row r="259" spans="1:10" ht="15.75" customHeight="1" x14ac:dyDescent="0.2">
      <c r="A259" s="7">
        <v>45413</v>
      </c>
      <c r="B259" s="15" t="s">
        <v>282</v>
      </c>
      <c r="C259" t="s">
        <v>75</v>
      </c>
      <c r="D259" s="15" t="s">
        <v>34</v>
      </c>
      <c r="E259" s="15" t="s">
        <v>52</v>
      </c>
      <c r="F259" s="15" t="s">
        <v>455</v>
      </c>
      <c r="G259" s="15">
        <v>0</v>
      </c>
      <c r="H259" s="15">
        <v>0</v>
      </c>
      <c r="J259" s="7"/>
    </row>
    <row r="260" spans="1:10" ht="15.75" customHeight="1" x14ac:dyDescent="0.2">
      <c r="A260" s="7">
        <v>45413</v>
      </c>
      <c r="B260" s="15" t="s">
        <v>283</v>
      </c>
      <c r="C260" t="s">
        <v>75</v>
      </c>
      <c r="D260" s="15" t="s">
        <v>34</v>
      </c>
      <c r="E260" s="15" t="s">
        <v>52</v>
      </c>
      <c r="F260" s="15" t="s">
        <v>455</v>
      </c>
      <c r="G260" s="15">
        <v>1</v>
      </c>
      <c r="H260" s="15">
        <v>1575</v>
      </c>
      <c r="J260" s="7"/>
    </row>
    <row r="261" spans="1:10" ht="15.75" customHeight="1" x14ac:dyDescent="0.2">
      <c r="A261" s="7">
        <v>45413</v>
      </c>
      <c r="B261" s="15" t="s">
        <v>284</v>
      </c>
      <c r="C261" t="s">
        <v>75</v>
      </c>
      <c r="D261" s="15" t="s">
        <v>34</v>
      </c>
      <c r="E261" s="15" t="s">
        <v>52</v>
      </c>
      <c r="F261" s="15" t="s">
        <v>70</v>
      </c>
      <c r="G261" s="15">
        <v>0</v>
      </c>
      <c r="H261" s="15">
        <v>0</v>
      </c>
      <c r="J261" s="7"/>
    </row>
    <row r="262" spans="1:10" ht="15.75" customHeight="1" x14ac:dyDescent="0.2">
      <c r="A262" s="7">
        <v>45413</v>
      </c>
      <c r="B262" s="15" t="s">
        <v>259</v>
      </c>
      <c r="C262" t="s">
        <v>75</v>
      </c>
      <c r="D262" s="15" t="s">
        <v>34</v>
      </c>
      <c r="E262" s="15" t="s">
        <v>42</v>
      </c>
      <c r="F262" s="15" t="s">
        <v>455</v>
      </c>
      <c r="G262" s="15">
        <v>3</v>
      </c>
      <c r="H262" s="15">
        <v>750</v>
      </c>
      <c r="J262" s="7"/>
    </row>
    <row r="263" spans="1:10" ht="15.75" customHeight="1" x14ac:dyDescent="0.2">
      <c r="A263" s="7">
        <v>45413</v>
      </c>
      <c r="B263" s="15" t="s">
        <v>291</v>
      </c>
      <c r="C263" t="s">
        <v>75</v>
      </c>
      <c r="D263" s="15" t="s">
        <v>34</v>
      </c>
      <c r="E263" s="15" t="s">
        <v>46</v>
      </c>
      <c r="F263" s="15" t="s">
        <v>455</v>
      </c>
      <c r="G263" s="15">
        <v>0</v>
      </c>
      <c r="H263" s="15">
        <v>0</v>
      </c>
      <c r="J263" s="7"/>
    </row>
    <row r="264" spans="1:10" ht="15.75" customHeight="1" x14ac:dyDescent="0.2">
      <c r="A264" s="7">
        <v>45413</v>
      </c>
      <c r="B264" s="15" t="s">
        <v>286</v>
      </c>
      <c r="C264" t="s">
        <v>75</v>
      </c>
      <c r="D264" s="15" t="s">
        <v>34</v>
      </c>
      <c r="E264" s="15" t="s">
        <v>46</v>
      </c>
      <c r="F264" s="15" t="s">
        <v>455</v>
      </c>
      <c r="G264" s="15">
        <v>0</v>
      </c>
      <c r="H264" s="15">
        <v>0</v>
      </c>
      <c r="J264" s="7"/>
    </row>
    <row r="265" spans="1:10" ht="15.75" customHeight="1" x14ac:dyDescent="0.2">
      <c r="A265" s="7">
        <v>45444</v>
      </c>
      <c r="B265" s="15" t="s">
        <v>133</v>
      </c>
      <c r="C265" t="s">
        <v>75</v>
      </c>
      <c r="D265" s="15" t="s">
        <v>229</v>
      </c>
      <c r="E265" t="s">
        <v>56</v>
      </c>
      <c r="F265" t="s">
        <v>455</v>
      </c>
      <c r="G265" s="15">
        <v>0</v>
      </c>
      <c r="H265" s="15">
        <v>0</v>
      </c>
      <c r="J265" s="7"/>
    </row>
    <row r="266" spans="1:10" ht="15.75" customHeight="1" x14ac:dyDescent="0.2">
      <c r="A266" s="7">
        <v>45444</v>
      </c>
      <c r="B266" s="15" t="s">
        <v>98</v>
      </c>
      <c r="C266" t="s">
        <v>75</v>
      </c>
      <c r="D266" s="15" t="s">
        <v>229</v>
      </c>
      <c r="E266" t="s">
        <v>56</v>
      </c>
      <c r="F266" t="s">
        <v>455</v>
      </c>
      <c r="G266" s="15">
        <v>0</v>
      </c>
      <c r="H266" s="15">
        <v>0</v>
      </c>
      <c r="J266" s="7"/>
    </row>
    <row r="267" spans="1:10" ht="15.75" customHeight="1" x14ac:dyDescent="0.2">
      <c r="A267" s="7">
        <v>45444</v>
      </c>
      <c r="B267" s="15" t="s">
        <v>100</v>
      </c>
      <c r="C267" t="s">
        <v>75</v>
      </c>
      <c r="D267" s="15" t="s">
        <v>229</v>
      </c>
      <c r="E267" t="s">
        <v>56</v>
      </c>
      <c r="F267" t="s">
        <v>455</v>
      </c>
      <c r="G267" s="15">
        <v>0</v>
      </c>
      <c r="H267" s="15">
        <v>0</v>
      </c>
      <c r="J267" s="7"/>
    </row>
    <row r="268" spans="1:10" ht="15.75" customHeight="1" x14ac:dyDescent="0.2">
      <c r="A268" s="7">
        <v>45444</v>
      </c>
      <c r="B268" s="15" t="s">
        <v>176</v>
      </c>
      <c r="C268" t="s">
        <v>75</v>
      </c>
      <c r="D268" s="15" t="s">
        <v>62</v>
      </c>
      <c r="E268" t="s">
        <v>56</v>
      </c>
      <c r="F268" t="s">
        <v>455</v>
      </c>
      <c r="G268" s="15">
        <v>0</v>
      </c>
      <c r="H268" s="15">
        <v>0</v>
      </c>
      <c r="J268" s="7"/>
    </row>
    <row r="269" spans="1:10" ht="15.75" customHeight="1" x14ac:dyDescent="0.2">
      <c r="A269" s="7">
        <v>45444</v>
      </c>
      <c r="B269" s="15" t="s">
        <v>184</v>
      </c>
      <c r="C269" t="s">
        <v>75</v>
      </c>
      <c r="D269" s="15" t="s">
        <v>62</v>
      </c>
      <c r="E269" t="s">
        <v>56</v>
      </c>
      <c r="F269" t="s">
        <v>455</v>
      </c>
      <c r="G269" s="15">
        <v>0</v>
      </c>
      <c r="H269" s="15">
        <v>0</v>
      </c>
      <c r="J269" s="7"/>
    </row>
    <row r="270" spans="1:10" ht="15.75" customHeight="1" x14ac:dyDescent="0.2">
      <c r="A270" s="7">
        <v>45444</v>
      </c>
      <c r="B270" s="15" t="s">
        <v>263</v>
      </c>
      <c r="C270" t="s">
        <v>75</v>
      </c>
      <c r="D270" s="15" t="s">
        <v>62</v>
      </c>
      <c r="E270" t="s">
        <v>56</v>
      </c>
      <c r="F270" t="s">
        <v>455</v>
      </c>
      <c r="G270" s="15">
        <v>1</v>
      </c>
      <c r="H270" s="15">
        <v>26</v>
      </c>
      <c r="J270" s="7"/>
    </row>
    <row r="271" spans="1:10" ht="15.75" customHeight="1" x14ac:dyDescent="0.2">
      <c r="A271" s="7">
        <v>45444</v>
      </c>
      <c r="B271" s="15" t="s">
        <v>218</v>
      </c>
      <c r="C271" t="s">
        <v>75</v>
      </c>
      <c r="D271" s="15" t="s">
        <v>62</v>
      </c>
      <c r="E271" t="s">
        <v>56</v>
      </c>
      <c r="F271" t="s">
        <v>455</v>
      </c>
      <c r="G271" s="15">
        <v>0</v>
      </c>
      <c r="H271" s="15">
        <v>0</v>
      </c>
      <c r="J271" s="7"/>
    </row>
    <row r="272" spans="1:10" ht="15.75" customHeight="1" x14ac:dyDescent="0.2">
      <c r="A272" s="7">
        <v>45444</v>
      </c>
      <c r="B272" s="15" t="s">
        <v>219</v>
      </c>
      <c r="C272" t="s">
        <v>75</v>
      </c>
      <c r="D272" s="15" t="s">
        <v>62</v>
      </c>
      <c r="E272" t="s">
        <v>56</v>
      </c>
      <c r="F272" t="s">
        <v>455</v>
      </c>
      <c r="G272" s="15">
        <v>0</v>
      </c>
      <c r="H272" s="15">
        <v>0</v>
      </c>
      <c r="J272" s="7"/>
    </row>
    <row r="273" spans="1:10" ht="15.75" customHeight="1" x14ac:dyDescent="0.2">
      <c r="A273" s="7">
        <v>45444</v>
      </c>
      <c r="B273" s="15" t="s">
        <v>220</v>
      </c>
      <c r="C273" t="s">
        <v>75</v>
      </c>
      <c r="D273" s="15" t="s">
        <v>62</v>
      </c>
      <c r="E273" t="s">
        <v>56</v>
      </c>
      <c r="F273" t="s">
        <v>455</v>
      </c>
      <c r="G273" s="15">
        <v>0</v>
      </c>
      <c r="H273" s="15">
        <v>0</v>
      </c>
      <c r="J273" s="7"/>
    </row>
    <row r="274" spans="1:10" ht="15.75" customHeight="1" x14ac:dyDescent="0.2">
      <c r="A274" s="7">
        <v>45444</v>
      </c>
      <c r="B274" s="15" t="s">
        <v>292</v>
      </c>
      <c r="C274" t="s">
        <v>75</v>
      </c>
      <c r="D274" s="15" t="s">
        <v>62</v>
      </c>
      <c r="E274" t="s">
        <v>56</v>
      </c>
      <c r="F274" t="s">
        <v>455</v>
      </c>
      <c r="G274" s="15">
        <v>0</v>
      </c>
      <c r="H274" s="15">
        <v>0</v>
      </c>
      <c r="J274" s="7"/>
    </row>
    <row r="275" spans="1:10" ht="15.75" customHeight="1" x14ac:dyDescent="0.2">
      <c r="A275" s="7">
        <v>45444</v>
      </c>
      <c r="B275" s="15" t="s">
        <v>222</v>
      </c>
      <c r="C275" t="s">
        <v>75</v>
      </c>
      <c r="D275" s="15" t="s">
        <v>62</v>
      </c>
      <c r="E275" t="s">
        <v>56</v>
      </c>
      <c r="F275" t="s">
        <v>455</v>
      </c>
      <c r="G275" s="15">
        <v>0</v>
      </c>
      <c r="H275" s="15">
        <v>0</v>
      </c>
      <c r="J275" s="7"/>
    </row>
    <row r="276" spans="1:10" ht="15.75" customHeight="1" x14ac:dyDescent="0.2">
      <c r="A276" s="7">
        <v>45444</v>
      </c>
      <c r="B276" s="15" t="s">
        <v>265</v>
      </c>
      <c r="C276" t="s">
        <v>75</v>
      </c>
      <c r="D276" s="15" t="s">
        <v>62</v>
      </c>
      <c r="E276" t="s">
        <v>56</v>
      </c>
      <c r="F276" t="s">
        <v>455</v>
      </c>
      <c r="G276" s="15">
        <v>0</v>
      </c>
      <c r="H276" s="15">
        <v>0</v>
      </c>
      <c r="J276" s="7"/>
    </row>
    <row r="277" spans="1:10" ht="15.75" customHeight="1" x14ac:dyDescent="0.2">
      <c r="A277" s="7">
        <v>45444</v>
      </c>
      <c r="B277" s="15" t="s">
        <v>266</v>
      </c>
      <c r="C277" t="s">
        <v>75</v>
      </c>
      <c r="D277" s="15" t="s">
        <v>62</v>
      </c>
      <c r="E277" t="s">
        <v>56</v>
      </c>
      <c r="F277" t="s">
        <v>455</v>
      </c>
      <c r="G277" s="15">
        <v>0</v>
      </c>
      <c r="H277" s="15">
        <v>0</v>
      </c>
      <c r="J277" s="7"/>
    </row>
    <row r="278" spans="1:10" ht="15.75" customHeight="1" x14ac:dyDescent="0.2">
      <c r="A278" s="7">
        <v>45444</v>
      </c>
      <c r="B278" s="15" t="s">
        <v>267</v>
      </c>
      <c r="C278" t="s">
        <v>75</v>
      </c>
      <c r="D278" s="15" t="s">
        <v>62</v>
      </c>
      <c r="E278" t="s">
        <v>56</v>
      </c>
      <c r="F278" t="s">
        <v>455</v>
      </c>
      <c r="G278" s="15">
        <v>0</v>
      </c>
      <c r="H278" s="15">
        <v>0</v>
      </c>
      <c r="J278" s="7"/>
    </row>
    <row r="279" spans="1:10" ht="15.75" customHeight="1" x14ac:dyDescent="0.2">
      <c r="A279" s="7">
        <v>45444</v>
      </c>
      <c r="B279" s="15" t="s">
        <v>306</v>
      </c>
      <c r="C279" t="s">
        <v>75</v>
      </c>
      <c r="D279" s="15" t="s">
        <v>62</v>
      </c>
      <c r="E279" t="s">
        <v>56</v>
      </c>
      <c r="F279" t="s">
        <v>455</v>
      </c>
      <c r="G279" s="15">
        <v>0</v>
      </c>
      <c r="H279" s="15">
        <v>0</v>
      </c>
      <c r="J279" s="7"/>
    </row>
    <row r="280" spans="1:10" ht="15.75" customHeight="1" x14ac:dyDescent="0.2">
      <c r="A280" s="7">
        <v>45444</v>
      </c>
      <c r="B280" s="15" t="s">
        <v>307</v>
      </c>
      <c r="C280" t="s">
        <v>75</v>
      </c>
      <c r="D280" s="15" t="s">
        <v>62</v>
      </c>
      <c r="E280" t="s">
        <v>56</v>
      </c>
      <c r="F280" t="s">
        <v>455</v>
      </c>
      <c r="G280" s="15">
        <v>0</v>
      </c>
      <c r="H280" s="15">
        <v>0</v>
      </c>
      <c r="J280" s="7"/>
    </row>
    <row r="281" spans="1:10" ht="15.75" customHeight="1" x14ac:dyDescent="0.2">
      <c r="A281" s="7">
        <v>45444</v>
      </c>
      <c r="B281" s="15" t="s">
        <v>223</v>
      </c>
      <c r="C281" t="s">
        <v>75</v>
      </c>
      <c r="D281" s="15" t="s">
        <v>62</v>
      </c>
      <c r="E281" t="s">
        <v>56</v>
      </c>
      <c r="F281" t="s">
        <v>455</v>
      </c>
      <c r="G281" s="15">
        <v>0</v>
      </c>
      <c r="H281" s="15">
        <v>0</v>
      </c>
      <c r="J281" s="7"/>
    </row>
    <row r="282" spans="1:10" ht="15.75" customHeight="1" x14ac:dyDescent="0.2">
      <c r="A282" s="7">
        <v>45444</v>
      </c>
      <c r="B282" s="15" t="s">
        <v>268</v>
      </c>
      <c r="C282" t="s">
        <v>75</v>
      </c>
      <c r="D282" s="15" t="s">
        <v>62</v>
      </c>
      <c r="E282" t="s">
        <v>56</v>
      </c>
      <c r="F282" t="s">
        <v>455</v>
      </c>
      <c r="G282" s="15">
        <v>0</v>
      </c>
      <c r="H282" s="15">
        <v>0</v>
      </c>
      <c r="J282" s="7"/>
    </row>
    <row r="283" spans="1:10" ht="15.75" customHeight="1" x14ac:dyDescent="0.2">
      <c r="A283" s="7">
        <v>45444</v>
      </c>
      <c r="B283" s="15" t="s">
        <v>174</v>
      </c>
      <c r="C283" t="s">
        <v>75</v>
      </c>
      <c r="D283" s="15" t="s">
        <v>47</v>
      </c>
      <c r="E283" t="s">
        <v>56</v>
      </c>
      <c r="F283" t="s">
        <v>455</v>
      </c>
      <c r="G283" s="15">
        <v>0</v>
      </c>
      <c r="H283" s="15">
        <v>0</v>
      </c>
      <c r="J283" s="7"/>
    </row>
    <row r="284" spans="1:10" ht="15.75" customHeight="1" x14ac:dyDescent="0.2">
      <c r="A284" s="7">
        <v>45444</v>
      </c>
      <c r="B284" s="15" t="s">
        <v>111</v>
      </c>
      <c r="C284" t="s">
        <v>75</v>
      </c>
      <c r="D284" s="15" t="s">
        <v>47</v>
      </c>
      <c r="E284" t="s">
        <v>56</v>
      </c>
      <c r="F284" t="s">
        <v>455</v>
      </c>
      <c r="G284" s="15">
        <v>0</v>
      </c>
      <c r="H284" s="15">
        <v>0</v>
      </c>
      <c r="J284" s="7"/>
    </row>
    <row r="285" spans="1:10" ht="15.75" customHeight="1" x14ac:dyDescent="0.2">
      <c r="A285" s="7">
        <v>45444</v>
      </c>
      <c r="B285" s="15" t="s">
        <v>125</v>
      </c>
      <c r="C285" t="s">
        <v>75</v>
      </c>
      <c r="D285" s="15" t="s">
        <v>47</v>
      </c>
      <c r="E285" t="s">
        <v>56</v>
      </c>
      <c r="F285" t="s">
        <v>455</v>
      </c>
      <c r="G285" s="15">
        <v>0</v>
      </c>
      <c r="H285" s="15">
        <v>0</v>
      </c>
      <c r="J285" s="7"/>
    </row>
    <row r="286" spans="1:10" ht="15.75" customHeight="1" x14ac:dyDescent="0.2">
      <c r="A286" s="7">
        <v>45444</v>
      </c>
      <c r="B286" s="15" t="s">
        <v>113</v>
      </c>
      <c r="C286" t="s">
        <v>75</v>
      </c>
      <c r="D286" s="15" t="s">
        <v>47</v>
      </c>
      <c r="E286" t="s">
        <v>56</v>
      </c>
      <c r="F286" t="s">
        <v>455</v>
      </c>
      <c r="G286" s="15">
        <v>0</v>
      </c>
      <c r="H286" s="15">
        <v>0</v>
      </c>
      <c r="J286" s="7"/>
    </row>
    <row r="287" spans="1:10" ht="15.75" customHeight="1" x14ac:dyDescent="0.2">
      <c r="A287" s="7">
        <v>45444</v>
      </c>
      <c r="B287" s="15" t="s">
        <v>147</v>
      </c>
      <c r="C287" t="s">
        <v>75</v>
      </c>
      <c r="D287" s="15" t="s">
        <v>47</v>
      </c>
      <c r="E287" t="s">
        <v>56</v>
      </c>
      <c r="F287" t="s">
        <v>455</v>
      </c>
      <c r="G287" s="15">
        <v>0</v>
      </c>
      <c r="H287" s="15">
        <v>0</v>
      </c>
      <c r="J287" s="7"/>
    </row>
    <row r="288" spans="1:10" ht="15.75" customHeight="1" x14ac:dyDescent="0.2">
      <c r="A288" s="7">
        <v>45444</v>
      </c>
      <c r="B288" s="15" t="s">
        <v>149</v>
      </c>
      <c r="C288" t="s">
        <v>75</v>
      </c>
      <c r="D288" s="15" t="s">
        <v>57</v>
      </c>
      <c r="E288" t="s">
        <v>56</v>
      </c>
      <c r="F288" t="s">
        <v>455</v>
      </c>
      <c r="G288" s="15">
        <v>0</v>
      </c>
      <c r="H288" s="15">
        <v>0</v>
      </c>
      <c r="J288" s="7"/>
    </row>
    <row r="289" spans="1:10" ht="15.75" customHeight="1" x14ac:dyDescent="0.2">
      <c r="A289" s="7">
        <v>45444</v>
      </c>
      <c r="B289" s="15" t="s">
        <v>235</v>
      </c>
      <c r="C289" t="s">
        <v>75</v>
      </c>
      <c r="D289" s="15" t="s">
        <v>57</v>
      </c>
      <c r="E289" t="s">
        <v>56</v>
      </c>
      <c r="F289" t="s">
        <v>455</v>
      </c>
      <c r="G289" s="15">
        <v>0</v>
      </c>
      <c r="H289" s="15">
        <v>0</v>
      </c>
      <c r="J289" s="7"/>
    </row>
    <row r="290" spans="1:10" ht="15.75" customHeight="1" x14ac:dyDescent="0.2">
      <c r="A290" s="7">
        <v>45444</v>
      </c>
      <c r="B290" s="15" t="s">
        <v>138</v>
      </c>
      <c r="C290" t="s">
        <v>75</v>
      </c>
      <c r="D290" s="15" t="s">
        <v>57</v>
      </c>
      <c r="E290" t="s">
        <v>56</v>
      </c>
      <c r="F290" t="s">
        <v>455</v>
      </c>
      <c r="G290" s="15">
        <v>0</v>
      </c>
      <c r="H290" s="15">
        <v>0</v>
      </c>
      <c r="J290" s="7"/>
    </row>
    <row r="291" spans="1:10" ht="15.75" customHeight="1" x14ac:dyDescent="0.2">
      <c r="A291" s="7">
        <v>45444</v>
      </c>
      <c r="B291" s="15" t="s">
        <v>225</v>
      </c>
      <c r="C291" t="s">
        <v>75</v>
      </c>
      <c r="D291" s="15" t="s">
        <v>57</v>
      </c>
      <c r="E291" t="s">
        <v>56</v>
      </c>
      <c r="F291" t="s">
        <v>455</v>
      </c>
      <c r="G291" s="15">
        <v>1</v>
      </c>
      <c r="H291" s="15">
        <v>40</v>
      </c>
      <c r="J291" s="7"/>
    </row>
    <row r="292" spans="1:10" ht="15.75" customHeight="1" x14ac:dyDescent="0.2">
      <c r="A292" s="7">
        <v>45444</v>
      </c>
      <c r="B292" s="15" t="s">
        <v>271</v>
      </c>
      <c r="C292" t="s">
        <v>75</v>
      </c>
      <c r="D292" s="15" t="s">
        <v>57</v>
      </c>
      <c r="E292" t="s">
        <v>56</v>
      </c>
      <c r="F292" t="s">
        <v>455</v>
      </c>
      <c r="G292" s="15">
        <v>0</v>
      </c>
      <c r="H292" s="15">
        <v>0</v>
      </c>
      <c r="J292" s="7"/>
    </row>
    <row r="293" spans="1:10" ht="15.75" customHeight="1" x14ac:dyDescent="0.2">
      <c r="A293" s="7">
        <v>45444</v>
      </c>
      <c r="B293" s="15" t="s">
        <v>140</v>
      </c>
      <c r="C293" t="s">
        <v>75</v>
      </c>
      <c r="D293" s="15" t="s">
        <v>57</v>
      </c>
      <c r="E293" t="s">
        <v>56</v>
      </c>
      <c r="F293" t="s">
        <v>455</v>
      </c>
      <c r="G293" s="15">
        <v>0</v>
      </c>
      <c r="H293" s="15">
        <v>0</v>
      </c>
      <c r="J293" s="7"/>
    </row>
    <row r="294" spans="1:10" ht="15.75" customHeight="1" x14ac:dyDescent="0.2">
      <c r="A294" s="7">
        <v>45444</v>
      </c>
      <c r="B294" s="15" t="s">
        <v>155</v>
      </c>
      <c r="C294" t="s">
        <v>75</v>
      </c>
      <c r="D294" s="15" t="s">
        <v>57</v>
      </c>
      <c r="E294" t="s">
        <v>56</v>
      </c>
      <c r="F294" t="s">
        <v>455</v>
      </c>
      <c r="G294" s="15">
        <v>0</v>
      </c>
      <c r="H294" s="15">
        <v>0</v>
      </c>
      <c r="J294" s="7"/>
    </row>
    <row r="295" spans="1:10" ht="15.75" customHeight="1" x14ac:dyDescent="0.2">
      <c r="A295" s="7">
        <v>45444</v>
      </c>
      <c r="B295" s="15" t="s">
        <v>207</v>
      </c>
      <c r="C295" t="s">
        <v>75</v>
      </c>
      <c r="D295" s="15" t="s">
        <v>60</v>
      </c>
      <c r="E295" t="s">
        <v>56</v>
      </c>
      <c r="F295" t="s">
        <v>455</v>
      </c>
      <c r="G295" s="15">
        <v>2</v>
      </c>
      <c r="H295" s="15">
        <v>60</v>
      </c>
      <c r="J295" s="7"/>
    </row>
    <row r="296" spans="1:10" ht="15.75" customHeight="1" x14ac:dyDescent="0.2">
      <c r="A296" s="7">
        <v>45444</v>
      </c>
      <c r="B296" s="15" t="s">
        <v>208</v>
      </c>
      <c r="C296" t="s">
        <v>75</v>
      </c>
      <c r="D296" s="15" t="s">
        <v>60</v>
      </c>
      <c r="E296" t="s">
        <v>56</v>
      </c>
      <c r="F296" t="s">
        <v>455</v>
      </c>
      <c r="G296" s="15">
        <v>8</v>
      </c>
      <c r="H296" s="15">
        <v>240</v>
      </c>
      <c r="J296" s="7"/>
    </row>
    <row r="297" spans="1:10" ht="15.75" customHeight="1" x14ac:dyDescent="0.2">
      <c r="A297" s="7">
        <v>45444</v>
      </c>
      <c r="B297" s="15" t="s">
        <v>205</v>
      </c>
      <c r="C297" t="s">
        <v>75</v>
      </c>
      <c r="D297" s="15" t="s">
        <v>60</v>
      </c>
      <c r="E297" t="s">
        <v>56</v>
      </c>
      <c r="F297" t="s">
        <v>455</v>
      </c>
      <c r="G297" s="15">
        <v>8</v>
      </c>
      <c r="H297" s="15">
        <v>240</v>
      </c>
      <c r="J297" s="7"/>
    </row>
    <row r="298" spans="1:10" ht="15.75" customHeight="1" x14ac:dyDescent="0.2">
      <c r="A298" s="7">
        <v>45444</v>
      </c>
      <c r="B298" s="15" t="s">
        <v>236</v>
      </c>
      <c r="C298" t="s">
        <v>75</v>
      </c>
      <c r="D298" s="15" t="s">
        <v>60</v>
      </c>
      <c r="E298" t="s">
        <v>56</v>
      </c>
      <c r="F298" t="s">
        <v>455</v>
      </c>
      <c r="G298" s="15">
        <v>0</v>
      </c>
      <c r="H298" s="15">
        <v>0</v>
      </c>
      <c r="J298" s="7"/>
    </row>
    <row r="299" spans="1:10" ht="15.75" customHeight="1" x14ac:dyDescent="0.2">
      <c r="A299" s="7">
        <v>45444</v>
      </c>
      <c r="B299" s="15" t="s">
        <v>53</v>
      </c>
      <c r="C299" t="s">
        <v>75</v>
      </c>
      <c r="D299" s="15" t="s">
        <v>53</v>
      </c>
      <c r="E299" t="s">
        <v>56</v>
      </c>
      <c r="F299" t="s">
        <v>455</v>
      </c>
      <c r="G299" s="15">
        <v>2</v>
      </c>
      <c r="H299" s="15">
        <v>60</v>
      </c>
      <c r="J299" s="7"/>
    </row>
    <row r="300" spans="1:10" ht="15.75" customHeight="1" x14ac:dyDescent="0.2">
      <c r="A300" s="7">
        <v>45444</v>
      </c>
      <c r="B300" s="15" t="s">
        <v>152</v>
      </c>
      <c r="C300" t="s">
        <v>75</v>
      </c>
      <c r="D300" s="15" t="s">
        <v>53</v>
      </c>
      <c r="E300" t="s">
        <v>56</v>
      </c>
      <c r="F300" t="s">
        <v>455</v>
      </c>
      <c r="G300" s="15">
        <v>0</v>
      </c>
      <c r="H300" s="15">
        <v>0</v>
      </c>
      <c r="J300" s="7"/>
    </row>
    <row r="301" spans="1:10" ht="15.75" customHeight="1" x14ac:dyDescent="0.2">
      <c r="A301" s="7">
        <v>45444</v>
      </c>
      <c r="B301" s="15" t="s">
        <v>108</v>
      </c>
      <c r="C301" t="s">
        <v>75</v>
      </c>
      <c r="D301" s="15" t="s">
        <v>50</v>
      </c>
      <c r="E301" t="s">
        <v>56</v>
      </c>
      <c r="F301" t="s">
        <v>455</v>
      </c>
      <c r="G301" s="15">
        <v>0</v>
      </c>
      <c r="H301" s="15">
        <v>0</v>
      </c>
      <c r="J301" s="7"/>
    </row>
    <row r="302" spans="1:10" ht="15.75" customHeight="1" x14ac:dyDescent="0.2">
      <c r="A302" s="7">
        <v>45444</v>
      </c>
      <c r="B302" s="15" t="s">
        <v>104</v>
      </c>
      <c r="C302" t="s">
        <v>75</v>
      </c>
      <c r="D302" s="15" t="s">
        <v>50</v>
      </c>
      <c r="E302" t="s">
        <v>56</v>
      </c>
      <c r="F302" t="s">
        <v>455</v>
      </c>
      <c r="G302" s="15">
        <v>1</v>
      </c>
      <c r="H302" s="15">
        <v>100</v>
      </c>
      <c r="J302" s="7"/>
    </row>
    <row r="303" spans="1:10" ht="15.75" customHeight="1" x14ac:dyDescent="0.2">
      <c r="A303" s="7">
        <v>45444</v>
      </c>
      <c r="B303" s="15" t="s">
        <v>129</v>
      </c>
      <c r="C303" t="s">
        <v>75</v>
      </c>
      <c r="D303" s="15" t="s">
        <v>50</v>
      </c>
      <c r="E303" t="s">
        <v>56</v>
      </c>
      <c r="F303" t="s">
        <v>455</v>
      </c>
      <c r="G303" s="15">
        <v>2</v>
      </c>
      <c r="H303" s="15">
        <v>300</v>
      </c>
      <c r="J303" s="7"/>
    </row>
    <row r="304" spans="1:10" ht="15.75" customHeight="1" x14ac:dyDescent="0.2">
      <c r="A304" s="7">
        <v>45444</v>
      </c>
      <c r="B304" s="15" t="s">
        <v>130</v>
      </c>
      <c r="C304" t="s">
        <v>75</v>
      </c>
      <c r="D304" s="15" t="s">
        <v>50</v>
      </c>
      <c r="E304" t="s">
        <v>56</v>
      </c>
      <c r="F304" t="s">
        <v>455</v>
      </c>
      <c r="G304" s="15">
        <v>1</v>
      </c>
      <c r="H304" s="15">
        <v>200</v>
      </c>
      <c r="J304" s="7"/>
    </row>
    <row r="305" spans="1:10" ht="15.75" customHeight="1" x14ac:dyDescent="0.2">
      <c r="A305" s="7">
        <v>45444</v>
      </c>
      <c r="B305" s="15" t="s">
        <v>160</v>
      </c>
      <c r="C305" t="s">
        <v>75</v>
      </c>
      <c r="D305" s="15" t="s">
        <v>37</v>
      </c>
      <c r="E305" t="s">
        <v>56</v>
      </c>
      <c r="F305" t="s">
        <v>455</v>
      </c>
      <c r="G305" s="15">
        <v>0</v>
      </c>
      <c r="H305" s="15">
        <v>0</v>
      </c>
      <c r="J305" s="7"/>
    </row>
    <row r="306" spans="1:10" ht="15.75" customHeight="1" x14ac:dyDescent="0.2">
      <c r="A306" s="7">
        <v>45444</v>
      </c>
      <c r="B306" s="15" t="s">
        <v>162</v>
      </c>
      <c r="C306" t="s">
        <v>75</v>
      </c>
      <c r="D306" s="15" t="s">
        <v>37</v>
      </c>
      <c r="E306" t="s">
        <v>56</v>
      </c>
      <c r="F306" t="s">
        <v>455</v>
      </c>
      <c r="G306" s="15">
        <v>0</v>
      </c>
      <c r="H306" s="15">
        <v>0</v>
      </c>
      <c r="J306" s="7"/>
    </row>
    <row r="307" spans="1:10" ht="15.75" customHeight="1" x14ac:dyDescent="0.2">
      <c r="A307" s="7">
        <v>45444</v>
      </c>
      <c r="B307" s="15" t="s">
        <v>300</v>
      </c>
      <c r="C307" t="s">
        <v>75</v>
      </c>
      <c r="D307" s="15" t="s">
        <v>37</v>
      </c>
      <c r="E307" t="s">
        <v>56</v>
      </c>
      <c r="F307" t="s">
        <v>455</v>
      </c>
      <c r="G307" s="15">
        <v>0</v>
      </c>
      <c r="H307" s="15">
        <v>0</v>
      </c>
      <c r="J307" s="7"/>
    </row>
    <row r="308" spans="1:10" ht="15.75" customHeight="1" x14ac:dyDescent="0.2">
      <c r="A308" s="7">
        <v>45444</v>
      </c>
      <c r="B308" s="15" t="s">
        <v>308</v>
      </c>
      <c r="C308" t="s">
        <v>75</v>
      </c>
      <c r="D308" s="15" t="s">
        <v>37</v>
      </c>
      <c r="E308" t="s">
        <v>56</v>
      </c>
      <c r="F308" t="s">
        <v>455</v>
      </c>
      <c r="G308" s="15">
        <v>0</v>
      </c>
      <c r="H308" s="15">
        <v>0</v>
      </c>
      <c r="J308" s="7"/>
    </row>
    <row r="309" spans="1:10" ht="15.75" customHeight="1" x14ac:dyDescent="0.2">
      <c r="A309" s="7">
        <v>45444</v>
      </c>
      <c r="B309" s="15" t="s">
        <v>309</v>
      </c>
      <c r="C309" t="s">
        <v>75</v>
      </c>
      <c r="D309" s="15" t="s">
        <v>37</v>
      </c>
      <c r="E309" t="s">
        <v>56</v>
      </c>
      <c r="F309" t="s">
        <v>455</v>
      </c>
      <c r="G309" s="15">
        <v>1</v>
      </c>
      <c r="H309" s="15">
        <v>0</v>
      </c>
      <c r="J309" s="7"/>
    </row>
    <row r="310" spans="1:10" ht="15.75" customHeight="1" x14ac:dyDescent="0.2">
      <c r="A310" s="7">
        <v>45444</v>
      </c>
      <c r="B310" s="15" t="s">
        <v>301</v>
      </c>
      <c r="C310" t="s">
        <v>75</v>
      </c>
      <c r="D310" s="15" t="s">
        <v>37</v>
      </c>
      <c r="E310" t="s">
        <v>56</v>
      </c>
      <c r="F310" t="s">
        <v>455</v>
      </c>
      <c r="G310" s="15">
        <v>0</v>
      </c>
      <c r="H310" s="15">
        <v>0</v>
      </c>
      <c r="J310" s="7"/>
    </row>
    <row r="311" spans="1:10" ht="15.75" customHeight="1" x14ac:dyDescent="0.2">
      <c r="A311" s="7">
        <v>45444</v>
      </c>
      <c r="B311" s="15" t="s">
        <v>310</v>
      </c>
      <c r="C311" t="s">
        <v>75</v>
      </c>
      <c r="D311" s="15" t="s">
        <v>37</v>
      </c>
      <c r="E311" t="s">
        <v>56</v>
      </c>
      <c r="F311" t="s">
        <v>455</v>
      </c>
      <c r="G311" s="15">
        <v>0</v>
      </c>
      <c r="H311" s="15">
        <v>0</v>
      </c>
      <c r="J311" s="7"/>
    </row>
    <row r="312" spans="1:10" ht="15.75" customHeight="1" x14ac:dyDescent="0.2">
      <c r="A312" s="7">
        <v>45444</v>
      </c>
      <c r="B312" s="15" t="s">
        <v>311</v>
      </c>
      <c r="C312" t="s">
        <v>75</v>
      </c>
      <c r="D312" s="15" t="s">
        <v>37</v>
      </c>
      <c r="E312" t="s">
        <v>56</v>
      </c>
      <c r="F312" t="s">
        <v>455</v>
      </c>
      <c r="G312" s="15">
        <v>0</v>
      </c>
      <c r="H312" s="15">
        <v>0</v>
      </c>
      <c r="J312" s="7"/>
    </row>
    <row r="313" spans="1:10" ht="15.75" customHeight="1" x14ac:dyDescent="0.2">
      <c r="A313" s="7">
        <v>45444</v>
      </c>
      <c r="B313" s="15" t="s">
        <v>312</v>
      </c>
      <c r="C313" t="s">
        <v>75</v>
      </c>
      <c r="D313" s="15" t="s">
        <v>37</v>
      </c>
      <c r="E313" t="s">
        <v>56</v>
      </c>
      <c r="F313" t="s">
        <v>455</v>
      </c>
      <c r="G313" s="15">
        <v>2</v>
      </c>
      <c r="H313" s="15">
        <v>302</v>
      </c>
      <c r="J313" s="7"/>
    </row>
    <row r="314" spans="1:10" ht="15.75" customHeight="1" x14ac:dyDescent="0.2">
      <c r="A314" s="7">
        <v>45444</v>
      </c>
      <c r="B314" s="15" t="s">
        <v>313</v>
      </c>
      <c r="C314" t="s">
        <v>75</v>
      </c>
      <c r="D314" s="15" t="s">
        <v>37</v>
      </c>
      <c r="E314" t="s">
        <v>56</v>
      </c>
      <c r="F314" t="s">
        <v>455</v>
      </c>
      <c r="G314" s="15">
        <v>2</v>
      </c>
      <c r="H314" s="15">
        <v>440</v>
      </c>
      <c r="J314" s="7"/>
    </row>
    <row r="315" spans="1:10" ht="15.75" customHeight="1" x14ac:dyDescent="0.2">
      <c r="A315" s="7">
        <v>45444</v>
      </c>
      <c r="B315" s="15" t="s">
        <v>131</v>
      </c>
      <c r="C315" t="s">
        <v>75</v>
      </c>
      <c r="D315" s="15" t="s">
        <v>37</v>
      </c>
      <c r="E315" t="s">
        <v>56</v>
      </c>
      <c r="F315" t="s">
        <v>455</v>
      </c>
      <c r="G315" s="15">
        <v>23</v>
      </c>
      <c r="H315" s="15">
        <v>0</v>
      </c>
      <c r="J315" s="7"/>
    </row>
    <row r="316" spans="1:10" ht="15.75" customHeight="1" x14ac:dyDescent="0.2">
      <c r="A316" s="7">
        <v>45444</v>
      </c>
      <c r="B316" s="15" t="s">
        <v>302</v>
      </c>
      <c r="C316" t="s">
        <v>75</v>
      </c>
      <c r="D316" s="15" t="s">
        <v>37</v>
      </c>
      <c r="E316" t="s">
        <v>56</v>
      </c>
      <c r="F316" t="s">
        <v>455</v>
      </c>
      <c r="G316" s="15">
        <v>0</v>
      </c>
      <c r="H316" s="15">
        <v>0</v>
      </c>
      <c r="J316" s="7"/>
    </row>
    <row r="317" spans="1:10" ht="15.75" customHeight="1" x14ac:dyDescent="0.2">
      <c r="A317" s="7">
        <v>45444</v>
      </c>
      <c r="B317" s="15" t="s">
        <v>314</v>
      </c>
      <c r="C317" t="s">
        <v>75</v>
      </c>
      <c r="D317" s="15" t="s">
        <v>37</v>
      </c>
      <c r="E317" t="s">
        <v>56</v>
      </c>
      <c r="F317" t="s">
        <v>455</v>
      </c>
      <c r="G317" s="15">
        <v>1</v>
      </c>
      <c r="H317" s="15">
        <v>170</v>
      </c>
      <c r="J317" s="7"/>
    </row>
    <row r="318" spans="1:10" ht="15.75" customHeight="1" x14ac:dyDescent="0.2">
      <c r="A318" s="7">
        <v>45444</v>
      </c>
      <c r="B318" s="15" t="s">
        <v>303</v>
      </c>
      <c r="C318" t="s">
        <v>75</v>
      </c>
      <c r="D318" s="15" t="s">
        <v>37</v>
      </c>
      <c r="E318" t="s">
        <v>56</v>
      </c>
      <c r="F318" t="s">
        <v>455</v>
      </c>
      <c r="G318" s="15">
        <v>3</v>
      </c>
      <c r="H318" s="15">
        <v>570</v>
      </c>
      <c r="J318" s="7"/>
    </row>
    <row r="319" spans="1:10" ht="15.75" customHeight="1" x14ac:dyDescent="0.2">
      <c r="A319" s="7">
        <v>45444</v>
      </c>
      <c r="B319" s="15" t="s">
        <v>288</v>
      </c>
      <c r="C319" t="s">
        <v>75</v>
      </c>
      <c r="D319" s="15" t="s">
        <v>37</v>
      </c>
      <c r="E319" t="s">
        <v>56</v>
      </c>
      <c r="F319" t="s">
        <v>455</v>
      </c>
      <c r="G319" s="15">
        <v>6</v>
      </c>
      <c r="H319" s="15">
        <v>900</v>
      </c>
      <c r="J319" s="7"/>
    </row>
    <row r="320" spans="1:10" ht="15.75" customHeight="1" x14ac:dyDescent="0.2">
      <c r="A320" s="7">
        <v>45444</v>
      </c>
      <c r="B320" s="15" t="s">
        <v>304</v>
      </c>
      <c r="C320" t="s">
        <v>75</v>
      </c>
      <c r="D320" s="15" t="s">
        <v>37</v>
      </c>
      <c r="E320" t="s">
        <v>56</v>
      </c>
      <c r="F320" t="s">
        <v>455</v>
      </c>
      <c r="G320" s="15">
        <v>0</v>
      </c>
      <c r="H320" s="15">
        <v>0</v>
      </c>
      <c r="J320" s="7"/>
    </row>
    <row r="321" spans="1:10" ht="15.75" customHeight="1" x14ac:dyDescent="0.2">
      <c r="A321" s="7">
        <v>45444</v>
      </c>
      <c r="B321" s="15" t="s">
        <v>315</v>
      </c>
      <c r="C321" t="s">
        <v>75</v>
      </c>
      <c r="D321" s="15" t="s">
        <v>37</v>
      </c>
      <c r="E321" t="s">
        <v>56</v>
      </c>
      <c r="F321" t="s">
        <v>455</v>
      </c>
      <c r="G321" s="15">
        <v>2</v>
      </c>
      <c r="H321" s="15">
        <v>176</v>
      </c>
      <c r="J321" s="7"/>
    </row>
    <row r="322" spans="1:10" ht="15.75" customHeight="1" x14ac:dyDescent="0.2">
      <c r="A322" s="7">
        <v>45444</v>
      </c>
      <c r="B322" s="15" t="s">
        <v>305</v>
      </c>
      <c r="C322" t="s">
        <v>75</v>
      </c>
      <c r="D322" s="15" t="s">
        <v>37</v>
      </c>
      <c r="E322" t="s">
        <v>56</v>
      </c>
      <c r="F322" t="s">
        <v>455</v>
      </c>
      <c r="G322" s="15">
        <v>8</v>
      </c>
      <c r="H322" s="15">
        <v>1008</v>
      </c>
      <c r="J322" s="7"/>
    </row>
    <row r="323" spans="1:10" ht="15.75" customHeight="1" x14ac:dyDescent="0.2">
      <c r="A323" s="7">
        <v>45444</v>
      </c>
      <c r="B323" s="15" t="s">
        <v>290</v>
      </c>
      <c r="C323" t="s">
        <v>75</v>
      </c>
      <c r="D323" s="15" t="s">
        <v>37</v>
      </c>
      <c r="E323" t="s">
        <v>56</v>
      </c>
      <c r="F323" t="s">
        <v>455</v>
      </c>
      <c r="G323" s="15">
        <v>9</v>
      </c>
      <c r="H323" s="15">
        <v>450</v>
      </c>
      <c r="J323" s="7"/>
    </row>
    <row r="324" spans="1:10" ht="15.75" customHeight="1" x14ac:dyDescent="0.2">
      <c r="A324" s="7">
        <v>45444</v>
      </c>
      <c r="B324" s="15" t="s">
        <v>226</v>
      </c>
      <c r="C324" t="s">
        <v>75</v>
      </c>
      <c r="D324" s="15" t="s">
        <v>37</v>
      </c>
      <c r="E324" t="s">
        <v>56</v>
      </c>
      <c r="F324" t="s">
        <v>455</v>
      </c>
      <c r="G324" s="15">
        <v>1</v>
      </c>
      <c r="H324" s="15">
        <v>550</v>
      </c>
      <c r="J324" s="7"/>
    </row>
    <row r="325" spans="1:10" ht="15.75" customHeight="1" x14ac:dyDescent="0.2">
      <c r="A325" s="7">
        <v>45444</v>
      </c>
      <c r="B325" s="15" t="s">
        <v>105</v>
      </c>
      <c r="C325" t="s">
        <v>75</v>
      </c>
      <c r="D325" s="15" t="s">
        <v>54</v>
      </c>
      <c r="E325" t="s">
        <v>56</v>
      </c>
      <c r="F325" t="s">
        <v>455</v>
      </c>
      <c r="G325" s="15">
        <v>2</v>
      </c>
      <c r="H325" s="15">
        <v>260</v>
      </c>
      <c r="J325" s="7"/>
    </row>
    <row r="326" spans="1:10" ht="15.75" customHeight="1" x14ac:dyDescent="0.2">
      <c r="A326" s="7">
        <v>45444</v>
      </c>
      <c r="B326" s="15" t="s">
        <v>115</v>
      </c>
      <c r="C326" t="s">
        <v>75</v>
      </c>
      <c r="D326" s="15" t="s">
        <v>54</v>
      </c>
      <c r="E326" t="s">
        <v>56</v>
      </c>
      <c r="F326" t="s">
        <v>455</v>
      </c>
      <c r="G326" s="15">
        <v>0</v>
      </c>
      <c r="H326" s="15">
        <v>0</v>
      </c>
      <c r="J326" s="7"/>
    </row>
    <row r="327" spans="1:10" ht="15.75" customHeight="1" x14ac:dyDescent="0.2">
      <c r="A327" s="7">
        <v>45444</v>
      </c>
      <c r="B327" s="15" t="s">
        <v>247</v>
      </c>
      <c r="C327" t="s">
        <v>75</v>
      </c>
      <c r="D327" s="15" t="s">
        <v>34</v>
      </c>
      <c r="E327" s="15" t="s">
        <v>49</v>
      </c>
      <c r="F327" s="15" t="s">
        <v>455</v>
      </c>
      <c r="G327" s="15">
        <v>0</v>
      </c>
      <c r="H327" s="15">
        <v>0</v>
      </c>
      <c r="J327" s="7"/>
    </row>
    <row r="328" spans="1:10" ht="15.75" customHeight="1" x14ac:dyDescent="0.2">
      <c r="A328" s="7">
        <v>45444</v>
      </c>
      <c r="B328" s="15" t="s">
        <v>249</v>
      </c>
      <c r="C328" t="s">
        <v>75</v>
      </c>
      <c r="D328" s="15" t="s">
        <v>34</v>
      </c>
      <c r="E328" s="15" t="s">
        <v>49</v>
      </c>
      <c r="F328" s="15" t="s">
        <v>70</v>
      </c>
      <c r="G328" s="15">
        <v>0</v>
      </c>
      <c r="H328" s="15">
        <v>0</v>
      </c>
      <c r="J328" s="7"/>
    </row>
    <row r="329" spans="1:10" ht="15.75" customHeight="1" x14ac:dyDescent="0.2">
      <c r="A329" s="7">
        <v>45444</v>
      </c>
      <c r="B329" s="15" t="s">
        <v>277</v>
      </c>
      <c r="C329" t="s">
        <v>75</v>
      </c>
      <c r="D329" s="15" t="s">
        <v>34</v>
      </c>
      <c r="E329" s="15" t="s">
        <v>42</v>
      </c>
      <c r="F329" s="15" t="s">
        <v>67</v>
      </c>
      <c r="G329" s="15">
        <v>3</v>
      </c>
      <c r="H329" s="15">
        <v>300</v>
      </c>
      <c r="J329" s="7"/>
    </row>
    <row r="330" spans="1:10" ht="15.75" customHeight="1" x14ac:dyDescent="0.2">
      <c r="A330" s="7">
        <v>45444</v>
      </c>
      <c r="B330" s="15" t="s">
        <v>278</v>
      </c>
      <c r="C330" t="s">
        <v>75</v>
      </c>
      <c r="D330" s="15" t="s">
        <v>34</v>
      </c>
      <c r="E330" s="15" t="s">
        <v>49</v>
      </c>
      <c r="F330" s="15" t="s">
        <v>69</v>
      </c>
      <c r="G330" s="15">
        <v>0</v>
      </c>
      <c r="H330" s="15">
        <v>0</v>
      </c>
      <c r="J330" s="7"/>
    </row>
    <row r="331" spans="1:10" ht="15.75" customHeight="1" x14ac:dyDescent="0.2">
      <c r="A331" s="7">
        <v>45444</v>
      </c>
      <c r="B331" s="15" t="s">
        <v>279</v>
      </c>
      <c r="C331" t="s">
        <v>75</v>
      </c>
      <c r="D331" s="15" t="s">
        <v>34</v>
      </c>
      <c r="E331" s="15" t="s">
        <v>49</v>
      </c>
      <c r="F331" s="15" t="s">
        <v>69</v>
      </c>
      <c r="G331" s="15">
        <v>4</v>
      </c>
      <c r="H331" s="15">
        <v>2100</v>
      </c>
      <c r="J331" s="7"/>
    </row>
    <row r="332" spans="1:10" ht="15.75" customHeight="1" x14ac:dyDescent="0.2">
      <c r="A332" s="7">
        <v>45444</v>
      </c>
      <c r="B332" s="15" t="s">
        <v>253</v>
      </c>
      <c r="C332" t="s">
        <v>75</v>
      </c>
      <c r="D332" s="15" t="s">
        <v>34</v>
      </c>
      <c r="E332" s="15" t="s">
        <v>39</v>
      </c>
      <c r="F332" s="15" t="s">
        <v>455</v>
      </c>
      <c r="G332" s="15">
        <v>1</v>
      </c>
      <c r="H332" s="15">
        <v>175</v>
      </c>
      <c r="J332" s="7"/>
    </row>
    <row r="333" spans="1:10" ht="15.75" customHeight="1" x14ac:dyDescent="0.2">
      <c r="A333" s="7">
        <v>45444</v>
      </c>
      <c r="B333" s="15" t="s">
        <v>254</v>
      </c>
      <c r="C333" t="s">
        <v>75</v>
      </c>
      <c r="D333" s="15" t="s">
        <v>34</v>
      </c>
      <c r="E333" s="15" t="s">
        <v>36</v>
      </c>
      <c r="F333" s="15" t="s">
        <v>455</v>
      </c>
      <c r="G333" s="15">
        <v>1</v>
      </c>
      <c r="H333" s="15">
        <v>0</v>
      </c>
      <c r="J333" s="7"/>
    </row>
    <row r="334" spans="1:10" ht="15.75" customHeight="1" x14ac:dyDescent="0.2">
      <c r="A334" s="7">
        <v>45444</v>
      </c>
      <c r="B334" s="15" t="s">
        <v>255</v>
      </c>
      <c r="C334" t="s">
        <v>75</v>
      </c>
      <c r="D334" s="15" t="s">
        <v>34</v>
      </c>
      <c r="E334" s="15" t="s">
        <v>56</v>
      </c>
      <c r="F334" s="15" t="s">
        <v>455</v>
      </c>
      <c r="G334" s="15">
        <v>0</v>
      </c>
      <c r="H334" s="15">
        <v>0</v>
      </c>
      <c r="J334" s="7"/>
    </row>
    <row r="335" spans="1:10" ht="15.75" customHeight="1" x14ac:dyDescent="0.2">
      <c r="A335" s="7">
        <v>45444</v>
      </c>
      <c r="B335" s="15" t="s">
        <v>256</v>
      </c>
      <c r="C335" t="s">
        <v>75</v>
      </c>
      <c r="D335" s="15" t="s">
        <v>34</v>
      </c>
      <c r="E335" s="15" t="s">
        <v>49</v>
      </c>
      <c r="F335" s="15" t="s">
        <v>70</v>
      </c>
      <c r="G335" s="15">
        <v>0</v>
      </c>
      <c r="H335" s="15">
        <v>0</v>
      </c>
      <c r="J335" s="7"/>
    </row>
    <row r="336" spans="1:10" ht="15.75" customHeight="1" x14ac:dyDescent="0.2">
      <c r="A336" s="7">
        <v>45444</v>
      </c>
      <c r="B336" s="15" t="s">
        <v>281</v>
      </c>
      <c r="C336" t="s">
        <v>75</v>
      </c>
      <c r="D336" s="15" t="s">
        <v>34</v>
      </c>
      <c r="E336" s="15" t="s">
        <v>52</v>
      </c>
      <c r="F336" s="15" t="s">
        <v>455</v>
      </c>
      <c r="G336" s="15">
        <v>0</v>
      </c>
      <c r="H336" s="15">
        <v>0</v>
      </c>
      <c r="J336" s="7"/>
    </row>
    <row r="337" spans="1:10" ht="15.75" customHeight="1" x14ac:dyDescent="0.2">
      <c r="A337" s="7">
        <v>45444</v>
      </c>
      <c r="B337" s="15" t="s">
        <v>282</v>
      </c>
      <c r="C337" t="s">
        <v>75</v>
      </c>
      <c r="D337" s="15" t="s">
        <v>34</v>
      </c>
      <c r="E337" s="15" t="s">
        <v>52</v>
      </c>
      <c r="F337" s="15" t="s">
        <v>455</v>
      </c>
      <c r="G337" s="15">
        <v>0</v>
      </c>
      <c r="H337" s="15">
        <v>0</v>
      </c>
      <c r="J337" s="7"/>
    </row>
    <row r="338" spans="1:10" ht="15.75" customHeight="1" x14ac:dyDescent="0.2">
      <c r="A338" s="7">
        <v>45444</v>
      </c>
      <c r="B338" s="15" t="s">
        <v>259</v>
      </c>
      <c r="C338" t="s">
        <v>75</v>
      </c>
      <c r="D338" s="15" t="s">
        <v>34</v>
      </c>
      <c r="E338" s="15" t="s">
        <v>42</v>
      </c>
      <c r="F338" s="15" t="s">
        <v>455</v>
      </c>
      <c r="G338" s="15">
        <v>2</v>
      </c>
      <c r="H338" s="15">
        <v>500</v>
      </c>
      <c r="J338" s="7"/>
    </row>
    <row r="339" spans="1:10" ht="15.75" customHeight="1" x14ac:dyDescent="0.2">
      <c r="A339" s="7">
        <v>45444</v>
      </c>
      <c r="B339" s="15" t="s">
        <v>286</v>
      </c>
      <c r="C339" t="s">
        <v>75</v>
      </c>
      <c r="D339" s="15" t="s">
        <v>34</v>
      </c>
      <c r="E339" s="15" t="s">
        <v>46</v>
      </c>
      <c r="F339" s="15" t="s">
        <v>455</v>
      </c>
      <c r="G339" s="15">
        <v>0</v>
      </c>
      <c r="H339" s="15">
        <v>0</v>
      </c>
      <c r="J339" s="7"/>
    </row>
    <row r="340" spans="1:10" ht="15.75" customHeight="1" x14ac:dyDescent="0.2">
      <c r="A340" s="7">
        <v>45474</v>
      </c>
      <c r="B340" s="15" t="s">
        <v>133</v>
      </c>
      <c r="C340" t="s">
        <v>75</v>
      </c>
      <c r="D340" s="15" t="s">
        <v>229</v>
      </c>
      <c r="E340" t="s">
        <v>56</v>
      </c>
      <c r="F340" t="s">
        <v>455</v>
      </c>
      <c r="G340" s="15">
        <v>0</v>
      </c>
      <c r="H340" s="15">
        <v>0</v>
      </c>
      <c r="J340" s="7"/>
    </row>
    <row r="341" spans="1:10" ht="15.75" customHeight="1" x14ac:dyDescent="0.2">
      <c r="A341" s="7">
        <v>45474</v>
      </c>
      <c r="B341" s="15" t="s">
        <v>178</v>
      </c>
      <c r="C341" t="s">
        <v>75</v>
      </c>
      <c r="D341" s="15" t="s">
        <v>62</v>
      </c>
      <c r="E341" t="s">
        <v>56</v>
      </c>
      <c r="F341" t="s">
        <v>455</v>
      </c>
      <c r="G341" s="15">
        <v>0</v>
      </c>
      <c r="H341" s="15">
        <v>0</v>
      </c>
      <c r="J341" s="7"/>
    </row>
    <row r="342" spans="1:10" ht="15.75" customHeight="1" x14ac:dyDescent="0.2">
      <c r="A342" s="7">
        <v>45474</v>
      </c>
      <c r="B342" s="15" t="s">
        <v>179</v>
      </c>
      <c r="C342" t="s">
        <v>75</v>
      </c>
      <c r="D342" s="15" t="s">
        <v>62</v>
      </c>
      <c r="E342" t="s">
        <v>56</v>
      </c>
      <c r="F342" t="s">
        <v>455</v>
      </c>
      <c r="G342" s="15">
        <v>0</v>
      </c>
      <c r="H342" s="15">
        <v>0</v>
      </c>
      <c r="J342" s="7"/>
    </row>
    <row r="343" spans="1:10" ht="15.75" customHeight="1" x14ac:dyDescent="0.2">
      <c r="A343" s="7">
        <v>45474</v>
      </c>
      <c r="B343" s="15" t="s">
        <v>202</v>
      </c>
      <c r="C343" t="s">
        <v>75</v>
      </c>
      <c r="D343" s="15" t="s">
        <v>62</v>
      </c>
      <c r="E343" t="s">
        <v>56</v>
      </c>
      <c r="F343" t="s">
        <v>455</v>
      </c>
      <c r="G343" s="15">
        <v>0</v>
      </c>
      <c r="H343" s="15">
        <v>0</v>
      </c>
      <c r="J343" s="7"/>
    </row>
    <row r="344" spans="1:10" ht="15.75" customHeight="1" x14ac:dyDescent="0.2">
      <c r="A344" s="7">
        <v>45474</v>
      </c>
      <c r="B344" s="15" t="s">
        <v>230</v>
      </c>
      <c r="C344" t="s">
        <v>75</v>
      </c>
      <c r="D344" s="15" t="s">
        <v>62</v>
      </c>
      <c r="E344" t="s">
        <v>56</v>
      </c>
      <c r="F344" t="s">
        <v>455</v>
      </c>
      <c r="G344" s="15">
        <v>0</v>
      </c>
      <c r="H344" s="15">
        <v>0</v>
      </c>
      <c r="J344" s="7"/>
    </row>
    <row r="345" spans="1:10" ht="15.75" customHeight="1" x14ac:dyDescent="0.2">
      <c r="A345" s="7">
        <v>45474</v>
      </c>
      <c r="B345" s="15" t="s">
        <v>184</v>
      </c>
      <c r="C345" t="s">
        <v>75</v>
      </c>
      <c r="D345" s="15" t="s">
        <v>62</v>
      </c>
      <c r="E345" t="s">
        <v>56</v>
      </c>
      <c r="F345" t="s">
        <v>455</v>
      </c>
      <c r="G345" s="15">
        <v>0</v>
      </c>
      <c r="H345" s="15">
        <v>0</v>
      </c>
      <c r="J345" s="7"/>
    </row>
    <row r="346" spans="1:10" ht="15.75" customHeight="1" x14ac:dyDescent="0.2">
      <c r="A346" s="7">
        <v>45474</v>
      </c>
      <c r="B346" s="15" t="s">
        <v>204</v>
      </c>
      <c r="C346" t="s">
        <v>75</v>
      </c>
      <c r="D346" s="15" t="s">
        <v>62</v>
      </c>
      <c r="E346" t="s">
        <v>56</v>
      </c>
      <c r="F346" t="s">
        <v>455</v>
      </c>
      <c r="G346" s="15">
        <v>0</v>
      </c>
      <c r="H346" s="15">
        <v>0</v>
      </c>
      <c r="J346" s="7"/>
    </row>
    <row r="347" spans="1:10" ht="15.75" customHeight="1" x14ac:dyDescent="0.2">
      <c r="A347" s="7">
        <v>45474</v>
      </c>
      <c r="B347" s="15" t="s">
        <v>218</v>
      </c>
      <c r="C347" t="s">
        <v>75</v>
      </c>
      <c r="D347" s="15" t="s">
        <v>62</v>
      </c>
      <c r="E347" t="s">
        <v>56</v>
      </c>
      <c r="F347" t="s">
        <v>455</v>
      </c>
      <c r="G347" s="15">
        <v>0</v>
      </c>
      <c r="H347" s="15">
        <v>0</v>
      </c>
      <c r="J347" s="7"/>
    </row>
    <row r="348" spans="1:10" ht="15.75" customHeight="1" x14ac:dyDescent="0.2">
      <c r="A348" s="7">
        <v>45474</v>
      </c>
      <c r="B348" s="15" t="s">
        <v>219</v>
      </c>
      <c r="C348" t="s">
        <v>75</v>
      </c>
      <c r="D348" s="15" t="s">
        <v>62</v>
      </c>
      <c r="E348" t="s">
        <v>56</v>
      </c>
      <c r="F348" t="s">
        <v>455</v>
      </c>
      <c r="G348" s="15">
        <v>0</v>
      </c>
      <c r="H348" s="15">
        <v>0</v>
      </c>
      <c r="J348" s="7"/>
    </row>
    <row r="349" spans="1:10" ht="15.75" customHeight="1" x14ac:dyDescent="0.2">
      <c r="A349" s="7">
        <v>45474</v>
      </c>
      <c r="B349" s="15" t="s">
        <v>220</v>
      </c>
      <c r="C349" t="s">
        <v>75</v>
      </c>
      <c r="D349" s="15" t="s">
        <v>62</v>
      </c>
      <c r="E349" t="s">
        <v>56</v>
      </c>
      <c r="F349" t="s">
        <v>455</v>
      </c>
      <c r="G349" s="15">
        <v>0</v>
      </c>
      <c r="H349" s="15">
        <v>0</v>
      </c>
      <c r="J349" s="7"/>
    </row>
    <row r="350" spans="1:10" ht="15.75" customHeight="1" x14ac:dyDescent="0.2">
      <c r="A350" s="7">
        <v>45474</v>
      </c>
      <c r="B350" s="15" t="s">
        <v>266</v>
      </c>
      <c r="C350" t="s">
        <v>75</v>
      </c>
      <c r="D350" s="15" t="s">
        <v>62</v>
      </c>
      <c r="E350" t="s">
        <v>56</v>
      </c>
      <c r="F350" t="s">
        <v>455</v>
      </c>
      <c r="G350" s="15">
        <v>0</v>
      </c>
      <c r="H350" s="15">
        <v>0</v>
      </c>
      <c r="J350" s="7"/>
    </row>
    <row r="351" spans="1:10" ht="15.75" customHeight="1" x14ac:dyDescent="0.2">
      <c r="A351" s="7">
        <v>45474</v>
      </c>
      <c r="B351" s="15" t="s">
        <v>306</v>
      </c>
      <c r="C351" t="s">
        <v>75</v>
      </c>
      <c r="D351" s="15" t="s">
        <v>62</v>
      </c>
      <c r="E351" t="s">
        <v>56</v>
      </c>
      <c r="F351" t="s">
        <v>455</v>
      </c>
      <c r="G351" s="15">
        <v>0</v>
      </c>
      <c r="H351" s="15">
        <v>0</v>
      </c>
      <c r="J351" s="7"/>
    </row>
    <row r="352" spans="1:10" ht="15.75" customHeight="1" x14ac:dyDescent="0.2">
      <c r="A352" s="7">
        <v>45474</v>
      </c>
      <c r="B352" s="15" t="s">
        <v>223</v>
      </c>
      <c r="C352" t="s">
        <v>75</v>
      </c>
      <c r="D352" s="15" t="s">
        <v>62</v>
      </c>
      <c r="E352" t="s">
        <v>56</v>
      </c>
      <c r="F352" t="s">
        <v>455</v>
      </c>
      <c r="G352" s="15">
        <v>0</v>
      </c>
      <c r="H352" s="15">
        <v>0</v>
      </c>
      <c r="J352" s="7"/>
    </row>
    <row r="353" spans="1:10" ht="15.75" customHeight="1" x14ac:dyDescent="0.2">
      <c r="A353" s="7">
        <v>45474</v>
      </c>
      <c r="B353" s="15" t="s">
        <v>231</v>
      </c>
      <c r="C353" t="s">
        <v>75</v>
      </c>
      <c r="D353" s="15" t="s">
        <v>62</v>
      </c>
      <c r="E353" t="s">
        <v>56</v>
      </c>
      <c r="F353" t="s">
        <v>455</v>
      </c>
      <c r="G353" s="15">
        <v>0</v>
      </c>
      <c r="H353" s="15">
        <v>0</v>
      </c>
      <c r="J353" s="7"/>
    </row>
    <row r="354" spans="1:10" ht="15.75" customHeight="1" x14ac:dyDescent="0.2">
      <c r="A354" s="7">
        <v>45474</v>
      </c>
      <c r="B354" s="15" t="s">
        <v>125</v>
      </c>
      <c r="C354" t="s">
        <v>75</v>
      </c>
      <c r="D354" s="15" t="s">
        <v>47</v>
      </c>
      <c r="E354" t="s">
        <v>56</v>
      </c>
      <c r="F354" t="s">
        <v>455</v>
      </c>
      <c r="G354" s="15">
        <v>0</v>
      </c>
      <c r="H354" s="15">
        <v>0</v>
      </c>
      <c r="J354" s="7"/>
    </row>
    <row r="355" spans="1:10" ht="15.75" customHeight="1" x14ac:dyDescent="0.2">
      <c r="A355" s="7">
        <v>45474</v>
      </c>
      <c r="B355" s="15" t="s">
        <v>147</v>
      </c>
      <c r="C355" t="s">
        <v>75</v>
      </c>
      <c r="D355" s="15" t="s">
        <v>47</v>
      </c>
      <c r="E355" t="s">
        <v>56</v>
      </c>
      <c r="F355" t="s">
        <v>455</v>
      </c>
      <c r="G355" s="15">
        <v>1</v>
      </c>
      <c r="H355" s="15">
        <v>90</v>
      </c>
      <c r="J355" s="7"/>
    </row>
    <row r="356" spans="1:10" ht="15.75" customHeight="1" x14ac:dyDescent="0.2">
      <c r="A356" s="7">
        <v>45474</v>
      </c>
      <c r="B356" s="15" t="s">
        <v>149</v>
      </c>
      <c r="C356" t="s">
        <v>75</v>
      </c>
      <c r="D356" s="15" t="s">
        <v>57</v>
      </c>
      <c r="E356" t="s">
        <v>56</v>
      </c>
      <c r="F356" t="s">
        <v>455</v>
      </c>
      <c r="G356" s="15">
        <v>0</v>
      </c>
      <c r="H356" s="15">
        <v>0</v>
      </c>
      <c r="J356" s="7"/>
    </row>
    <row r="357" spans="1:10" ht="15.75" customHeight="1" x14ac:dyDescent="0.2">
      <c r="A357" s="7">
        <v>45474</v>
      </c>
      <c r="B357" s="15" t="s">
        <v>235</v>
      </c>
      <c r="C357" t="s">
        <v>75</v>
      </c>
      <c r="D357" s="15" t="s">
        <v>57</v>
      </c>
      <c r="E357" t="s">
        <v>56</v>
      </c>
      <c r="F357" t="s">
        <v>455</v>
      </c>
      <c r="G357" s="15">
        <v>0</v>
      </c>
      <c r="H357" s="15">
        <v>0</v>
      </c>
      <c r="J357" s="7"/>
    </row>
    <row r="358" spans="1:10" ht="15.75" customHeight="1" x14ac:dyDescent="0.2">
      <c r="A358" s="7">
        <v>45474</v>
      </c>
      <c r="B358" s="15" t="s">
        <v>138</v>
      </c>
      <c r="C358" t="s">
        <v>75</v>
      </c>
      <c r="D358" s="15" t="s">
        <v>57</v>
      </c>
      <c r="E358" t="s">
        <v>56</v>
      </c>
      <c r="F358" t="s">
        <v>455</v>
      </c>
      <c r="G358" s="15">
        <v>0</v>
      </c>
      <c r="H358" s="15">
        <v>0</v>
      </c>
      <c r="J358" s="7"/>
    </row>
    <row r="359" spans="1:10" ht="15.75" customHeight="1" x14ac:dyDescent="0.2">
      <c r="A359" s="7">
        <v>45474</v>
      </c>
      <c r="B359" s="15" t="s">
        <v>225</v>
      </c>
      <c r="C359" t="s">
        <v>75</v>
      </c>
      <c r="D359" s="15" t="s">
        <v>57</v>
      </c>
      <c r="E359" t="s">
        <v>56</v>
      </c>
      <c r="F359" t="s">
        <v>455</v>
      </c>
      <c r="G359" s="15">
        <v>1</v>
      </c>
      <c r="H359" s="15">
        <v>40</v>
      </c>
      <c r="J359" s="7"/>
    </row>
    <row r="360" spans="1:10" ht="15.75" customHeight="1" x14ac:dyDescent="0.2">
      <c r="A360" s="7">
        <v>45474</v>
      </c>
      <c r="B360" s="15" t="s">
        <v>140</v>
      </c>
      <c r="C360" t="s">
        <v>75</v>
      </c>
      <c r="D360" s="15" t="s">
        <v>57</v>
      </c>
      <c r="E360" t="s">
        <v>56</v>
      </c>
      <c r="F360" t="s">
        <v>455</v>
      </c>
      <c r="G360" s="15">
        <v>0</v>
      </c>
      <c r="H360" s="15">
        <v>0</v>
      </c>
      <c r="J360" s="7"/>
    </row>
    <row r="361" spans="1:10" ht="15.75" customHeight="1" x14ac:dyDescent="0.2">
      <c r="A361" s="7">
        <v>45474</v>
      </c>
      <c r="B361" s="15" t="s">
        <v>171</v>
      </c>
      <c r="C361" t="s">
        <v>75</v>
      </c>
      <c r="D361" s="15" t="s">
        <v>57</v>
      </c>
      <c r="E361" t="s">
        <v>56</v>
      </c>
      <c r="F361" t="s">
        <v>455</v>
      </c>
      <c r="G361" s="15">
        <v>0</v>
      </c>
      <c r="H361" s="15">
        <v>0</v>
      </c>
      <c r="J361" s="7"/>
    </row>
    <row r="362" spans="1:10" ht="15.75" customHeight="1" x14ac:dyDescent="0.2">
      <c r="A362" s="7">
        <v>45474</v>
      </c>
      <c r="B362" s="15" t="s">
        <v>207</v>
      </c>
      <c r="C362" t="s">
        <v>75</v>
      </c>
      <c r="D362" s="15" t="s">
        <v>60</v>
      </c>
      <c r="E362" t="s">
        <v>56</v>
      </c>
      <c r="F362" t="s">
        <v>455</v>
      </c>
      <c r="G362" s="15">
        <v>1</v>
      </c>
      <c r="H362" s="15">
        <v>30</v>
      </c>
      <c r="J362" s="7"/>
    </row>
    <row r="363" spans="1:10" ht="15.75" customHeight="1" x14ac:dyDescent="0.2">
      <c r="A363" s="7">
        <v>45474</v>
      </c>
      <c r="B363" s="15" t="s">
        <v>208</v>
      </c>
      <c r="C363" t="s">
        <v>75</v>
      </c>
      <c r="D363" s="15" t="s">
        <v>60</v>
      </c>
      <c r="E363" t="s">
        <v>56</v>
      </c>
      <c r="F363" t="s">
        <v>455</v>
      </c>
      <c r="G363" s="15">
        <v>0</v>
      </c>
      <c r="H363" s="15">
        <v>0</v>
      </c>
      <c r="J363" s="7"/>
    </row>
    <row r="364" spans="1:10" ht="15.75" customHeight="1" x14ac:dyDescent="0.2">
      <c r="A364" s="7">
        <v>45474</v>
      </c>
      <c r="B364" s="15" t="s">
        <v>209</v>
      </c>
      <c r="C364" t="s">
        <v>75</v>
      </c>
      <c r="D364" s="15" t="s">
        <v>60</v>
      </c>
      <c r="E364" t="s">
        <v>56</v>
      </c>
      <c r="F364" t="s">
        <v>455</v>
      </c>
      <c r="G364" s="15">
        <v>0</v>
      </c>
      <c r="H364" s="15">
        <v>0</v>
      </c>
      <c r="J364" s="7"/>
    </row>
    <row r="365" spans="1:10" ht="15.75" customHeight="1" x14ac:dyDescent="0.2">
      <c r="A365" s="7">
        <v>45474</v>
      </c>
      <c r="B365" s="15" t="s">
        <v>316</v>
      </c>
      <c r="C365" t="s">
        <v>75</v>
      </c>
      <c r="D365" s="15" t="s">
        <v>60</v>
      </c>
      <c r="E365" t="s">
        <v>56</v>
      </c>
      <c r="F365" t="s">
        <v>455</v>
      </c>
      <c r="G365" s="15">
        <v>1</v>
      </c>
      <c r="H365" s="15">
        <v>0</v>
      </c>
      <c r="J365" s="7"/>
    </row>
    <row r="366" spans="1:10" ht="15.75" customHeight="1" x14ac:dyDescent="0.2">
      <c r="A366" s="7">
        <v>45474</v>
      </c>
      <c r="B366" s="15" t="s">
        <v>317</v>
      </c>
      <c r="C366" t="s">
        <v>75</v>
      </c>
      <c r="D366" s="15" t="s">
        <v>60</v>
      </c>
      <c r="E366" t="s">
        <v>56</v>
      </c>
      <c r="F366" t="s">
        <v>455</v>
      </c>
      <c r="G366" s="15">
        <v>1</v>
      </c>
      <c r="H366" s="15">
        <v>0</v>
      </c>
      <c r="J366" s="7"/>
    </row>
    <row r="367" spans="1:10" ht="15.75" customHeight="1" x14ac:dyDescent="0.2">
      <c r="A367" s="7">
        <v>45474</v>
      </c>
      <c r="B367" s="15" t="s">
        <v>318</v>
      </c>
      <c r="C367" t="s">
        <v>75</v>
      </c>
      <c r="D367" s="15" t="s">
        <v>60</v>
      </c>
      <c r="E367" t="s">
        <v>56</v>
      </c>
      <c r="F367" t="s">
        <v>455</v>
      </c>
      <c r="G367" s="15">
        <v>1</v>
      </c>
      <c r="H367" s="15">
        <v>0</v>
      </c>
      <c r="J367" s="7"/>
    </row>
    <row r="368" spans="1:10" ht="15.75" customHeight="1" x14ac:dyDescent="0.2">
      <c r="A368" s="7">
        <v>45474</v>
      </c>
      <c r="B368" s="15" t="s">
        <v>319</v>
      </c>
      <c r="C368" t="s">
        <v>75</v>
      </c>
      <c r="D368" s="15" t="s">
        <v>60</v>
      </c>
      <c r="E368" t="s">
        <v>56</v>
      </c>
      <c r="F368" t="s">
        <v>455</v>
      </c>
      <c r="G368" s="15">
        <v>1</v>
      </c>
      <c r="H368" s="15">
        <v>0</v>
      </c>
      <c r="J368" s="7"/>
    </row>
    <row r="369" spans="1:10" ht="15.75" customHeight="1" x14ac:dyDescent="0.2">
      <c r="A369" s="7">
        <v>45474</v>
      </c>
      <c r="B369" s="15" t="s">
        <v>320</v>
      </c>
      <c r="C369" t="s">
        <v>75</v>
      </c>
      <c r="D369" s="15" t="s">
        <v>60</v>
      </c>
      <c r="E369" t="s">
        <v>56</v>
      </c>
      <c r="F369" t="s">
        <v>455</v>
      </c>
      <c r="G369" s="15">
        <v>1</v>
      </c>
      <c r="H369" s="15">
        <v>0</v>
      </c>
      <c r="J369" s="7"/>
    </row>
    <row r="370" spans="1:10" ht="15.75" customHeight="1" x14ac:dyDescent="0.2">
      <c r="A370" s="7">
        <v>45474</v>
      </c>
      <c r="B370" s="15" t="s">
        <v>321</v>
      </c>
      <c r="C370" t="s">
        <v>75</v>
      </c>
      <c r="D370" s="15" t="s">
        <v>60</v>
      </c>
      <c r="E370" t="s">
        <v>56</v>
      </c>
      <c r="F370" t="s">
        <v>455</v>
      </c>
      <c r="G370" s="15">
        <v>1</v>
      </c>
      <c r="H370" s="15">
        <v>0</v>
      </c>
      <c r="J370" s="7"/>
    </row>
    <row r="371" spans="1:10" ht="15.75" customHeight="1" x14ac:dyDescent="0.2">
      <c r="A371" s="7">
        <v>45474</v>
      </c>
      <c r="B371" s="15" t="s">
        <v>104</v>
      </c>
      <c r="C371" t="s">
        <v>75</v>
      </c>
      <c r="D371" s="15" t="s">
        <v>50</v>
      </c>
      <c r="E371" t="s">
        <v>56</v>
      </c>
      <c r="F371" t="s">
        <v>455</v>
      </c>
      <c r="G371" s="15">
        <v>3</v>
      </c>
      <c r="H371" s="15">
        <v>300</v>
      </c>
      <c r="J371" s="7"/>
    </row>
    <row r="372" spans="1:10" ht="15.75" customHeight="1" x14ac:dyDescent="0.2">
      <c r="A372" s="7">
        <v>45474</v>
      </c>
      <c r="B372" s="15" t="s">
        <v>160</v>
      </c>
      <c r="C372" t="s">
        <v>75</v>
      </c>
      <c r="D372" s="15" t="s">
        <v>37</v>
      </c>
      <c r="E372" t="s">
        <v>56</v>
      </c>
      <c r="F372" t="s">
        <v>455</v>
      </c>
      <c r="G372" s="15">
        <v>0</v>
      </c>
      <c r="H372" s="15">
        <v>0</v>
      </c>
      <c r="J372" s="7"/>
    </row>
    <row r="373" spans="1:10" ht="15.75" customHeight="1" x14ac:dyDescent="0.2">
      <c r="A373" s="7">
        <v>45474</v>
      </c>
      <c r="B373" s="15" t="s">
        <v>141</v>
      </c>
      <c r="C373" t="s">
        <v>75</v>
      </c>
      <c r="D373" s="15" t="s">
        <v>37</v>
      </c>
      <c r="E373" t="s">
        <v>56</v>
      </c>
      <c r="F373" t="s">
        <v>455</v>
      </c>
      <c r="G373" s="15">
        <v>4</v>
      </c>
      <c r="H373" s="15">
        <v>0</v>
      </c>
      <c r="J373" s="7"/>
    </row>
    <row r="374" spans="1:10" ht="15.75" customHeight="1" x14ac:dyDescent="0.2">
      <c r="A374" s="7">
        <v>45474</v>
      </c>
      <c r="B374" s="15" t="s">
        <v>142</v>
      </c>
      <c r="C374" t="s">
        <v>75</v>
      </c>
      <c r="D374" s="15" t="s">
        <v>37</v>
      </c>
      <c r="E374" t="s">
        <v>56</v>
      </c>
      <c r="F374" t="s">
        <v>455</v>
      </c>
      <c r="G374" s="15">
        <v>0</v>
      </c>
      <c r="H374" s="15">
        <v>0</v>
      </c>
      <c r="J374" s="7"/>
    </row>
    <row r="375" spans="1:10" ht="15.75" customHeight="1" x14ac:dyDescent="0.2">
      <c r="A375" s="7">
        <v>45474</v>
      </c>
      <c r="B375" s="15" t="s">
        <v>322</v>
      </c>
      <c r="C375" t="s">
        <v>75</v>
      </c>
      <c r="D375" s="15" t="s">
        <v>37</v>
      </c>
      <c r="E375" t="s">
        <v>56</v>
      </c>
      <c r="F375" t="s">
        <v>455</v>
      </c>
      <c r="G375" s="15">
        <v>4</v>
      </c>
      <c r="H375" s="15">
        <v>808</v>
      </c>
      <c r="J375" s="7"/>
    </row>
    <row r="376" spans="1:10" ht="15.75" customHeight="1" x14ac:dyDescent="0.2">
      <c r="A376" s="7">
        <v>45474</v>
      </c>
      <c r="B376" s="15" t="s">
        <v>310</v>
      </c>
      <c r="C376" t="s">
        <v>75</v>
      </c>
      <c r="D376" s="15" t="s">
        <v>37</v>
      </c>
      <c r="E376" t="s">
        <v>56</v>
      </c>
      <c r="F376" t="s">
        <v>455</v>
      </c>
      <c r="G376" s="15">
        <v>4</v>
      </c>
      <c r="H376" s="15">
        <v>698</v>
      </c>
      <c r="J376" s="7"/>
    </row>
    <row r="377" spans="1:10" ht="15.75" customHeight="1" x14ac:dyDescent="0.2">
      <c r="A377" s="7">
        <v>45474</v>
      </c>
      <c r="B377" s="15" t="s">
        <v>311</v>
      </c>
      <c r="C377" t="s">
        <v>75</v>
      </c>
      <c r="D377" s="15" t="s">
        <v>37</v>
      </c>
      <c r="E377" t="s">
        <v>56</v>
      </c>
      <c r="F377" t="s">
        <v>455</v>
      </c>
      <c r="G377" s="15">
        <v>0</v>
      </c>
      <c r="H377" s="15">
        <v>0</v>
      </c>
      <c r="J377" s="7"/>
    </row>
    <row r="378" spans="1:10" ht="15.75" customHeight="1" x14ac:dyDescent="0.2">
      <c r="A378" s="7">
        <v>45474</v>
      </c>
      <c r="B378" s="15" t="s">
        <v>312</v>
      </c>
      <c r="C378" t="s">
        <v>75</v>
      </c>
      <c r="D378" s="15" t="s">
        <v>37</v>
      </c>
      <c r="E378" t="s">
        <v>56</v>
      </c>
      <c r="F378" t="s">
        <v>455</v>
      </c>
      <c r="G378" s="15">
        <v>6</v>
      </c>
      <c r="H378" s="15">
        <v>900</v>
      </c>
      <c r="J378" s="7"/>
    </row>
    <row r="379" spans="1:10" ht="15.75" customHeight="1" x14ac:dyDescent="0.2">
      <c r="A379" s="7">
        <v>45474</v>
      </c>
      <c r="B379" s="15" t="s">
        <v>313</v>
      </c>
      <c r="C379" t="s">
        <v>75</v>
      </c>
      <c r="D379" s="15" t="s">
        <v>37</v>
      </c>
      <c r="E379" t="s">
        <v>56</v>
      </c>
      <c r="F379" t="s">
        <v>455</v>
      </c>
      <c r="G379" s="15">
        <v>16</v>
      </c>
      <c r="H379" s="15">
        <v>3786</v>
      </c>
      <c r="J379" s="7"/>
    </row>
    <row r="380" spans="1:10" ht="15.75" customHeight="1" x14ac:dyDescent="0.2">
      <c r="A380" s="7">
        <v>45474</v>
      </c>
      <c r="B380" s="15" t="s">
        <v>131</v>
      </c>
      <c r="C380" t="s">
        <v>75</v>
      </c>
      <c r="D380" s="15" t="s">
        <v>37</v>
      </c>
      <c r="E380" t="s">
        <v>56</v>
      </c>
      <c r="F380" t="s">
        <v>455</v>
      </c>
      <c r="G380" s="15">
        <v>19</v>
      </c>
      <c r="H380" s="15">
        <v>0</v>
      </c>
      <c r="J380" s="7"/>
    </row>
    <row r="381" spans="1:10" ht="15.75" customHeight="1" x14ac:dyDescent="0.2">
      <c r="A381" s="7">
        <v>45474</v>
      </c>
      <c r="B381" s="15" t="s">
        <v>226</v>
      </c>
      <c r="C381" t="s">
        <v>75</v>
      </c>
      <c r="D381" s="15" t="s">
        <v>37</v>
      </c>
      <c r="E381" t="s">
        <v>56</v>
      </c>
      <c r="F381" t="s">
        <v>455</v>
      </c>
      <c r="G381" s="15">
        <v>0</v>
      </c>
      <c r="H381" s="15">
        <v>0</v>
      </c>
      <c r="J381" s="7"/>
    </row>
    <row r="382" spans="1:10" ht="15.75" customHeight="1" x14ac:dyDescent="0.2">
      <c r="A382" s="7">
        <v>45474</v>
      </c>
      <c r="B382" s="15" t="s">
        <v>105</v>
      </c>
      <c r="C382" t="s">
        <v>75</v>
      </c>
      <c r="D382" s="15" t="s">
        <v>54</v>
      </c>
      <c r="E382" t="s">
        <v>56</v>
      </c>
      <c r="F382" t="s">
        <v>455</v>
      </c>
      <c r="G382" s="15">
        <v>0</v>
      </c>
      <c r="H382" s="15">
        <v>0</v>
      </c>
      <c r="J382" s="7"/>
    </row>
    <row r="383" spans="1:10" ht="15.75" customHeight="1" x14ac:dyDescent="0.2">
      <c r="A383" s="7">
        <v>45474</v>
      </c>
      <c r="B383" s="15" t="s">
        <v>115</v>
      </c>
      <c r="C383" t="s">
        <v>75</v>
      </c>
      <c r="D383" s="15" t="s">
        <v>54</v>
      </c>
      <c r="E383" t="s">
        <v>56</v>
      </c>
      <c r="F383" t="s">
        <v>455</v>
      </c>
      <c r="G383" s="15">
        <v>1</v>
      </c>
      <c r="H383" s="15">
        <v>100</v>
      </c>
      <c r="J383" s="7"/>
    </row>
    <row r="384" spans="1:10" ht="15.75" customHeight="1" x14ac:dyDescent="0.2">
      <c r="A384" s="7">
        <v>45474</v>
      </c>
      <c r="B384" s="15" t="s">
        <v>247</v>
      </c>
      <c r="C384" t="s">
        <v>75</v>
      </c>
      <c r="D384" s="15" t="s">
        <v>34</v>
      </c>
      <c r="E384" s="15" t="s">
        <v>49</v>
      </c>
      <c r="F384" s="15" t="s">
        <v>455</v>
      </c>
      <c r="G384" s="15">
        <v>0</v>
      </c>
      <c r="H384" s="15">
        <v>0</v>
      </c>
      <c r="J384" s="7"/>
    </row>
    <row r="385" spans="1:10" ht="15.75" customHeight="1" x14ac:dyDescent="0.2">
      <c r="A385" s="7">
        <v>45474</v>
      </c>
      <c r="B385" s="15" t="s">
        <v>277</v>
      </c>
      <c r="C385" t="s">
        <v>75</v>
      </c>
      <c r="D385" s="15" t="s">
        <v>34</v>
      </c>
      <c r="E385" s="15" t="s">
        <v>42</v>
      </c>
      <c r="F385" s="15" t="s">
        <v>67</v>
      </c>
      <c r="G385" s="15">
        <v>1</v>
      </c>
      <c r="H385" s="15">
        <v>100</v>
      </c>
      <c r="J385" s="7"/>
    </row>
    <row r="386" spans="1:10" ht="15.75" customHeight="1" x14ac:dyDescent="0.2">
      <c r="A386" s="7">
        <v>45474</v>
      </c>
      <c r="B386" s="15" t="s">
        <v>279</v>
      </c>
      <c r="C386" t="s">
        <v>75</v>
      </c>
      <c r="D386" s="15" t="s">
        <v>34</v>
      </c>
      <c r="E386" s="15" t="s">
        <v>49</v>
      </c>
      <c r="F386" s="15" t="s">
        <v>69</v>
      </c>
      <c r="G386" s="15">
        <v>0</v>
      </c>
      <c r="H386" s="15">
        <v>0</v>
      </c>
      <c r="J386" s="7"/>
    </row>
    <row r="387" spans="1:10" ht="15.75" customHeight="1" x14ac:dyDescent="0.2">
      <c r="A387" s="7">
        <v>45474</v>
      </c>
      <c r="B387" s="15" t="s">
        <v>255</v>
      </c>
      <c r="C387" t="s">
        <v>75</v>
      </c>
      <c r="D387" s="15" t="s">
        <v>34</v>
      </c>
      <c r="E387" s="15" t="s">
        <v>56</v>
      </c>
      <c r="F387" s="15" t="s">
        <v>455</v>
      </c>
      <c r="G387" s="15">
        <v>0</v>
      </c>
      <c r="H387" s="15">
        <v>0</v>
      </c>
      <c r="J387" s="7"/>
    </row>
    <row r="388" spans="1:10" ht="15.75" customHeight="1" x14ac:dyDescent="0.2">
      <c r="A388" s="7">
        <v>45474</v>
      </c>
      <c r="B388" s="15" t="s">
        <v>256</v>
      </c>
      <c r="C388" t="s">
        <v>75</v>
      </c>
      <c r="D388" s="15" t="s">
        <v>34</v>
      </c>
      <c r="E388" s="15" t="s">
        <v>49</v>
      </c>
      <c r="F388" s="15" t="s">
        <v>70</v>
      </c>
      <c r="G388" s="15">
        <v>0</v>
      </c>
      <c r="H388" s="15">
        <v>0</v>
      </c>
      <c r="J388" s="7"/>
    </row>
    <row r="389" spans="1:10" ht="15.75" customHeight="1" x14ac:dyDescent="0.2">
      <c r="A389" s="7">
        <v>45474</v>
      </c>
      <c r="B389" s="15" t="s">
        <v>282</v>
      </c>
      <c r="C389" t="s">
        <v>75</v>
      </c>
      <c r="D389" s="15" t="s">
        <v>34</v>
      </c>
      <c r="E389" s="15" t="s">
        <v>52</v>
      </c>
      <c r="F389" s="15" t="s">
        <v>455</v>
      </c>
      <c r="G389" s="15">
        <v>0</v>
      </c>
      <c r="H389" s="15">
        <v>0</v>
      </c>
      <c r="J389" s="7"/>
    </row>
    <row r="390" spans="1:10" ht="15.75" customHeight="1" x14ac:dyDescent="0.2">
      <c r="A390" s="7">
        <v>45474</v>
      </c>
      <c r="B390" s="15" t="s">
        <v>259</v>
      </c>
      <c r="C390" t="s">
        <v>75</v>
      </c>
      <c r="D390" s="15" t="s">
        <v>34</v>
      </c>
      <c r="E390" s="15" t="s">
        <v>42</v>
      </c>
      <c r="F390" s="15" t="s">
        <v>455</v>
      </c>
      <c r="G390" s="15">
        <v>0</v>
      </c>
      <c r="H390" s="15">
        <v>0</v>
      </c>
      <c r="J390" s="7"/>
    </row>
    <row r="391" spans="1:10" ht="15.75" customHeight="1" x14ac:dyDescent="0.2">
      <c r="A391" s="7">
        <v>45474</v>
      </c>
      <c r="B391" s="15" t="s">
        <v>286</v>
      </c>
      <c r="C391" t="s">
        <v>75</v>
      </c>
      <c r="D391" s="15" t="s">
        <v>34</v>
      </c>
      <c r="E391" s="15" t="s">
        <v>46</v>
      </c>
      <c r="F391" s="15" t="s">
        <v>455</v>
      </c>
      <c r="G391" s="15">
        <v>0</v>
      </c>
      <c r="H391" s="15">
        <v>0</v>
      </c>
      <c r="J391" s="7"/>
    </row>
    <row r="392" spans="1:10" ht="15.75" customHeight="1" x14ac:dyDescent="0.2">
      <c r="A392" s="7">
        <v>45505</v>
      </c>
      <c r="B392" s="15" t="s">
        <v>133</v>
      </c>
      <c r="C392" t="s">
        <v>75</v>
      </c>
      <c r="D392" s="15" t="s">
        <v>229</v>
      </c>
      <c r="E392" t="s">
        <v>56</v>
      </c>
      <c r="F392" t="s">
        <v>455</v>
      </c>
      <c r="G392" s="15">
        <v>0</v>
      </c>
      <c r="H392" s="15">
        <v>0</v>
      </c>
      <c r="J392" s="7"/>
    </row>
    <row r="393" spans="1:10" ht="15.75" customHeight="1" x14ac:dyDescent="0.2">
      <c r="A393" s="7">
        <v>45505</v>
      </c>
      <c r="B393" s="15" t="s">
        <v>100</v>
      </c>
      <c r="C393" t="s">
        <v>75</v>
      </c>
      <c r="D393" s="15" t="s">
        <v>229</v>
      </c>
      <c r="E393" t="s">
        <v>56</v>
      </c>
      <c r="F393" t="s">
        <v>455</v>
      </c>
      <c r="G393" s="15">
        <v>0</v>
      </c>
      <c r="H393" s="15">
        <v>0</v>
      </c>
      <c r="J393" s="7"/>
    </row>
    <row r="394" spans="1:10" ht="15.75" customHeight="1" x14ac:dyDescent="0.2">
      <c r="A394" s="7">
        <v>45505</v>
      </c>
      <c r="B394" s="15" t="s">
        <v>202</v>
      </c>
      <c r="C394" t="s">
        <v>75</v>
      </c>
      <c r="D394" s="15" t="s">
        <v>62</v>
      </c>
      <c r="E394" t="s">
        <v>56</v>
      </c>
      <c r="F394" t="s">
        <v>455</v>
      </c>
      <c r="G394" s="15">
        <v>0</v>
      </c>
      <c r="H394" s="15">
        <v>0</v>
      </c>
      <c r="J394" s="7"/>
    </row>
    <row r="395" spans="1:10" ht="15.75" customHeight="1" x14ac:dyDescent="0.2">
      <c r="A395" s="7">
        <v>45505</v>
      </c>
      <c r="B395" s="15" t="s">
        <v>230</v>
      </c>
      <c r="C395" t="s">
        <v>75</v>
      </c>
      <c r="D395" s="15" t="s">
        <v>62</v>
      </c>
      <c r="E395" t="s">
        <v>56</v>
      </c>
      <c r="F395" t="s">
        <v>455</v>
      </c>
      <c r="G395" s="15">
        <v>0</v>
      </c>
      <c r="H395" s="15">
        <v>0</v>
      </c>
      <c r="J395" s="7"/>
    </row>
    <row r="396" spans="1:10" ht="15.75" customHeight="1" x14ac:dyDescent="0.2">
      <c r="A396" s="7">
        <v>45505</v>
      </c>
      <c r="B396" s="15" t="s">
        <v>184</v>
      </c>
      <c r="C396" t="s">
        <v>75</v>
      </c>
      <c r="D396" s="15" t="s">
        <v>62</v>
      </c>
      <c r="E396" t="s">
        <v>56</v>
      </c>
      <c r="F396" t="s">
        <v>455</v>
      </c>
      <c r="G396" s="15">
        <v>0</v>
      </c>
      <c r="H396" s="15">
        <v>0</v>
      </c>
      <c r="J396" s="7"/>
    </row>
    <row r="397" spans="1:10" ht="15.75" customHeight="1" x14ac:dyDescent="0.2">
      <c r="A397" s="7">
        <v>45505</v>
      </c>
      <c r="B397" s="15" t="s">
        <v>263</v>
      </c>
      <c r="C397" t="s">
        <v>75</v>
      </c>
      <c r="D397" s="15" t="s">
        <v>62</v>
      </c>
      <c r="E397" t="s">
        <v>56</v>
      </c>
      <c r="F397" t="s">
        <v>455</v>
      </c>
      <c r="G397" s="15">
        <v>0</v>
      </c>
      <c r="H397" s="15">
        <v>0</v>
      </c>
      <c r="J397" s="7"/>
    </row>
    <row r="398" spans="1:10" ht="15.75" customHeight="1" x14ac:dyDescent="0.2">
      <c r="A398" s="7">
        <v>45505</v>
      </c>
      <c r="B398" s="15" t="s">
        <v>218</v>
      </c>
      <c r="C398" t="s">
        <v>75</v>
      </c>
      <c r="D398" s="15" t="s">
        <v>62</v>
      </c>
      <c r="E398" t="s">
        <v>56</v>
      </c>
      <c r="F398" t="s">
        <v>455</v>
      </c>
      <c r="G398" s="15">
        <v>0</v>
      </c>
      <c r="H398" s="15">
        <v>0</v>
      </c>
      <c r="J398" s="7"/>
    </row>
    <row r="399" spans="1:10" ht="15.75" customHeight="1" x14ac:dyDescent="0.2">
      <c r="A399" s="7">
        <v>45505</v>
      </c>
      <c r="B399" s="15" t="s">
        <v>219</v>
      </c>
      <c r="C399" t="s">
        <v>75</v>
      </c>
      <c r="D399" s="15" t="s">
        <v>62</v>
      </c>
      <c r="E399" t="s">
        <v>56</v>
      </c>
      <c r="F399" t="s">
        <v>455</v>
      </c>
      <c r="G399" s="15">
        <v>0</v>
      </c>
      <c r="H399" s="15">
        <v>0</v>
      </c>
      <c r="J399" s="7"/>
    </row>
    <row r="400" spans="1:10" ht="15.75" customHeight="1" x14ac:dyDescent="0.2">
      <c r="A400" s="7">
        <v>45505</v>
      </c>
      <c r="B400" s="15" t="s">
        <v>220</v>
      </c>
      <c r="C400" t="s">
        <v>75</v>
      </c>
      <c r="D400" s="15" t="s">
        <v>62</v>
      </c>
      <c r="E400" t="s">
        <v>56</v>
      </c>
      <c r="F400" t="s">
        <v>455</v>
      </c>
      <c r="G400" s="15">
        <v>0</v>
      </c>
      <c r="H400" s="15">
        <v>0</v>
      </c>
      <c r="J400" s="7"/>
    </row>
    <row r="401" spans="1:10" ht="15.75" customHeight="1" x14ac:dyDescent="0.2">
      <c r="A401" s="7">
        <v>45505</v>
      </c>
      <c r="B401" s="15" t="s">
        <v>222</v>
      </c>
      <c r="C401" t="s">
        <v>75</v>
      </c>
      <c r="D401" s="15" t="s">
        <v>62</v>
      </c>
      <c r="E401" t="s">
        <v>56</v>
      </c>
      <c r="F401" t="s">
        <v>455</v>
      </c>
      <c r="G401" s="15">
        <v>0</v>
      </c>
      <c r="H401" s="15">
        <v>0</v>
      </c>
      <c r="J401" s="7"/>
    </row>
    <row r="402" spans="1:10" ht="15.75" customHeight="1" x14ac:dyDescent="0.2">
      <c r="A402" s="7">
        <v>45505</v>
      </c>
      <c r="B402" s="15" t="s">
        <v>266</v>
      </c>
      <c r="C402" t="s">
        <v>75</v>
      </c>
      <c r="D402" s="15" t="s">
        <v>62</v>
      </c>
      <c r="E402" t="s">
        <v>56</v>
      </c>
      <c r="F402" t="s">
        <v>455</v>
      </c>
      <c r="G402" s="15">
        <v>0</v>
      </c>
      <c r="H402" s="15">
        <v>0</v>
      </c>
      <c r="J402" s="7"/>
    </row>
    <row r="403" spans="1:10" ht="15.75" customHeight="1" x14ac:dyDescent="0.2">
      <c r="A403" s="7">
        <v>45505</v>
      </c>
      <c r="B403" s="15" t="s">
        <v>323</v>
      </c>
      <c r="C403" t="s">
        <v>75</v>
      </c>
      <c r="D403" s="15" t="s">
        <v>62</v>
      </c>
      <c r="E403" t="s">
        <v>56</v>
      </c>
      <c r="F403" t="s">
        <v>455</v>
      </c>
      <c r="G403" s="15">
        <v>0</v>
      </c>
      <c r="H403" s="15">
        <v>0</v>
      </c>
      <c r="J403" s="7"/>
    </row>
    <row r="404" spans="1:10" ht="15.75" customHeight="1" x14ac:dyDescent="0.2">
      <c r="A404" s="7">
        <v>45505</v>
      </c>
      <c r="B404" s="15" t="s">
        <v>306</v>
      </c>
      <c r="C404" t="s">
        <v>75</v>
      </c>
      <c r="D404" s="15" t="s">
        <v>62</v>
      </c>
      <c r="E404" t="s">
        <v>56</v>
      </c>
      <c r="F404" t="s">
        <v>455</v>
      </c>
      <c r="G404" s="15">
        <v>0</v>
      </c>
      <c r="H404" s="15">
        <v>0</v>
      </c>
      <c r="J404" s="7"/>
    </row>
    <row r="405" spans="1:10" ht="15.75" customHeight="1" x14ac:dyDescent="0.2">
      <c r="A405" s="7">
        <v>45505</v>
      </c>
      <c r="B405" s="15" t="s">
        <v>307</v>
      </c>
      <c r="C405" t="s">
        <v>75</v>
      </c>
      <c r="D405" s="15" t="s">
        <v>62</v>
      </c>
      <c r="E405" t="s">
        <v>56</v>
      </c>
      <c r="F405" t="s">
        <v>455</v>
      </c>
      <c r="G405" s="15">
        <v>0</v>
      </c>
      <c r="H405" s="15">
        <v>0</v>
      </c>
      <c r="J405" s="7"/>
    </row>
    <row r="406" spans="1:10" ht="15.75" customHeight="1" x14ac:dyDescent="0.2">
      <c r="A406" s="7">
        <v>45505</v>
      </c>
      <c r="B406" s="15" t="s">
        <v>268</v>
      </c>
      <c r="C406" t="s">
        <v>75</v>
      </c>
      <c r="D406" s="15" t="s">
        <v>62</v>
      </c>
      <c r="E406" t="s">
        <v>56</v>
      </c>
      <c r="F406" t="s">
        <v>455</v>
      </c>
      <c r="G406" s="15">
        <v>0</v>
      </c>
      <c r="H406" s="15">
        <v>0</v>
      </c>
      <c r="J406" s="7"/>
    </row>
    <row r="407" spans="1:10" ht="15.75" customHeight="1" x14ac:dyDescent="0.2">
      <c r="A407" s="7">
        <v>45505</v>
      </c>
      <c r="B407" s="15" t="s">
        <v>174</v>
      </c>
      <c r="C407" t="s">
        <v>75</v>
      </c>
      <c r="D407" s="15" t="s">
        <v>47</v>
      </c>
      <c r="E407" t="s">
        <v>56</v>
      </c>
      <c r="F407" t="s">
        <v>455</v>
      </c>
      <c r="G407" s="15">
        <v>0</v>
      </c>
      <c r="H407" s="15">
        <v>0</v>
      </c>
      <c r="J407" s="7"/>
    </row>
    <row r="408" spans="1:10" ht="15.75" customHeight="1" x14ac:dyDescent="0.2">
      <c r="A408" s="7">
        <v>45505</v>
      </c>
      <c r="B408" s="15" t="s">
        <v>125</v>
      </c>
      <c r="C408" t="s">
        <v>75</v>
      </c>
      <c r="D408" s="15" t="s">
        <v>47</v>
      </c>
      <c r="E408" t="s">
        <v>56</v>
      </c>
      <c r="F408" t="s">
        <v>455</v>
      </c>
      <c r="G408" s="15">
        <v>0</v>
      </c>
      <c r="H408" s="15">
        <v>0</v>
      </c>
      <c r="J408" s="7"/>
    </row>
    <row r="409" spans="1:10" ht="15.75" customHeight="1" x14ac:dyDescent="0.2">
      <c r="A409" s="7">
        <v>45505</v>
      </c>
      <c r="B409" s="15" t="s">
        <v>113</v>
      </c>
      <c r="C409" t="s">
        <v>75</v>
      </c>
      <c r="D409" s="15" t="s">
        <v>47</v>
      </c>
      <c r="E409" t="s">
        <v>56</v>
      </c>
      <c r="F409" t="s">
        <v>455</v>
      </c>
      <c r="G409" s="15">
        <v>0</v>
      </c>
      <c r="H409" s="15">
        <v>0</v>
      </c>
      <c r="J409" s="7"/>
    </row>
    <row r="410" spans="1:10" ht="15.75" customHeight="1" x14ac:dyDescent="0.2">
      <c r="A410" s="7">
        <v>45505</v>
      </c>
      <c r="B410" s="15" t="s">
        <v>147</v>
      </c>
      <c r="C410" t="s">
        <v>75</v>
      </c>
      <c r="D410" s="15" t="s">
        <v>47</v>
      </c>
      <c r="E410" t="s">
        <v>56</v>
      </c>
      <c r="F410" t="s">
        <v>455</v>
      </c>
      <c r="G410" s="15">
        <v>0</v>
      </c>
      <c r="H410" s="15">
        <v>0</v>
      </c>
      <c r="J410" s="7"/>
    </row>
    <row r="411" spans="1:10" ht="15.75" customHeight="1" x14ac:dyDescent="0.2">
      <c r="A411" s="7">
        <v>45505</v>
      </c>
      <c r="B411" s="15" t="s">
        <v>149</v>
      </c>
      <c r="C411" t="s">
        <v>75</v>
      </c>
      <c r="D411" s="15" t="s">
        <v>57</v>
      </c>
      <c r="E411" t="s">
        <v>56</v>
      </c>
      <c r="F411" t="s">
        <v>455</v>
      </c>
      <c r="G411" s="15">
        <v>0</v>
      </c>
      <c r="H411" s="15">
        <v>0</v>
      </c>
      <c r="J411" s="7"/>
    </row>
    <row r="412" spans="1:10" ht="15.75" customHeight="1" x14ac:dyDescent="0.2">
      <c r="A412" s="7">
        <v>45505</v>
      </c>
      <c r="B412" s="15" t="s">
        <v>235</v>
      </c>
      <c r="C412" t="s">
        <v>75</v>
      </c>
      <c r="D412" s="15" t="s">
        <v>57</v>
      </c>
      <c r="E412" t="s">
        <v>56</v>
      </c>
      <c r="F412" t="s">
        <v>455</v>
      </c>
      <c r="G412" s="15">
        <v>0</v>
      </c>
      <c r="H412" s="15">
        <v>0</v>
      </c>
      <c r="J412" s="7"/>
    </row>
    <row r="413" spans="1:10" ht="15.75" customHeight="1" x14ac:dyDescent="0.2">
      <c r="A413" s="7">
        <v>45505</v>
      </c>
      <c r="B413" s="15" t="s">
        <v>225</v>
      </c>
      <c r="C413" t="s">
        <v>75</v>
      </c>
      <c r="D413" s="15" t="s">
        <v>57</v>
      </c>
      <c r="E413" t="s">
        <v>56</v>
      </c>
      <c r="F413" t="s">
        <v>455</v>
      </c>
      <c r="G413" s="15">
        <v>0</v>
      </c>
      <c r="H413" s="15">
        <v>0</v>
      </c>
      <c r="J413" s="7"/>
    </row>
    <row r="414" spans="1:10" ht="15.75" customHeight="1" x14ac:dyDescent="0.2">
      <c r="A414" s="7">
        <v>45505</v>
      </c>
      <c r="B414" s="15" t="s">
        <v>271</v>
      </c>
      <c r="C414" t="s">
        <v>75</v>
      </c>
      <c r="D414" s="15" t="s">
        <v>57</v>
      </c>
      <c r="E414" t="s">
        <v>56</v>
      </c>
      <c r="F414" t="s">
        <v>455</v>
      </c>
      <c r="G414" s="15">
        <v>0</v>
      </c>
      <c r="H414" s="15">
        <v>0</v>
      </c>
      <c r="J414" s="7"/>
    </row>
    <row r="415" spans="1:10" ht="15.75" customHeight="1" x14ac:dyDescent="0.2">
      <c r="A415" s="7">
        <v>45505</v>
      </c>
      <c r="B415" s="15" t="s">
        <v>140</v>
      </c>
      <c r="C415" t="s">
        <v>75</v>
      </c>
      <c r="D415" s="15" t="s">
        <v>57</v>
      </c>
      <c r="E415" t="s">
        <v>56</v>
      </c>
      <c r="F415" t="s">
        <v>455</v>
      </c>
      <c r="G415" s="15">
        <v>0</v>
      </c>
      <c r="H415" s="15">
        <v>0</v>
      </c>
      <c r="J415" s="7"/>
    </row>
    <row r="416" spans="1:10" ht="15.75" customHeight="1" x14ac:dyDescent="0.2">
      <c r="A416" s="7">
        <v>45505</v>
      </c>
      <c r="B416" s="15" t="s">
        <v>171</v>
      </c>
      <c r="C416" t="s">
        <v>75</v>
      </c>
      <c r="D416" s="15" t="s">
        <v>57</v>
      </c>
      <c r="E416" t="s">
        <v>56</v>
      </c>
      <c r="F416" t="s">
        <v>455</v>
      </c>
      <c r="G416" s="15">
        <v>0</v>
      </c>
      <c r="H416" s="15">
        <v>0</v>
      </c>
      <c r="J416" s="7"/>
    </row>
    <row r="417" spans="1:10" ht="15.75" customHeight="1" x14ac:dyDescent="0.2">
      <c r="A417" s="7">
        <v>45505</v>
      </c>
      <c r="B417" s="15" t="s">
        <v>207</v>
      </c>
      <c r="C417" t="s">
        <v>75</v>
      </c>
      <c r="D417" s="15" t="s">
        <v>60</v>
      </c>
      <c r="E417" t="s">
        <v>56</v>
      </c>
      <c r="F417" t="s">
        <v>455</v>
      </c>
      <c r="G417" s="15">
        <v>1</v>
      </c>
      <c r="H417" s="15">
        <v>30</v>
      </c>
      <c r="J417" s="7"/>
    </row>
    <row r="418" spans="1:10" ht="15.75" customHeight="1" x14ac:dyDescent="0.2">
      <c r="A418" s="7">
        <v>45505</v>
      </c>
      <c r="B418" s="15" t="s">
        <v>53</v>
      </c>
      <c r="C418" t="s">
        <v>75</v>
      </c>
      <c r="D418" s="15" t="s">
        <v>53</v>
      </c>
      <c r="E418" t="s">
        <v>56</v>
      </c>
      <c r="F418" t="s">
        <v>455</v>
      </c>
      <c r="G418" s="15">
        <v>0</v>
      </c>
      <c r="H418" s="15">
        <v>0</v>
      </c>
      <c r="J418" s="7"/>
    </row>
    <row r="419" spans="1:10" ht="15.75" customHeight="1" x14ac:dyDescent="0.2">
      <c r="A419" s="7">
        <v>45505</v>
      </c>
      <c r="B419" s="15" t="s">
        <v>108</v>
      </c>
      <c r="C419" t="s">
        <v>75</v>
      </c>
      <c r="D419" s="15" t="s">
        <v>50</v>
      </c>
      <c r="E419" t="s">
        <v>56</v>
      </c>
      <c r="F419" t="s">
        <v>455</v>
      </c>
      <c r="G419" s="15">
        <v>0</v>
      </c>
      <c r="H419" s="15">
        <v>0</v>
      </c>
      <c r="J419" s="7"/>
    </row>
    <row r="420" spans="1:10" ht="15.75" customHeight="1" x14ac:dyDescent="0.2">
      <c r="A420" s="7">
        <v>45505</v>
      </c>
      <c r="B420" s="15" t="s">
        <v>160</v>
      </c>
      <c r="C420" t="s">
        <v>75</v>
      </c>
      <c r="D420" s="15" t="s">
        <v>37</v>
      </c>
      <c r="E420" t="s">
        <v>56</v>
      </c>
      <c r="F420" t="s">
        <v>455</v>
      </c>
      <c r="G420" s="15">
        <v>0</v>
      </c>
      <c r="H420" s="15">
        <v>0</v>
      </c>
      <c r="J420" s="7"/>
    </row>
    <row r="421" spans="1:10" ht="15.75" customHeight="1" x14ac:dyDescent="0.2">
      <c r="A421" s="7">
        <v>45505</v>
      </c>
      <c r="B421" s="15" t="s">
        <v>141</v>
      </c>
      <c r="C421" t="s">
        <v>75</v>
      </c>
      <c r="D421" s="15" t="s">
        <v>37</v>
      </c>
      <c r="E421" t="s">
        <v>56</v>
      </c>
      <c r="F421" t="s">
        <v>455</v>
      </c>
      <c r="G421" s="15">
        <v>47</v>
      </c>
      <c r="H421" s="15">
        <v>0</v>
      </c>
      <c r="J421" s="7"/>
    </row>
    <row r="422" spans="1:10" ht="15.75" customHeight="1" x14ac:dyDescent="0.2">
      <c r="A422" s="7">
        <v>45505</v>
      </c>
      <c r="B422" s="15" t="s">
        <v>142</v>
      </c>
      <c r="C422" t="s">
        <v>75</v>
      </c>
      <c r="D422" s="15" t="s">
        <v>37</v>
      </c>
      <c r="E422" t="s">
        <v>56</v>
      </c>
      <c r="F422" t="s">
        <v>455</v>
      </c>
      <c r="G422" s="15">
        <v>0</v>
      </c>
      <c r="H422" s="15">
        <v>0</v>
      </c>
      <c r="J422" s="7"/>
    </row>
    <row r="423" spans="1:10" ht="15.75" customHeight="1" x14ac:dyDescent="0.2">
      <c r="A423" s="7">
        <v>45505</v>
      </c>
      <c r="B423" s="15" t="s">
        <v>322</v>
      </c>
      <c r="C423" t="s">
        <v>75</v>
      </c>
      <c r="D423" s="15" t="s">
        <v>37</v>
      </c>
      <c r="E423" t="s">
        <v>56</v>
      </c>
      <c r="F423" t="s">
        <v>455</v>
      </c>
      <c r="G423" s="15">
        <v>0</v>
      </c>
      <c r="H423" s="15">
        <v>0</v>
      </c>
      <c r="J423" s="7"/>
    </row>
    <row r="424" spans="1:10" ht="15.75" customHeight="1" x14ac:dyDescent="0.2">
      <c r="A424" s="7">
        <v>45505</v>
      </c>
      <c r="B424" s="15" t="s">
        <v>312</v>
      </c>
      <c r="C424" t="s">
        <v>75</v>
      </c>
      <c r="D424" s="15" t="s">
        <v>37</v>
      </c>
      <c r="E424" t="s">
        <v>56</v>
      </c>
      <c r="F424" t="s">
        <v>455</v>
      </c>
      <c r="G424" s="15">
        <v>3</v>
      </c>
      <c r="H424" s="15">
        <v>516</v>
      </c>
      <c r="J424" s="7"/>
    </row>
    <row r="425" spans="1:10" ht="15.75" customHeight="1" x14ac:dyDescent="0.2">
      <c r="A425" s="7">
        <v>45505</v>
      </c>
      <c r="B425" s="15" t="s">
        <v>313</v>
      </c>
      <c r="C425" t="s">
        <v>75</v>
      </c>
      <c r="D425" s="15" t="s">
        <v>37</v>
      </c>
      <c r="E425" t="s">
        <v>56</v>
      </c>
      <c r="F425" t="s">
        <v>455</v>
      </c>
      <c r="G425" s="15">
        <v>0</v>
      </c>
      <c r="H425" s="15">
        <v>0</v>
      </c>
      <c r="J425" s="7"/>
    </row>
    <row r="426" spans="1:10" ht="15.75" customHeight="1" x14ac:dyDescent="0.2">
      <c r="A426" s="7">
        <v>45505</v>
      </c>
      <c r="B426" s="15" t="s">
        <v>105</v>
      </c>
      <c r="C426" t="s">
        <v>75</v>
      </c>
      <c r="D426" s="15" t="s">
        <v>54</v>
      </c>
      <c r="E426" t="s">
        <v>56</v>
      </c>
      <c r="F426" t="s">
        <v>455</v>
      </c>
      <c r="G426" s="15">
        <v>1</v>
      </c>
      <c r="H426" s="15">
        <v>130</v>
      </c>
      <c r="J426" s="7"/>
    </row>
    <row r="427" spans="1:10" ht="15.75" customHeight="1" x14ac:dyDescent="0.2">
      <c r="A427" s="7">
        <v>45505</v>
      </c>
      <c r="B427" s="15" t="s">
        <v>115</v>
      </c>
      <c r="C427" t="s">
        <v>75</v>
      </c>
      <c r="D427" s="15" t="s">
        <v>54</v>
      </c>
      <c r="E427" t="s">
        <v>56</v>
      </c>
      <c r="F427" t="s">
        <v>455</v>
      </c>
      <c r="G427" s="15">
        <v>0</v>
      </c>
      <c r="H427" s="15">
        <v>0</v>
      </c>
      <c r="J427" s="7"/>
    </row>
    <row r="428" spans="1:10" ht="15.75" customHeight="1" x14ac:dyDescent="0.2">
      <c r="A428" s="7">
        <v>45505</v>
      </c>
      <c r="B428" s="15" t="s">
        <v>247</v>
      </c>
      <c r="C428" t="s">
        <v>75</v>
      </c>
      <c r="D428" s="15" t="s">
        <v>34</v>
      </c>
      <c r="E428" s="15" t="s">
        <v>49</v>
      </c>
      <c r="F428" s="15" t="s">
        <v>455</v>
      </c>
      <c r="G428" s="15">
        <v>0</v>
      </c>
      <c r="H428" s="15">
        <v>0</v>
      </c>
      <c r="J428" s="7"/>
    </row>
    <row r="429" spans="1:10" ht="15.75" customHeight="1" x14ac:dyDescent="0.2">
      <c r="A429" s="7">
        <v>45505</v>
      </c>
      <c r="B429" s="15" t="s">
        <v>277</v>
      </c>
      <c r="C429" t="s">
        <v>75</v>
      </c>
      <c r="D429" s="15" t="s">
        <v>34</v>
      </c>
      <c r="E429" s="15" t="s">
        <v>42</v>
      </c>
      <c r="F429" s="15" t="s">
        <v>67</v>
      </c>
      <c r="G429" s="15">
        <v>0</v>
      </c>
      <c r="H429" s="15">
        <v>0</v>
      </c>
      <c r="J429" s="7"/>
    </row>
    <row r="430" spans="1:10" ht="15.75" customHeight="1" x14ac:dyDescent="0.2">
      <c r="A430" s="7">
        <v>45505</v>
      </c>
      <c r="B430" s="15" t="s">
        <v>279</v>
      </c>
      <c r="C430" t="s">
        <v>75</v>
      </c>
      <c r="D430" s="15" t="s">
        <v>34</v>
      </c>
      <c r="E430" s="15" t="s">
        <v>49</v>
      </c>
      <c r="F430" s="15" t="s">
        <v>69</v>
      </c>
      <c r="G430" s="15">
        <v>0</v>
      </c>
      <c r="H430" s="15">
        <v>0</v>
      </c>
      <c r="J430" s="7"/>
    </row>
    <row r="431" spans="1:10" ht="15.75" customHeight="1" x14ac:dyDescent="0.2">
      <c r="A431" s="7">
        <v>45505</v>
      </c>
      <c r="B431" s="15" t="s">
        <v>253</v>
      </c>
      <c r="C431" t="s">
        <v>75</v>
      </c>
      <c r="D431" s="15" t="s">
        <v>34</v>
      </c>
      <c r="E431" s="15" t="s">
        <v>39</v>
      </c>
      <c r="F431" s="15" t="s">
        <v>455</v>
      </c>
      <c r="G431" s="15">
        <v>1</v>
      </c>
      <c r="H431" s="15">
        <v>175</v>
      </c>
      <c r="J431" s="7"/>
    </row>
    <row r="432" spans="1:10" ht="15.75" customHeight="1" x14ac:dyDescent="0.2">
      <c r="A432" s="7">
        <v>45505</v>
      </c>
      <c r="B432" s="15" t="s">
        <v>256</v>
      </c>
      <c r="C432" t="s">
        <v>75</v>
      </c>
      <c r="D432" s="15" t="s">
        <v>34</v>
      </c>
      <c r="E432" s="15" t="s">
        <v>49</v>
      </c>
      <c r="F432" s="15" t="s">
        <v>70</v>
      </c>
      <c r="G432" s="15">
        <v>0</v>
      </c>
      <c r="H432" s="15">
        <v>0</v>
      </c>
      <c r="J432" s="7"/>
    </row>
    <row r="433" spans="1:10" ht="15.75" customHeight="1" x14ac:dyDescent="0.2">
      <c r="A433" s="7">
        <v>45505</v>
      </c>
      <c r="B433" s="15" t="s">
        <v>282</v>
      </c>
      <c r="C433" t="s">
        <v>75</v>
      </c>
      <c r="D433" s="15" t="s">
        <v>34</v>
      </c>
      <c r="E433" s="15" t="s">
        <v>52</v>
      </c>
      <c r="F433" s="15" t="s">
        <v>455</v>
      </c>
      <c r="G433" s="15">
        <v>0</v>
      </c>
      <c r="H433" s="15">
        <v>0</v>
      </c>
      <c r="J433" s="7"/>
    </row>
    <row r="434" spans="1:10" ht="15.75" customHeight="1" x14ac:dyDescent="0.2">
      <c r="A434" s="7">
        <v>45505</v>
      </c>
      <c r="B434" s="15" t="s">
        <v>284</v>
      </c>
      <c r="C434" t="s">
        <v>75</v>
      </c>
      <c r="D434" s="15" t="s">
        <v>34</v>
      </c>
      <c r="E434" s="15" t="s">
        <v>52</v>
      </c>
      <c r="F434" s="15" t="s">
        <v>70</v>
      </c>
      <c r="G434" s="15">
        <v>0</v>
      </c>
      <c r="H434" s="15">
        <v>0</v>
      </c>
      <c r="J434" s="7"/>
    </row>
    <row r="435" spans="1:10" ht="15.75" customHeight="1" x14ac:dyDescent="0.2">
      <c r="A435" s="7">
        <v>45505</v>
      </c>
      <c r="B435" s="15" t="s">
        <v>286</v>
      </c>
      <c r="C435" t="s">
        <v>75</v>
      </c>
      <c r="D435" s="15" t="s">
        <v>34</v>
      </c>
      <c r="E435" s="15" t="s">
        <v>46</v>
      </c>
      <c r="F435" s="15" t="s">
        <v>455</v>
      </c>
      <c r="G435" s="15">
        <v>0</v>
      </c>
      <c r="H435" s="15">
        <v>0</v>
      </c>
      <c r="J435" s="7"/>
    </row>
    <row r="436" spans="1:10" ht="15.75" customHeight="1" x14ac:dyDescent="0.2">
      <c r="A436" s="7">
        <v>45536</v>
      </c>
      <c r="B436" s="15" t="s">
        <v>133</v>
      </c>
      <c r="C436" t="s">
        <v>465</v>
      </c>
      <c r="D436" s="15" t="s">
        <v>229</v>
      </c>
      <c r="E436" t="s">
        <v>56</v>
      </c>
      <c r="F436" t="s">
        <v>455</v>
      </c>
      <c r="G436" s="15">
        <v>0</v>
      </c>
      <c r="H436" s="15">
        <v>0</v>
      </c>
      <c r="J436" s="7"/>
    </row>
    <row r="437" spans="1:10" ht="15.75" customHeight="1" x14ac:dyDescent="0.2">
      <c r="A437" s="7">
        <v>45536</v>
      </c>
      <c r="B437" s="15" t="s">
        <v>100</v>
      </c>
      <c r="C437" t="s">
        <v>465</v>
      </c>
      <c r="D437" s="15" t="s">
        <v>229</v>
      </c>
      <c r="E437" t="s">
        <v>56</v>
      </c>
      <c r="F437" t="s">
        <v>455</v>
      </c>
      <c r="G437" s="15">
        <v>0</v>
      </c>
      <c r="H437" s="15">
        <v>0</v>
      </c>
      <c r="J437" s="7"/>
    </row>
    <row r="438" spans="1:10" ht="15.75" customHeight="1" x14ac:dyDescent="0.2">
      <c r="A438" s="7">
        <v>45536</v>
      </c>
      <c r="B438" s="15" t="s">
        <v>176</v>
      </c>
      <c r="C438" t="s">
        <v>465</v>
      </c>
      <c r="D438" s="15" t="s">
        <v>62</v>
      </c>
      <c r="E438" t="s">
        <v>56</v>
      </c>
      <c r="F438" t="s">
        <v>455</v>
      </c>
      <c r="G438" s="15">
        <v>0</v>
      </c>
      <c r="H438" s="15">
        <v>0</v>
      </c>
      <c r="J438" s="7"/>
    </row>
    <row r="439" spans="1:10" ht="15.75" customHeight="1" x14ac:dyDescent="0.2">
      <c r="A439" s="7">
        <v>45536</v>
      </c>
      <c r="B439" s="15" t="s">
        <v>178</v>
      </c>
      <c r="C439" t="s">
        <v>465</v>
      </c>
      <c r="D439" s="15" t="s">
        <v>62</v>
      </c>
      <c r="E439" t="s">
        <v>56</v>
      </c>
      <c r="F439" t="s">
        <v>455</v>
      </c>
      <c r="G439" s="15">
        <v>0</v>
      </c>
      <c r="H439" s="15">
        <v>0</v>
      </c>
      <c r="J439" s="7"/>
    </row>
    <row r="440" spans="1:10" ht="15.75" customHeight="1" x14ac:dyDescent="0.2">
      <c r="A440" s="7">
        <v>45536</v>
      </c>
      <c r="B440" s="15" t="s">
        <v>179</v>
      </c>
      <c r="C440" t="s">
        <v>465</v>
      </c>
      <c r="D440" s="15" t="s">
        <v>62</v>
      </c>
      <c r="E440" t="s">
        <v>56</v>
      </c>
      <c r="F440" t="s">
        <v>455</v>
      </c>
      <c r="G440" s="15">
        <v>0</v>
      </c>
      <c r="H440" s="15">
        <v>0</v>
      </c>
      <c r="J440" s="7"/>
    </row>
    <row r="441" spans="1:10" ht="15.75" customHeight="1" x14ac:dyDescent="0.2">
      <c r="A441" s="7">
        <v>45536</v>
      </c>
      <c r="B441" s="15" t="s">
        <v>202</v>
      </c>
      <c r="C441" t="s">
        <v>465</v>
      </c>
      <c r="D441" s="15" t="s">
        <v>62</v>
      </c>
      <c r="E441" t="s">
        <v>56</v>
      </c>
      <c r="F441" t="s">
        <v>455</v>
      </c>
      <c r="G441" s="15">
        <v>0</v>
      </c>
      <c r="H441" s="15">
        <v>0</v>
      </c>
      <c r="J441" s="7"/>
    </row>
    <row r="442" spans="1:10" ht="15.75" customHeight="1" x14ac:dyDescent="0.2">
      <c r="A442" s="7">
        <v>45536</v>
      </c>
      <c r="B442" s="15" t="s">
        <v>230</v>
      </c>
      <c r="C442" t="s">
        <v>465</v>
      </c>
      <c r="D442" s="15" t="s">
        <v>62</v>
      </c>
      <c r="E442" t="s">
        <v>56</v>
      </c>
      <c r="F442" t="s">
        <v>455</v>
      </c>
      <c r="G442" s="15">
        <v>0</v>
      </c>
      <c r="H442" s="15">
        <v>0</v>
      </c>
      <c r="J442" s="7"/>
    </row>
    <row r="443" spans="1:10" ht="15.75" customHeight="1" x14ac:dyDescent="0.2">
      <c r="A443" s="7">
        <v>45536</v>
      </c>
      <c r="B443" s="15" t="s">
        <v>184</v>
      </c>
      <c r="C443" t="s">
        <v>465</v>
      </c>
      <c r="D443" s="15" t="s">
        <v>62</v>
      </c>
      <c r="E443" t="s">
        <v>56</v>
      </c>
      <c r="F443" t="s">
        <v>455</v>
      </c>
      <c r="G443" s="15">
        <v>0</v>
      </c>
      <c r="H443" s="15">
        <v>0</v>
      </c>
      <c r="J443" s="7"/>
    </row>
    <row r="444" spans="1:10" ht="15.75" customHeight="1" x14ac:dyDescent="0.2">
      <c r="A444" s="7">
        <v>45536</v>
      </c>
      <c r="B444" s="15" t="s">
        <v>263</v>
      </c>
      <c r="C444" t="s">
        <v>465</v>
      </c>
      <c r="D444" s="15" t="s">
        <v>62</v>
      </c>
      <c r="E444" t="s">
        <v>56</v>
      </c>
      <c r="F444" t="s">
        <v>455</v>
      </c>
      <c r="G444" s="15">
        <v>0</v>
      </c>
      <c r="H444" s="15">
        <v>0</v>
      </c>
      <c r="J444" s="7"/>
    </row>
    <row r="445" spans="1:10" ht="15.75" customHeight="1" x14ac:dyDescent="0.2">
      <c r="A445" s="7">
        <v>45536</v>
      </c>
      <c r="B445" s="15" t="s">
        <v>204</v>
      </c>
      <c r="C445" t="s">
        <v>465</v>
      </c>
      <c r="D445" s="15" t="s">
        <v>62</v>
      </c>
      <c r="E445" t="s">
        <v>56</v>
      </c>
      <c r="F445" t="s">
        <v>455</v>
      </c>
      <c r="G445" s="15">
        <v>0</v>
      </c>
      <c r="H445" s="15">
        <v>0</v>
      </c>
      <c r="J445" s="7"/>
    </row>
    <row r="446" spans="1:10" ht="15.75" customHeight="1" x14ac:dyDescent="0.2">
      <c r="A446" s="7">
        <v>45536</v>
      </c>
      <c r="B446" s="15" t="s">
        <v>218</v>
      </c>
      <c r="C446" t="s">
        <v>465</v>
      </c>
      <c r="D446" s="15" t="s">
        <v>62</v>
      </c>
      <c r="E446" t="s">
        <v>56</v>
      </c>
      <c r="F446" t="s">
        <v>455</v>
      </c>
      <c r="G446" s="15">
        <v>0</v>
      </c>
      <c r="H446" s="15">
        <v>0</v>
      </c>
      <c r="J446" s="7"/>
    </row>
    <row r="447" spans="1:10" ht="15.75" customHeight="1" x14ac:dyDescent="0.2">
      <c r="A447" s="7">
        <v>45536</v>
      </c>
      <c r="B447" s="15" t="s">
        <v>219</v>
      </c>
      <c r="C447" t="s">
        <v>465</v>
      </c>
      <c r="D447" s="15" t="s">
        <v>62</v>
      </c>
      <c r="E447" t="s">
        <v>56</v>
      </c>
      <c r="F447" t="s">
        <v>455</v>
      </c>
      <c r="G447" s="15">
        <v>0</v>
      </c>
      <c r="H447" s="15">
        <v>0</v>
      </c>
      <c r="J447" s="7"/>
    </row>
    <row r="448" spans="1:10" ht="15.75" customHeight="1" x14ac:dyDescent="0.2">
      <c r="A448" s="7">
        <v>45536</v>
      </c>
      <c r="B448" s="15" t="s">
        <v>222</v>
      </c>
      <c r="C448" t="s">
        <v>465</v>
      </c>
      <c r="D448" s="15" t="s">
        <v>62</v>
      </c>
      <c r="E448" t="s">
        <v>56</v>
      </c>
      <c r="F448" t="s">
        <v>455</v>
      </c>
      <c r="G448" s="15">
        <v>0</v>
      </c>
      <c r="H448" s="15">
        <v>0</v>
      </c>
      <c r="J448" s="7"/>
    </row>
    <row r="449" spans="1:10" ht="15.75" customHeight="1" x14ac:dyDescent="0.2">
      <c r="A449" s="7">
        <v>45536</v>
      </c>
      <c r="B449" s="15" t="s">
        <v>265</v>
      </c>
      <c r="C449" t="s">
        <v>465</v>
      </c>
      <c r="D449" s="15" t="s">
        <v>62</v>
      </c>
      <c r="E449" t="s">
        <v>56</v>
      </c>
      <c r="F449" t="s">
        <v>455</v>
      </c>
      <c r="G449" s="15">
        <v>0</v>
      </c>
      <c r="H449" s="15">
        <v>0</v>
      </c>
      <c r="J449" s="7"/>
    </row>
    <row r="450" spans="1:10" ht="15.75" customHeight="1" x14ac:dyDescent="0.2">
      <c r="A450" s="7">
        <v>45536</v>
      </c>
      <c r="B450" s="15" t="s">
        <v>267</v>
      </c>
      <c r="C450" t="s">
        <v>465</v>
      </c>
      <c r="D450" s="15" t="s">
        <v>62</v>
      </c>
      <c r="E450" t="s">
        <v>56</v>
      </c>
      <c r="F450" t="s">
        <v>455</v>
      </c>
      <c r="G450" s="15">
        <v>0</v>
      </c>
      <c r="H450" s="15">
        <v>0</v>
      </c>
      <c r="J450" s="7"/>
    </row>
    <row r="451" spans="1:10" ht="15.75" customHeight="1" x14ac:dyDescent="0.2">
      <c r="A451" s="7">
        <v>45536</v>
      </c>
      <c r="B451" s="15" t="s">
        <v>306</v>
      </c>
      <c r="C451" t="s">
        <v>465</v>
      </c>
      <c r="D451" s="15" t="s">
        <v>62</v>
      </c>
      <c r="E451" t="s">
        <v>56</v>
      </c>
      <c r="F451" t="s">
        <v>455</v>
      </c>
      <c r="G451" s="15">
        <v>0</v>
      </c>
      <c r="H451" s="15">
        <v>0</v>
      </c>
      <c r="J451" s="7"/>
    </row>
    <row r="452" spans="1:10" ht="15.75" customHeight="1" x14ac:dyDescent="0.2">
      <c r="A452" s="7">
        <v>45536</v>
      </c>
      <c r="B452" s="15" t="s">
        <v>324</v>
      </c>
      <c r="C452" t="s">
        <v>465</v>
      </c>
      <c r="D452" s="15" t="s">
        <v>62</v>
      </c>
      <c r="E452" t="s">
        <v>56</v>
      </c>
      <c r="F452" t="s">
        <v>455</v>
      </c>
      <c r="G452" s="15">
        <v>0</v>
      </c>
      <c r="H452" s="15">
        <v>0</v>
      </c>
      <c r="J452" s="7"/>
    </row>
    <row r="453" spans="1:10" ht="15.75" customHeight="1" x14ac:dyDescent="0.2">
      <c r="A453" s="7">
        <v>45536</v>
      </c>
      <c r="B453" s="15" t="s">
        <v>325</v>
      </c>
      <c r="C453" t="s">
        <v>465</v>
      </c>
      <c r="D453" s="15" t="s">
        <v>62</v>
      </c>
      <c r="E453" t="s">
        <v>56</v>
      </c>
      <c r="F453" t="s">
        <v>455</v>
      </c>
      <c r="G453" s="15">
        <v>0</v>
      </c>
      <c r="H453" s="15">
        <v>0</v>
      </c>
      <c r="J453" s="7"/>
    </row>
    <row r="454" spans="1:10" ht="15.75" customHeight="1" x14ac:dyDescent="0.2">
      <c r="A454" s="7">
        <v>45536</v>
      </c>
      <c r="B454" s="15" t="s">
        <v>223</v>
      </c>
      <c r="C454" t="s">
        <v>465</v>
      </c>
      <c r="D454" s="15" t="s">
        <v>62</v>
      </c>
      <c r="E454" t="s">
        <v>56</v>
      </c>
      <c r="F454" t="s">
        <v>455</v>
      </c>
      <c r="G454" s="15">
        <v>0</v>
      </c>
      <c r="H454" s="15">
        <v>0</v>
      </c>
      <c r="J454" s="7"/>
    </row>
    <row r="455" spans="1:10" ht="15.75" customHeight="1" x14ac:dyDescent="0.2">
      <c r="A455" s="7">
        <v>45536</v>
      </c>
      <c r="B455" s="15" t="s">
        <v>224</v>
      </c>
      <c r="C455" t="s">
        <v>465</v>
      </c>
      <c r="D455" s="15" t="s">
        <v>62</v>
      </c>
      <c r="E455" t="s">
        <v>56</v>
      </c>
      <c r="F455" t="s">
        <v>455</v>
      </c>
      <c r="G455" s="15">
        <v>0</v>
      </c>
      <c r="H455" s="15">
        <v>0</v>
      </c>
      <c r="J455" s="7"/>
    </row>
    <row r="456" spans="1:10" ht="15.75" customHeight="1" x14ac:dyDescent="0.2">
      <c r="A456" s="7">
        <v>45536</v>
      </c>
      <c r="B456" s="15" t="s">
        <v>231</v>
      </c>
      <c r="C456" t="s">
        <v>465</v>
      </c>
      <c r="D456" s="15" t="s">
        <v>62</v>
      </c>
      <c r="E456" t="s">
        <v>56</v>
      </c>
      <c r="F456" t="s">
        <v>455</v>
      </c>
      <c r="G456" s="15">
        <v>0</v>
      </c>
      <c r="H456" s="15">
        <v>0</v>
      </c>
      <c r="J456" s="7"/>
    </row>
    <row r="457" spans="1:10" ht="15.75" customHeight="1" x14ac:dyDescent="0.2">
      <c r="A457" s="7">
        <v>45536</v>
      </c>
      <c r="B457" s="15" t="s">
        <v>174</v>
      </c>
      <c r="C457" t="s">
        <v>465</v>
      </c>
      <c r="D457" s="15" t="s">
        <v>47</v>
      </c>
      <c r="E457" t="s">
        <v>56</v>
      </c>
      <c r="F457" t="s">
        <v>455</v>
      </c>
      <c r="G457" s="15">
        <v>0</v>
      </c>
      <c r="H457" s="15">
        <v>0</v>
      </c>
      <c r="J457" s="7"/>
    </row>
    <row r="458" spans="1:10" ht="15.75" customHeight="1" x14ac:dyDescent="0.2">
      <c r="A458" s="7">
        <v>45536</v>
      </c>
      <c r="B458" s="15" t="s">
        <v>125</v>
      </c>
      <c r="C458" t="s">
        <v>465</v>
      </c>
      <c r="D458" s="15" t="s">
        <v>47</v>
      </c>
      <c r="E458" t="s">
        <v>56</v>
      </c>
      <c r="F458" t="s">
        <v>455</v>
      </c>
      <c r="G458" s="15">
        <v>1</v>
      </c>
      <c r="H458" s="15">
        <v>50</v>
      </c>
      <c r="J458" s="7"/>
    </row>
    <row r="459" spans="1:10" ht="15.75" customHeight="1" x14ac:dyDescent="0.2">
      <c r="A459" s="7">
        <v>45536</v>
      </c>
      <c r="B459" s="15" t="s">
        <v>113</v>
      </c>
      <c r="C459" t="s">
        <v>465</v>
      </c>
      <c r="D459" s="15" t="s">
        <v>47</v>
      </c>
      <c r="E459" t="s">
        <v>56</v>
      </c>
      <c r="F459" t="s">
        <v>455</v>
      </c>
      <c r="G459" s="15">
        <v>0</v>
      </c>
      <c r="H459" s="15">
        <v>0</v>
      </c>
      <c r="J459" s="7"/>
    </row>
    <row r="460" spans="1:10" ht="15.75" customHeight="1" x14ac:dyDescent="0.2">
      <c r="A460" s="7">
        <v>45536</v>
      </c>
      <c r="B460" s="15" t="s">
        <v>147</v>
      </c>
      <c r="C460" t="s">
        <v>465</v>
      </c>
      <c r="D460" s="15" t="s">
        <v>47</v>
      </c>
      <c r="E460" t="s">
        <v>56</v>
      </c>
      <c r="F460" t="s">
        <v>455</v>
      </c>
      <c r="G460" s="15">
        <v>1</v>
      </c>
      <c r="H460" s="15">
        <v>90</v>
      </c>
      <c r="J460" s="7"/>
    </row>
    <row r="461" spans="1:10" ht="15.75" customHeight="1" x14ac:dyDescent="0.2">
      <c r="A461" s="7">
        <v>45536</v>
      </c>
      <c r="B461" s="15" t="s">
        <v>149</v>
      </c>
      <c r="C461" t="s">
        <v>465</v>
      </c>
      <c r="D461" s="15" t="s">
        <v>57</v>
      </c>
      <c r="E461" t="s">
        <v>56</v>
      </c>
      <c r="F461" t="s">
        <v>455</v>
      </c>
      <c r="G461" s="15">
        <v>0</v>
      </c>
      <c r="H461" s="15">
        <v>0</v>
      </c>
      <c r="J461" s="7"/>
    </row>
    <row r="462" spans="1:10" ht="15.75" customHeight="1" x14ac:dyDescent="0.2">
      <c r="A462" s="7">
        <v>45536</v>
      </c>
      <c r="B462" s="15" t="s">
        <v>127</v>
      </c>
      <c r="C462" t="s">
        <v>465</v>
      </c>
      <c r="D462" s="15" t="s">
        <v>57</v>
      </c>
      <c r="E462" t="s">
        <v>56</v>
      </c>
      <c r="F462" t="s">
        <v>455</v>
      </c>
      <c r="G462" s="15">
        <v>0</v>
      </c>
      <c r="H462" s="15">
        <v>0</v>
      </c>
      <c r="J462" s="7"/>
    </row>
    <row r="463" spans="1:10" ht="15.75" customHeight="1" x14ac:dyDescent="0.2">
      <c r="A463" s="7">
        <v>45536</v>
      </c>
      <c r="B463" s="15" t="s">
        <v>138</v>
      </c>
      <c r="C463" t="s">
        <v>465</v>
      </c>
      <c r="D463" s="15" t="s">
        <v>57</v>
      </c>
      <c r="E463" t="s">
        <v>56</v>
      </c>
      <c r="F463" t="s">
        <v>455</v>
      </c>
      <c r="G463" s="15">
        <v>0</v>
      </c>
      <c r="H463" s="15">
        <v>0</v>
      </c>
      <c r="J463" s="7"/>
    </row>
    <row r="464" spans="1:10" ht="15.75" customHeight="1" x14ac:dyDescent="0.2">
      <c r="A464" s="7">
        <v>45536</v>
      </c>
      <c r="B464" s="15" t="s">
        <v>225</v>
      </c>
      <c r="C464" t="s">
        <v>465</v>
      </c>
      <c r="D464" s="15" t="s">
        <v>57</v>
      </c>
      <c r="E464" t="s">
        <v>56</v>
      </c>
      <c r="F464" t="s">
        <v>455</v>
      </c>
      <c r="G464" s="15">
        <v>0</v>
      </c>
      <c r="H464" s="15">
        <v>0</v>
      </c>
      <c r="J464" s="7"/>
    </row>
    <row r="465" spans="1:10" ht="15.75" customHeight="1" x14ac:dyDescent="0.2">
      <c r="A465" s="7">
        <v>45536</v>
      </c>
      <c r="B465" s="15" t="s">
        <v>140</v>
      </c>
      <c r="C465" t="s">
        <v>465</v>
      </c>
      <c r="D465" s="15" t="s">
        <v>57</v>
      </c>
      <c r="E465" t="s">
        <v>56</v>
      </c>
      <c r="F465" t="s">
        <v>455</v>
      </c>
      <c r="G465" s="15">
        <v>0</v>
      </c>
      <c r="H465" s="15">
        <v>0</v>
      </c>
      <c r="J465" s="7"/>
    </row>
    <row r="466" spans="1:10" ht="15.75" customHeight="1" x14ac:dyDescent="0.2">
      <c r="A466" s="7">
        <v>45536</v>
      </c>
      <c r="B466" s="15" t="s">
        <v>155</v>
      </c>
      <c r="C466" t="s">
        <v>465</v>
      </c>
      <c r="D466" s="15" t="s">
        <v>57</v>
      </c>
      <c r="E466" t="s">
        <v>56</v>
      </c>
      <c r="F466" t="s">
        <v>455</v>
      </c>
      <c r="G466" s="15">
        <v>0</v>
      </c>
      <c r="H466" s="15">
        <v>0</v>
      </c>
      <c r="J466" s="7"/>
    </row>
    <row r="467" spans="1:10" ht="15.75" customHeight="1" x14ac:dyDescent="0.2">
      <c r="A467" s="7">
        <v>45536</v>
      </c>
      <c r="B467" s="15" t="s">
        <v>171</v>
      </c>
      <c r="C467" t="s">
        <v>465</v>
      </c>
      <c r="D467" s="15" t="s">
        <v>57</v>
      </c>
      <c r="E467" t="s">
        <v>56</v>
      </c>
      <c r="F467" t="s">
        <v>455</v>
      </c>
      <c r="G467" s="15">
        <v>0</v>
      </c>
      <c r="H467" s="15">
        <v>0</v>
      </c>
      <c r="J467" s="7"/>
    </row>
    <row r="468" spans="1:10" ht="15.75" customHeight="1" x14ac:dyDescent="0.2">
      <c r="A468" s="7">
        <v>45536</v>
      </c>
      <c r="B468" s="15" t="s">
        <v>53</v>
      </c>
      <c r="C468" t="s">
        <v>465</v>
      </c>
      <c r="D468" s="15" t="s">
        <v>53</v>
      </c>
      <c r="E468" t="s">
        <v>56</v>
      </c>
      <c r="F468" t="s">
        <v>455</v>
      </c>
      <c r="G468" s="15">
        <v>0</v>
      </c>
      <c r="H468" s="15">
        <v>0</v>
      </c>
      <c r="J468" s="7"/>
    </row>
    <row r="469" spans="1:10" ht="15.75" customHeight="1" x14ac:dyDescent="0.2">
      <c r="A469" s="7">
        <v>45536</v>
      </c>
      <c r="B469" s="15" t="s">
        <v>104</v>
      </c>
      <c r="C469" t="s">
        <v>465</v>
      </c>
      <c r="D469" s="15" t="s">
        <v>50</v>
      </c>
      <c r="E469" t="s">
        <v>56</v>
      </c>
      <c r="F469" t="s">
        <v>455</v>
      </c>
      <c r="G469" s="15">
        <v>0</v>
      </c>
      <c r="H469" s="15">
        <v>0</v>
      </c>
      <c r="J469" s="7"/>
    </row>
    <row r="470" spans="1:10" ht="15.75" customHeight="1" x14ac:dyDescent="0.2">
      <c r="A470" s="7">
        <v>45536</v>
      </c>
      <c r="B470" s="15" t="s">
        <v>160</v>
      </c>
      <c r="C470" t="s">
        <v>465</v>
      </c>
      <c r="D470" s="15" t="s">
        <v>37</v>
      </c>
      <c r="E470" t="s">
        <v>56</v>
      </c>
      <c r="F470" t="s">
        <v>455</v>
      </c>
      <c r="G470" s="15">
        <v>0</v>
      </c>
      <c r="H470" s="15">
        <v>0</v>
      </c>
      <c r="J470" s="7"/>
    </row>
    <row r="471" spans="1:10" ht="15.75" customHeight="1" x14ac:dyDescent="0.2">
      <c r="A471" s="7">
        <v>45536</v>
      </c>
      <c r="B471" s="15" t="s">
        <v>145</v>
      </c>
      <c r="C471" t="s">
        <v>465</v>
      </c>
      <c r="D471" s="15" t="s">
        <v>37</v>
      </c>
      <c r="E471" t="s">
        <v>56</v>
      </c>
      <c r="F471" t="s">
        <v>455</v>
      </c>
      <c r="G471" s="15">
        <v>0</v>
      </c>
      <c r="H471" s="15">
        <v>0</v>
      </c>
      <c r="J471" s="7"/>
    </row>
    <row r="472" spans="1:10" ht="15.75" customHeight="1" x14ac:dyDescent="0.2">
      <c r="A472" s="7">
        <v>45536</v>
      </c>
      <c r="B472" s="15" t="s">
        <v>326</v>
      </c>
      <c r="C472" t="s">
        <v>465</v>
      </c>
      <c r="D472" s="15" t="s">
        <v>37</v>
      </c>
      <c r="E472" t="s">
        <v>56</v>
      </c>
      <c r="F472" t="s">
        <v>455</v>
      </c>
      <c r="G472" s="15">
        <v>7</v>
      </c>
      <c r="H472" s="15">
        <v>350</v>
      </c>
      <c r="J472" s="7"/>
    </row>
    <row r="473" spans="1:10" ht="15.75" customHeight="1" x14ac:dyDescent="0.2">
      <c r="A473" s="7">
        <v>45536</v>
      </c>
      <c r="B473" s="15" t="s">
        <v>327</v>
      </c>
      <c r="C473" t="s">
        <v>465</v>
      </c>
      <c r="D473" s="15" t="s">
        <v>37</v>
      </c>
      <c r="E473" t="s">
        <v>56</v>
      </c>
      <c r="F473" t="s">
        <v>455</v>
      </c>
      <c r="G473" s="15">
        <v>2</v>
      </c>
      <c r="H473" s="15">
        <v>280</v>
      </c>
      <c r="J473" s="7"/>
    </row>
    <row r="474" spans="1:10" ht="15.75" customHeight="1" x14ac:dyDescent="0.2">
      <c r="A474" s="7">
        <v>45536</v>
      </c>
      <c r="B474" s="15" t="s">
        <v>328</v>
      </c>
      <c r="C474" t="s">
        <v>465</v>
      </c>
      <c r="D474" s="15" t="s">
        <v>37</v>
      </c>
      <c r="E474" t="s">
        <v>56</v>
      </c>
      <c r="F474" t="s">
        <v>455</v>
      </c>
      <c r="G474" s="15">
        <v>0</v>
      </c>
      <c r="H474" s="15">
        <v>0</v>
      </c>
      <c r="J474" s="7"/>
    </row>
    <row r="475" spans="1:10" ht="15.75" customHeight="1" x14ac:dyDescent="0.2">
      <c r="A475" s="7">
        <v>45536</v>
      </c>
      <c r="B475" s="15" t="s">
        <v>105</v>
      </c>
      <c r="C475" t="s">
        <v>465</v>
      </c>
      <c r="D475" s="15" t="s">
        <v>54</v>
      </c>
      <c r="E475" t="s">
        <v>56</v>
      </c>
      <c r="F475" t="s">
        <v>455</v>
      </c>
      <c r="G475" s="15">
        <v>3</v>
      </c>
      <c r="H475" s="15">
        <v>390</v>
      </c>
      <c r="J475" s="7"/>
    </row>
    <row r="476" spans="1:10" ht="15.75" customHeight="1" x14ac:dyDescent="0.2">
      <c r="A476" s="7">
        <v>45536</v>
      </c>
      <c r="B476" s="15" t="s">
        <v>115</v>
      </c>
      <c r="C476" t="s">
        <v>465</v>
      </c>
      <c r="D476" s="15" t="s">
        <v>54</v>
      </c>
      <c r="E476" t="s">
        <v>56</v>
      </c>
      <c r="F476" t="s">
        <v>455</v>
      </c>
      <c r="G476" s="15">
        <v>0</v>
      </c>
      <c r="H476" s="15">
        <v>0</v>
      </c>
      <c r="J476" s="7"/>
    </row>
    <row r="477" spans="1:10" ht="15.75" customHeight="1" x14ac:dyDescent="0.2">
      <c r="A477" s="7">
        <v>45536</v>
      </c>
      <c r="B477" s="15" t="s">
        <v>247</v>
      </c>
      <c r="C477" t="s">
        <v>465</v>
      </c>
      <c r="D477" s="15" t="s">
        <v>34</v>
      </c>
      <c r="E477" s="15" t="s">
        <v>49</v>
      </c>
      <c r="F477" s="15" t="s">
        <v>455</v>
      </c>
      <c r="G477" s="15">
        <v>0</v>
      </c>
      <c r="H477" s="15">
        <v>0</v>
      </c>
      <c r="J477" s="7"/>
    </row>
    <row r="478" spans="1:10" ht="15.75" customHeight="1" x14ac:dyDescent="0.2">
      <c r="A478" s="7">
        <v>45536</v>
      </c>
      <c r="B478" s="15" t="s">
        <v>276</v>
      </c>
      <c r="C478" t="s">
        <v>465</v>
      </c>
      <c r="D478" s="15" t="s">
        <v>34</v>
      </c>
      <c r="E478" s="15" t="s">
        <v>52</v>
      </c>
      <c r="F478" s="15" t="s">
        <v>71</v>
      </c>
      <c r="G478" s="15">
        <v>0</v>
      </c>
      <c r="H478" s="15">
        <v>0</v>
      </c>
      <c r="J478" s="7"/>
    </row>
    <row r="479" spans="1:10" ht="15.75" customHeight="1" x14ac:dyDescent="0.2">
      <c r="A479" s="7">
        <v>45536</v>
      </c>
      <c r="B479" s="15" t="s">
        <v>277</v>
      </c>
      <c r="C479" t="s">
        <v>465</v>
      </c>
      <c r="D479" s="15" t="s">
        <v>34</v>
      </c>
      <c r="E479" s="15" t="s">
        <v>42</v>
      </c>
      <c r="F479" s="15" t="s">
        <v>67</v>
      </c>
      <c r="G479" s="15">
        <v>3</v>
      </c>
      <c r="H479" s="15">
        <v>300</v>
      </c>
      <c r="J479" s="7"/>
    </row>
    <row r="480" spans="1:10" ht="15.75" customHeight="1" x14ac:dyDescent="0.2">
      <c r="A480" s="7">
        <v>45536</v>
      </c>
      <c r="B480" s="15" t="s">
        <v>279</v>
      </c>
      <c r="C480" t="s">
        <v>465</v>
      </c>
      <c r="D480" s="15" t="s">
        <v>34</v>
      </c>
      <c r="E480" s="15" t="s">
        <v>49</v>
      </c>
      <c r="F480" s="15" t="s">
        <v>69</v>
      </c>
      <c r="G480" s="15">
        <v>0</v>
      </c>
      <c r="H480" s="15">
        <v>0</v>
      </c>
      <c r="J480" s="7"/>
    </row>
    <row r="481" spans="1:10" ht="15.75" customHeight="1" x14ac:dyDescent="0.2">
      <c r="A481" s="7">
        <v>45536</v>
      </c>
      <c r="B481" s="15" t="s">
        <v>255</v>
      </c>
      <c r="C481" t="s">
        <v>465</v>
      </c>
      <c r="D481" s="15" t="s">
        <v>34</v>
      </c>
      <c r="E481" s="15" t="s">
        <v>56</v>
      </c>
      <c r="F481" s="15" t="s">
        <v>455</v>
      </c>
      <c r="G481" s="15">
        <v>0</v>
      </c>
      <c r="H481" s="15">
        <v>0</v>
      </c>
      <c r="J481" s="7"/>
    </row>
    <row r="482" spans="1:10" ht="15.75" customHeight="1" x14ac:dyDescent="0.2">
      <c r="A482" s="7">
        <v>45536</v>
      </c>
      <c r="B482" s="15" t="s">
        <v>282</v>
      </c>
      <c r="C482" t="s">
        <v>465</v>
      </c>
      <c r="D482" s="15" t="s">
        <v>34</v>
      </c>
      <c r="E482" s="15" t="s">
        <v>52</v>
      </c>
      <c r="F482" s="15" t="s">
        <v>455</v>
      </c>
      <c r="G482" s="15">
        <v>0</v>
      </c>
      <c r="H482" s="15">
        <v>0</v>
      </c>
      <c r="J482" s="7"/>
    </row>
    <row r="483" spans="1:10" ht="15.75" customHeight="1" x14ac:dyDescent="0.2">
      <c r="A483" s="7">
        <v>45536</v>
      </c>
      <c r="B483" s="15" t="s">
        <v>259</v>
      </c>
      <c r="C483" t="s">
        <v>465</v>
      </c>
      <c r="D483" s="15" t="s">
        <v>34</v>
      </c>
      <c r="E483" s="15" t="s">
        <v>42</v>
      </c>
      <c r="F483" s="15" t="s">
        <v>455</v>
      </c>
      <c r="G483" s="15">
        <v>0</v>
      </c>
      <c r="H483" s="15">
        <v>0</v>
      </c>
      <c r="J483" s="7"/>
    </row>
    <row r="484" spans="1:10" ht="15.75" customHeight="1" x14ac:dyDescent="0.2">
      <c r="A484" s="7">
        <v>45536</v>
      </c>
      <c r="B484" s="15" t="s">
        <v>286</v>
      </c>
      <c r="C484" t="s">
        <v>465</v>
      </c>
      <c r="D484" s="15" t="s">
        <v>34</v>
      </c>
      <c r="E484" s="15" t="s">
        <v>46</v>
      </c>
      <c r="F484" s="15" t="s">
        <v>455</v>
      </c>
      <c r="G484" s="15">
        <v>0</v>
      </c>
      <c r="H484" s="15">
        <v>0</v>
      </c>
      <c r="J484" s="7"/>
    </row>
    <row r="485" spans="1:10" ht="15.75" customHeight="1" x14ac:dyDescent="0.2">
      <c r="A485" s="7">
        <v>45566</v>
      </c>
      <c r="B485" s="15" t="s">
        <v>178</v>
      </c>
      <c r="C485" t="s">
        <v>465</v>
      </c>
      <c r="D485" s="15" t="s">
        <v>62</v>
      </c>
      <c r="E485" t="s">
        <v>56</v>
      </c>
      <c r="F485" t="s">
        <v>455</v>
      </c>
      <c r="G485" s="15">
        <v>0</v>
      </c>
      <c r="H485" s="15">
        <v>0</v>
      </c>
      <c r="J485" s="7"/>
    </row>
    <row r="486" spans="1:10" ht="15.75" customHeight="1" x14ac:dyDescent="0.2">
      <c r="A486" s="7">
        <v>45566</v>
      </c>
      <c r="B486" s="15" t="s">
        <v>230</v>
      </c>
      <c r="C486" t="s">
        <v>465</v>
      </c>
      <c r="D486" s="15" t="s">
        <v>62</v>
      </c>
      <c r="E486" t="s">
        <v>56</v>
      </c>
      <c r="F486" t="s">
        <v>455</v>
      </c>
      <c r="G486" s="15">
        <v>0</v>
      </c>
      <c r="H486" s="15">
        <v>0</v>
      </c>
      <c r="J486" s="7"/>
    </row>
    <row r="487" spans="1:10" ht="15.75" customHeight="1" x14ac:dyDescent="0.2">
      <c r="A487" s="7">
        <v>45566</v>
      </c>
      <c r="B487" s="15" t="s">
        <v>218</v>
      </c>
      <c r="C487" t="s">
        <v>465</v>
      </c>
      <c r="D487" s="15" t="s">
        <v>62</v>
      </c>
      <c r="E487" t="s">
        <v>56</v>
      </c>
      <c r="F487" t="s">
        <v>455</v>
      </c>
      <c r="G487" s="15">
        <v>0</v>
      </c>
      <c r="H487" s="15">
        <v>0</v>
      </c>
      <c r="J487" s="7"/>
    </row>
    <row r="488" spans="1:10" ht="15.75" customHeight="1" x14ac:dyDescent="0.2">
      <c r="A488" s="7">
        <v>45566</v>
      </c>
      <c r="B488" s="15" t="s">
        <v>219</v>
      </c>
      <c r="C488" t="s">
        <v>465</v>
      </c>
      <c r="D488" s="15" t="s">
        <v>62</v>
      </c>
      <c r="E488" t="s">
        <v>56</v>
      </c>
      <c r="F488" t="s">
        <v>455</v>
      </c>
      <c r="G488" s="15">
        <v>0</v>
      </c>
      <c r="H488" s="15">
        <v>0</v>
      </c>
      <c r="J488" s="7"/>
    </row>
    <row r="489" spans="1:10" ht="15.75" customHeight="1" x14ac:dyDescent="0.2">
      <c r="A489" s="7">
        <v>45566</v>
      </c>
      <c r="B489" s="15" t="s">
        <v>220</v>
      </c>
      <c r="C489" t="s">
        <v>465</v>
      </c>
      <c r="D489" s="15" t="s">
        <v>62</v>
      </c>
      <c r="E489" t="s">
        <v>56</v>
      </c>
      <c r="F489" t="s">
        <v>455</v>
      </c>
      <c r="G489" s="15">
        <v>0</v>
      </c>
      <c r="H489" s="15">
        <v>0</v>
      </c>
      <c r="J489" s="7"/>
    </row>
    <row r="490" spans="1:10" ht="15.75" customHeight="1" x14ac:dyDescent="0.2">
      <c r="A490" s="7">
        <v>45566</v>
      </c>
      <c r="B490" s="15" t="s">
        <v>222</v>
      </c>
      <c r="C490" t="s">
        <v>465</v>
      </c>
      <c r="D490" s="15" t="s">
        <v>62</v>
      </c>
      <c r="E490" t="s">
        <v>56</v>
      </c>
      <c r="F490" t="s">
        <v>455</v>
      </c>
      <c r="G490" s="15">
        <v>0</v>
      </c>
      <c r="H490" s="15">
        <v>0</v>
      </c>
      <c r="J490" s="7"/>
    </row>
    <row r="491" spans="1:10" ht="15.75" customHeight="1" x14ac:dyDescent="0.2">
      <c r="A491" s="7">
        <v>45566</v>
      </c>
      <c r="B491" s="15" t="s">
        <v>264</v>
      </c>
      <c r="C491" t="s">
        <v>465</v>
      </c>
      <c r="D491" s="15" t="s">
        <v>62</v>
      </c>
      <c r="E491" t="s">
        <v>56</v>
      </c>
      <c r="F491" t="s">
        <v>455</v>
      </c>
      <c r="G491" s="15">
        <v>0</v>
      </c>
      <c r="H491" s="15">
        <v>0</v>
      </c>
      <c r="J491" s="7"/>
    </row>
    <row r="492" spans="1:10" ht="15.75" customHeight="1" x14ac:dyDescent="0.2">
      <c r="A492" s="7">
        <v>45566</v>
      </c>
      <c r="B492" s="15" t="s">
        <v>329</v>
      </c>
      <c r="C492" t="s">
        <v>465</v>
      </c>
      <c r="D492" s="15" t="s">
        <v>62</v>
      </c>
      <c r="E492" t="s">
        <v>56</v>
      </c>
      <c r="F492" t="s">
        <v>455</v>
      </c>
      <c r="G492" s="15">
        <v>0</v>
      </c>
      <c r="H492" s="15">
        <v>0</v>
      </c>
      <c r="J492" s="7"/>
    </row>
    <row r="493" spans="1:10" ht="15.75" customHeight="1" x14ac:dyDescent="0.2">
      <c r="A493" s="7">
        <v>45566</v>
      </c>
      <c r="B493" s="15" t="s">
        <v>325</v>
      </c>
      <c r="C493" t="s">
        <v>465</v>
      </c>
      <c r="D493" s="15" t="s">
        <v>62</v>
      </c>
      <c r="E493" t="s">
        <v>56</v>
      </c>
      <c r="F493" t="s">
        <v>455</v>
      </c>
      <c r="G493" s="15">
        <v>0</v>
      </c>
      <c r="H493" s="15">
        <v>0</v>
      </c>
      <c r="J493" s="7"/>
    </row>
    <row r="494" spans="1:10" ht="15.75" customHeight="1" x14ac:dyDescent="0.2">
      <c r="A494" s="7">
        <v>45566</v>
      </c>
      <c r="B494" s="15" t="s">
        <v>330</v>
      </c>
      <c r="C494" t="s">
        <v>465</v>
      </c>
      <c r="D494" s="15" t="s">
        <v>62</v>
      </c>
      <c r="E494" t="s">
        <v>56</v>
      </c>
      <c r="F494" t="s">
        <v>455</v>
      </c>
      <c r="G494" s="15">
        <v>0</v>
      </c>
      <c r="H494" s="15">
        <v>0</v>
      </c>
      <c r="J494" s="7"/>
    </row>
    <row r="495" spans="1:10" ht="15.75" customHeight="1" x14ac:dyDescent="0.2">
      <c r="A495" s="7">
        <v>45566</v>
      </c>
      <c r="B495" s="15" t="s">
        <v>224</v>
      </c>
      <c r="C495" t="s">
        <v>465</v>
      </c>
      <c r="D495" s="15" t="s">
        <v>62</v>
      </c>
      <c r="E495" t="s">
        <v>56</v>
      </c>
      <c r="F495" t="s">
        <v>455</v>
      </c>
      <c r="G495" s="15">
        <v>0</v>
      </c>
      <c r="H495" s="15">
        <v>0</v>
      </c>
      <c r="J495" s="7"/>
    </row>
    <row r="496" spans="1:10" ht="15.75" customHeight="1" x14ac:dyDescent="0.2">
      <c r="A496" s="7">
        <v>45566</v>
      </c>
      <c r="B496" s="15" t="s">
        <v>125</v>
      </c>
      <c r="C496" t="s">
        <v>465</v>
      </c>
      <c r="D496" s="15" t="s">
        <v>47</v>
      </c>
      <c r="E496" t="s">
        <v>56</v>
      </c>
      <c r="F496" t="s">
        <v>455</v>
      </c>
      <c r="G496" s="15">
        <v>0</v>
      </c>
      <c r="H496" s="15">
        <v>0</v>
      </c>
      <c r="J496" s="7"/>
    </row>
    <row r="497" spans="1:10" ht="15.75" customHeight="1" x14ac:dyDescent="0.2">
      <c r="A497" s="7">
        <v>45566</v>
      </c>
      <c r="B497" s="15" t="s">
        <v>147</v>
      </c>
      <c r="C497" t="s">
        <v>465</v>
      </c>
      <c r="D497" s="15" t="s">
        <v>47</v>
      </c>
      <c r="E497" t="s">
        <v>56</v>
      </c>
      <c r="F497" t="s">
        <v>455</v>
      </c>
      <c r="G497" s="15">
        <v>0</v>
      </c>
      <c r="H497" s="15">
        <v>0</v>
      </c>
      <c r="J497" s="7"/>
    </row>
    <row r="498" spans="1:10" ht="15.75" customHeight="1" x14ac:dyDescent="0.2">
      <c r="A498" s="7">
        <v>45566</v>
      </c>
      <c r="B498" s="15" t="s">
        <v>149</v>
      </c>
      <c r="C498" t="s">
        <v>465</v>
      </c>
      <c r="D498" s="15" t="s">
        <v>57</v>
      </c>
      <c r="E498" t="s">
        <v>56</v>
      </c>
      <c r="F498" t="s">
        <v>455</v>
      </c>
      <c r="G498" s="15">
        <v>0</v>
      </c>
      <c r="H498" s="15">
        <v>0</v>
      </c>
      <c r="J498" s="7"/>
    </row>
    <row r="499" spans="1:10" ht="15.75" customHeight="1" x14ac:dyDescent="0.2">
      <c r="A499" s="7">
        <v>45566</v>
      </c>
      <c r="B499" s="15" t="s">
        <v>127</v>
      </c>
      <c r="C499" t="s">
        <v>465</v>
      </c>
      <c r="D499" s="15" t="s">
        <v>57</v>
      </c>
      <c r="E499" t="s">
        <v>56</v>
      </c>
      <c r="F499" t="s">
        <v>455</v>
      </c>
      <c r="G499" s="15">
        <v>0</v>
      </c>
      <c r="H499" s="15">
        <v>0</v>
      </c>
      <c r="J499" s="7"/>
    </row>
    <row r="500" spans="1:10" ht="15.75" customHeight="1" x14ac:dyDescent="0.2">
      <c r="A500" s="7">
        <v>45566</v>
      </c>
      <c r="B500" s="15" t="s">
        <v>225</v>
      </c>
      <c r="C500" t="s">
        <v>465</v>
      </c>
      <c r="D500" s="15" t="s">
        <v>57</v>
      </c>
      <c r="E500" t="s">
        <v>56</v>
      </c>
      <c r="F500" t="s">
        <v>455</v>
      </c>
      <c r="G500" s="15">
        <v>1</v>
      </c>
      <c r="H500" s="15">
        <v>40</v>
      </c>
      <c r="J500" s="7"/>
    </row>
    <row r="501" spans="1:10" ht="15.75" customHeight="1" x14ac:dyDescent="0.2">
      <c r="A501" s="7">
        <v>45566</v>
      </c>
      <c r="B501" s="15" t="s">
        <v>140</v>
      </c>
      <c r="C501" t="s">
        <v>465</v>
      </c>
      <c r="D501" s="15" t="s">
        <v>57</v>
      </c>
      <c r="E501" t="s">
        <v>56</v>
      </c>
      <c r="F501" t="s">
        <v>455</v>
      </c>
      <c r="G501" s="15">
        <v>0</v>
      </c>
      <c r="H501" s="15">
        <v>0</v>
      </c>
      <c r="J501" s="7"/>
    </row>
    <row r="502" spans="1:10" ht="15.75" customHeight="1" x14ac:dyDescent="0.2">
      <c r="A502" s="7">
        <v>45566</v>
      </c>
      <c r="B502" s="15" t="s">
        <v>155</v>
      </c>
      <c r="C502" t="s">
        <v>465</v>
      </c>
      <c r="D502" s="15" t="s">
        <v>57</v>
      </c>
      <c r="E502" t="s">
        <v>56</v>
      </c>
      <c r="F502" t="s">
        <v>455</v>
      </c>
      <c r="G502" s="15">
        <v>0</v>
      </c>
      <c r="H502" s="15">
        <v>0</v>
      </c>
      <c r="J502" s="7"/>
    </row>
    <row r="503" spans="1:10" ht="15.75" customHeight="1" x14ac:dyDescent="0.2">
      <c r="A503" s="7">
        <v>45566</v>
      </c>
      <c r="B503" s="15" t="s">
        <v>108</v>
      </c>
      <c r="C503" t="s">
        <v>465</v>
      </c>
      <c r="D503" s="15" t="s">
        <v>50</v>
      </c>
      <c r="E503" t="s">
        <v>56</v>
      </c>
      <c r="F503" t="s">
        <v>455</v>
      </c>
      <c r="G503" s="15">
        <v>1</v>
      </c>
      <c r="H503" s="15">
        <v>50</v>
      </c>
      <c r="J503" s="7"/>
    </row>
    <row r="504" spans="1:10" ht="15.75" customHeight="1" x14ac:dyDescent="0.2">
      <c r="A504" s="7">
        <v>45566</v>
      </c>
      <c r="B504" s="15" t="s">
        <v>145</v>
      </c>
      <c r="C504" t="s">
        <v>465</v>
      </c>
      <c r="D504" s="15" t="s">
        <v>37</v>
      </c>
      <c r="E504" t="s">
        <v>56</v>
      </c>
      <c r="F504" t="s">
        <v>455</v>
      </c>
      <c r="G504" s="15">
        <v>0</v>
      </c>
      <c r="H504" s="15">
        <v>0</v>
      </c>
      <c r="J504" s="7"/>
    </row>
    <row r="505" spans="1:10" ht="15.75" customHeight="1" x14ac:dyDescent="0.2">
      <c r="A505" s="7">
        <v>45566</v>
      </c>
      <c r="B505" s="15" t="s">
        <v>326</v>
      </c>
      <c r="C505" t="s">
        <v>465</v>
      </c>
      <c r="D505" s="15" t="s">
        <v>37</v>
      </c>
      <c r="E505" t="s">
        <v>56</v>
      </c>
      <c r="F505" t="s">
        <v>455</v>
      </c>
      <c r="G505" s="15">
        <v>3</v>
      </c>
      <c r="H505" s="15">
        <v>150</v>
      </c>
      <c r="J505" s="7"/>
    </row>
    <row r="506" spans="1:10" ht="15.75" customHeight="1" x14ac:dyDescent="0.2">
      <c r="A506" s="7">
        <v>45566</v>
      </c>
      <c r="B506" s="15" t="s">
        <v>331</v>
      </c>
      <c r="C506" t="s">
        <v>465</v>
      </c>
      <c r="D506" s="15" t="s">
        <v>37</v>
      </c>
      <c r="E506" t="s">
        <v>56</v>
      </c>
      <c r="F506" t="s">
        <v>455</v>
      </c>
      <c r="G506" s="15">
        <v>2</v>
      </c>
      <c r="H506" s="15">
        <v>190</v>
      </c>
      <c r="J506" s="7"/>
    </row>
    <row r="507" spans="1:10" ht="15.75" customHeight="1" x14ac:dyDescent="0.2">
      <c r="A507" s="7">
        <v>45566</v>
      </c>
      <c r="B507" s="15" t="s">
        <v>327</v>
      </c>
      <c r="C507" t="s">
        <v>465</v>
      </c>
      <c r="D507" s="15" t="s">
        <v>37</v>
      </c>
      <c r="E507" t="s">
        <v>56</v>
      </c>
      <c r="F507" t="s">
        <v>455</v>
      </c>
      <c r="G507" s="15">
        <v>1</v>
      </c>
      <c r="H507" s="15">
        <v>140</v>
      </c>
      <c r="J507" s="7"/>
    </row>
    <row r="508" spans="1:10" ht="15.75" customHeight="1" x14ac:dyDescent="0.2">
      <c r="A508" s="7">
        <v>45566</v>
      </c>
      <c r="B508" s="15" t="s">
        <v>200</v>
      </c>
      <c r="C508" t="s">
        <v>465</v>
      </c>
      <c r="D508" s="15" t="s">
        <v>37</v>
      </c>
      <c r="E508" t="s">
        <v>56</v>
      </c>
      <c r="F508" t="s">
        <v>455</v>
      </c>
      <c r="G508" s="15">
        <v>0</v>
      </c>
      <c r="H508" s="15">
        <v>0</v>
      </c>
      <c r="J508" s="7"/>
    </row>
    <row r="509" spans="1:10" ht="15.75" customHeight="1" x14ac:dyDescent="0.2">
      <c r="A509" s="7">
        <v>45566</v>
      </c>
      <c r="B509" s="15" t="s">
        <v>332</v>
      </c>
      <c r="C509" t="s">
        <v>465</v>
      </c>
      <c r="D509" s="15" t="s">
        <v>37</v>
      </c>
      <c r="E509" t="s">
        <v>56</v>
      </c>
      <c r="F509" t="s">
        <v>455</v>
      </c>
      <c r="G509" s="15">
        <v>1</v>
      </c>
      <c r="H509" s="15">
        <v>120</v>
      </c>
      <c r="J509" s="7"/>
    </row>
    <row r="510" spans="1:10" ht="15.75" customHeight="1" x14ac:dyDescent="0.2">
      <c r="A510" s="7">
        <v>45566</v>
      </c>
      <c r="B510" s="15" t="s">
        <v>333</v>
      </c>
      <c r="C510" t="s">
        <v>465</v>
      </c>
      <c r="D510" s="15" t="s">
        <v>37</v>
      </c>
      <c r="E510" t="s">
        <v>56</v>
      </c>
      <c r="F510" t="s">
        <v>455</v>
      </c>
      <c r="G510" s="15">
        <v>1</v>
      </c>
      <c r="H510" s="15">
        <v>80</v>
      </c>
      <c r="J510" s="7"/>
    </row>
    <row r="511" spans="1:10" ht="15.75" customHeight="1" x14ac:dyDescent="0.2">
      <c r="A511" s="7">
        <v>45566</v>
      </c>
      <c r="B511" s="15" t="s">
        <v>334</v>
      </c>
      <c r="C511" t="s">
        <v>465</v>
      </c>
      <c r="D511" s="15" t="s">
        <v>37</v>
      </c>
      <c r="E511" t="s">
        <v>56</v>
      </c>
      <c r="F511" t="s">
        <v>455</v>
      </c>
      <c r="G511" s="15">
        <v>13</v>
      </c>
      <c r="H511" s="15">
        <v>780</v>
      </c>
      <c r="J511" s="7"/>
    </row>
    <row r="512" spans="1:10" ht="15.75" customHeight="1" x14ac:dyDescent="0.2">
      <c r="A512" s="7">
        <v>45566</v>
      </c>
      <c r="B512" s="15" t="s">
        <v>335</v>
      </c>
      <c r="C512" t="s">
        <v>465</v>
      </c>
      <c r="D512" s="15" t="s">
        <v>37</v>
      </c>
      <c r="E512" t="s">
        <v>56</v>
      </c>
      <c r="F512" t="s">
        <v>455</v>
      </c>
      <c r="G512" s="15">
        <v>0</v>
      </c>
      <c r="H512" s="15">
        <v>0</v>
      </c>
      <c r="J512" s="7"/>
    </row>
    <row r="513" spans="1:10" ht="15.75" customHeight="1" x14ac:dyDescent="0.2">
      <c r="A513" s="7">
        <v>45566</v>
      </c>
      <c r="B513" s="15" t="s">
        <v>336</v>
      </c>
      <c r="C513" t="s">
        <v>465</v>
      </c>
      <c r="D513" s="15" t="s">
        <v>37</v>
      </c>
      <c r="E513" t="s">
        <v>56</v>
      </c>
      <c r="F513" t="s">
        <v>455</v>
      </c>
      <c r="G513" s="15">
        <v>1</v>
      </c>
      <c r="H513" s="15">
        <v>140</v>
      </c>
      <c r="J513" s="7"/>
    </row>
    <row r="514" spans="1:10" ht="15.75" customHeight="1" x14ac:dyDescent="0.2">
      <c r="A514" s="7">
        <v>45566</v>
      </c>
      <c r="B514" s="15" t="s">
        <v>105</v>
      </c>
      <c r="C514" t="s">
        <v>465</v>
      </c>
      <c r="D514" s="15" t="s">
        <v>54</v>
      </c>
      <c r="E514" t="s">
        <v>56</v>
      </c>
      <c r="F514" t="s">
        <v>455</v>
      </c>
      <c r="G514" s="15">
        <v>0</v>
      </c>
      <c r="H514" s="15">
        <v>0</v>
      </c>
      <c r="J514" s="7"/>
    </row>
    <row r="515" spans="1:10" ht="15.75" customHeight="1" x14ac:dyDescent="0.2">
      <c r="A515" s="7">
        <v>45566</v>
      </c>
      <c r="B515" s="15" t="s">
        <v>115</v>
      </c>
      <c r="C515" t="s">
        <v>465</v>
      </c>
      <c r="D515" s="15" t="s">
        <v>54</v>
      </c>
      <c r="E515" t="s">
        <v>56</v>
      </c>
      <c r="F515" t="s">
        <v>455</v>
      </c>
      <c r="G515" s="15">
        <v>0</v>
      </c>
      <c r="H515" s="15">
        <v>0</v>
      </c>
      <c r="J515" s="7"/>
    </row>
    <row r="516" spans="1:10" ht="15.75" customHeight="1" x14ac:dyDescent="0.2">
      <c r="A516" s="7">
        <v>45566</v>
      </c>
      <c r="B516" s="15" t="s">
        <v>247</v>
      </c>
      <c r="C516" t="s">
        <v>465</v>
      </c>
      <c r="D516" s="15" t="s">
        <v>34</v>
      </c>
      <c r="E516" s="15" t="s">
        <v>49</v>
      </c>
      <c r="F516" s="15" t="s">
        <v>455</v>
      </c>
      <c r="G516" s="15">
        <v>0</v>
      </c>
      <c r="H516" s="15">
        <v>0</v>
      </c>
      <c r="J516" s="7"/>
    </row>
    <row r="517" spans="1:10" ht="15.75" customHeight="1" x14ac:dyDescent="0.2">
      <c r="A517" s="7">
        <v>45566</v>
      </c>
      <c r="B517" s="15" t="s">
        <v>277</v>
      </c>
      <c r="C517" t="s">
        <v>465</v>
      </c>
      <c r="D517" s="15" t="s">
        <v>34</v>
      </c>
      <c r="E517" s="15" t="s">
        <v>42</v>
      </c>
      <c r="F517" s="15" t="s">
        <v>67</v>
      </c>
      <c r="G517" s="15">
        <v>0</v>
      </c>
      <c r="H517" s="15">
        <v>0</v>
      </c>
      <c r="J517" s="7"/>
    </row>
    <row r="518" spans="1:10" ht="15.75" customHeight="1" x14ac:dyDescent="0.2">
      <c r="A518" s="7">
        <v>45566</v>
      </c>
      <c r="B518" s="15" t="s">
        <v>279</v>
      </c>
      <c r="C518" t="s">
        <v>465</v>
      </c>
      <c r="D518" s="15" t="s">
        <v>34</v>
      </c>
      <c r="E518" s="15" t="s">
        <v>49</v>
      </c>
      <c r="F518" s="15" t="s">
        <v>69</v>
      </c>
      <c r="G518" s="15">
        <v>0</v>
      </c>
      <c r="H518" s="15">
        <v>0</v>
      </c>
      <c r="J518" s="7"/>
    </row>
    <row r="519" spans="1:10" ht="15.75" customHeight="1" x14ac:dyDescent="0.2">
      <c r="A519" s="7">
        <v>45566</v>
      </c>
      <c r="B519" s="15" t="s">
        <v>256</v>
      </c>
      <c r="C519" t="s">
        <v>465</v>
      </c>
      <c r="D519" s="15" t="s">
        <v>34</v>
      </c>
      <c r="E519" s="15" t="s">
        <v>49</v>
      </c>
      <c r="F519" s="15" t="s">
        <v>70</v>
      </c>
      <c r="G519" s="15">
        <v>0</v>
      </c>
      <c r="H519" s="15">
        <v>0</v>
      </c>
      <c r="J519" s="7"/>
    </row>
    <row r="520" spans="1:10" ht="15.75" customHeight="1" x14ac:dyDescent="0.2">
      <c r="A520" s="7">
        <v>45566</v>
      </c>
      <c r="B520" s="15" t="s">
        <v>284</v>
      </c>
      <c r="C520" t="s">
        <v>465</v>
      </c>
      <c r="D520" s="15" t="s">
        <v>34</v>
      </c>
      <c r="E520" s="15" t="s">
        <v>52</v>
      </c>
      <c r="F520" s="15" t="s">
        <v>70</v>
      </c>
      <c r="G520" s="15">
        <v>0</v>
      </c>
      <c r="H520" s="15">
        <v>0</v>
      </c>
      <c r="J520" s="7"/>
    </row>
    <row r="521" spans="1:10" ht="15.75" customHeight="1" x14ac:dyDescent="0.2">
      <c r="A521" s="7">
        <v>45597</v>
      </c>
      <c r="B521" s="15" t="s">
        <v>98</v>
      </c>
      <c r="C521" s="15" t="s">
        <v>464</v>
      </c>
      <c r="D521" s="15" t="s">
        <v>229</v>
      </c>
      <c r="E521" t="s">
        <v>56</v>
      </c>
      <c r="F521" t="s">
        <v>455</v>
      </c>
      <c r="G521" s="15">
        <v>0</v>
      </c>
      <c r="H521" s="15">
        <v>0</v>
      </c>
      <c r="J521" s="7"/>
    </row>
    <row r="522" spans="1:10" ht="15.75" customHeight="1" x14ac:dyDescent="0.2">
      <c r="A522" s="7">
        <v>45597</v>
      </c>
      <c r="B522" s="15" t="s">
        <v>337</v>
      </c>
      <c r="C522" s="15" t="s">
        <v>464</v>
      </c>
      <c r="D522" s="15" t="s">
        <v>62</v>
      </c>
      <c r="E522" t="s">
        <v>56</v>
      </c>
      <c r="F522" t="s">
        <v>455</v>
      </c>
      <c r="G522" s="15">
        <v>0</v>
      </c>
      <c r="H522" s="15">
        <v>0</v>
      </c>
      <c r="J522" s="7"/>
    </row>
    <row r="523" spans="1:10" ht="15.75" customHeight="1" x14ac:dyDescent="0.2">
      <c r="A523" s="7">
        <v>45597</v>
      </c>
      <c r="B523" s="15" t="s">
        <v>338</v>
      </c>
      <c r="C523" s="15" t="s">
        <v>464</v>
      </c>
      <c r="D523" s="15" t="s">
        <v>62</v>
      </c>
      <c r="E523" t="s">
        <v>56</v>
      </c>
      <c r="F523" t="s">
        <v>455</v>
      </c>
      <c r="G523" s="15">
        <v>0</v>
      </c>
      <c r="H523" s="15">
        <v>0</v>
      </c>
      <c r="J523" s="7"/>
    </row>
    <row r="524" spans="1:10" ht="15.75" customHeight="1" x14ac:dyDescent="0.2">
      <c r="A524" s="7">
        <v>45597</v>
      </c>
      <c r="B524" s="15" t="s">
        <v>339</v>
      </c>
      <c r="C524" t="s">
        <v>464</v>
      </c>
      <c r="D524" s="15" t="s">
        <v>62</v>
      </c>
      <c r="E524" t="s">
        <v>56</v>
      </c>
      <c r="F524" t="s">
        <v>455</v>
      </c>
      <c r="G524" s="15">
        <v>0</v>
      </c>
      <c r="H524" s="15">
        <v>0</v>
      </c>
      <c r="J524" s="7"/>
    </row>
    <row r="525" spans="1:10" ht="15.75" customHeight="1" x14ac:dyDescent="0.2">
      <c r="A525" s="7">
        <v>45597</v>
      </c>
      <c r="B525" s="15" t="s">
        <v>340</v>
      </c>
      <c r="C525" t="s">
        <v>464</v>
      </c>
      <c r="D525" s="15" t="s">
        <v>62</v>
      </c>
      <c r="E525" t="s">
        <v>56</v>
      </c>
      <c r="F525" t="s">
        <v>455</v>
      </c>
      <c r="G525" s="15">
        <v>0</v>
      </c>
      <c r="H525" s="15">
        <v>0</v>
      </c>
      <c r="J525" s="7"/>
    </row>
    <row r="526" spans="1:10" ht="15.75" customHeight="1" x14ac:dyDescent="0.2">
      <c r="A526" s="7">
        <v>45597</v>
      </c>
      <c r="B526" s="15" t="s">
        <v>341</v>
      </c>
      <c r="C526" t="s">
        <v>464</v>
      </c>
      <c r="D526" s="15" t="s">
        <v>62</v>
      </c>
      <c r="E526" t="s">
        <v>56</v>
      </c>
      <c r="F526" t="s">
        <v>455</v>
      </c>
      <c r="G526" s="15">
        <v>0</v>
      </c>
      <c r="H526" s="15">
        <v>0</v>
      </c>
      <c r="J526" s="7"/>
    </row>
    <row r="527" spans="1:10" ht="15.75" customHeight="1" x14ac:dyDescent="0.2">
      <c r="A527" s="7">
        <v>45597</v>
      </c>
      <c r="B527" s="15" t="s">
        <v>342</v>
      </c>
      <c r="C527" t="s">
        <v>464</v>
      </c>
      <c r="D527" s="15" t="s">
        <v>62</v>
      </c>
      <c r="E527" t="s">
        <v>56</v>
      </c>
      <c r="F527" t="s">
        <v>455</v>
      </c>
      <c r="G527" s="15">
        <v>0</v>
      </c>
      <c r="H527" s="15">
        <v>0</v>
      </c>
      <c r="J527" s="7"/>
    </row>
    <row r="528" spans="1:10" ht="15.75" customHeight="1" x14ac:dyDescent="0.2">
      <c r="A528" s="7">
        <v>45597</v>
      </c>
      <c r="B528" s="15" t="s">
        <v>343</v>
      </c>
      <c r="C528" t="s">
        <v>464</v>
      </c>
      <c r="D528" s="15" t="s">
        <v>62</v>
      </c>
      <c r="E528" t="s">
        <v>56</v>
      </c>
      <c r="F528" t="s">
        <v>455</v>
      </c>
      <c r="G528" s="15">
        <v>0</v>
      </c>
      <c r="H528" s="15">
        <v>0</v>
      </c>
      <c r="J528" s="7"/>
    </row>
    <row r="529" spans="1:10" ht="15.75" customHeight="1" x14ac:dyDescent="0.2">
      <c r="A529" s="7">
        <v>45597</v>
      </c>
      <c r="B529" s="15" t="s">
        <v>344</v>
      </c>
      <c r="C529" t="s">
        <v>464</v>
      </c>
      <c r="D529" s="15" t="s">
        <v>62</v>
      </c>
      <c r="E529" t="s">
        <v>56</v>
      </c>
      <c r="F529" t="s">
        <v>455</v>
      </c>
      <c r="G529" s="15">
        <v>0</v>
      </c>
      <c r="H529" s="15">
        <v>0</v>
      </c>
      <c r="J529" s="7"/>
    </row>
    <row r="530" spans="1:10" ht="15.75" customHeight="1" x14ac:dyDescent="0.2">
      <c r="A530" s="7">
        <v>45597</v>
      </c>
      <c r="B530" s="15" t="s">
        <v>345</v>
      </c>
      <c r="C530" t="s">
        <v>464</v>
      </c>
      <c r="D530" s="15" t="s">
        <v>62</v>
      </c>
      <c r="E530" t="s">
        <v>56</v>
      </c>
      <c r="F530" t="s">
        <v>455</v>
      </c>
      <c r="G530" s="15">
        <v>0</v>
      </c>
      <c r="H530" s="15">
        <v>0</v>
      </c>
      <c r="J530" s="7"/>
    </row>
    <row r="531" spans="1:10" ht="15.75" customHeight="1" x14ac:dyDescent="0.2">
      <c r="A531" s="7">
        <v>45597</v>
      </c>
      <c r="B531" s="15" t="s">
        <v>346</v>
      </c>
      <c r="C531" t="s">
        <v>464</v>
      </c>
      <c r="D531" s="15" t="s">
        <v>62</v>
      </c>
      <c r="E531" t="s">
        <v>56</v>
      </c>
      <c r="F531" t="s">
        <v>455</v>
      </c>
      <c r="G531" s="15">
        <v>0</v>
      </c>
      <c r="H531" s="15">
        <v>0</v>
      </c>
      <c r="J531" s="7"/>
    </row>
    <row r="532" spans="1:10" ht="15.75" customHeight="1" x14ac:dyDescent="0.2">
      <c r="A532" s="7">
        <v>45597</v>
      </c>
      <c r="B532" s="15" t="s">
        <v>347</v>
      </c>
      <c r="C532" t="s">
        <v>464</v>
      </c>
      <c r="D532" s="15" t="s">
        <v>62</v>
      </c>
      <c r="E532" t="s">
        <v>56</v>
      </c>
      <c r="F532" t="s">
        <v>455</v>
      </c>
      <c r="G532" s="15">
        <v>0</v>
      </c>
      <c r="H532" s="15">
        <v>0</v>
      </c>
      <c r="J532" s="7"/>
    </row>
    <row r="533" spans="1:10" ht="15.75" customHeight="1" x14ac:dyDescent="0.2">
      <c r="A533" s="7">
        <v>45597</v>
      </c>
      <c r="B533" s="15" t="s">
        <v>178</v>
      </c>
      <c r="C533" t="s">
        <v>464</v>
      </c>
      <c r="D533" s="15" t="s">
        <v>62</v>
      </c>
      <c r="E533" t="s">
        <v>56</v>
      </c>
      <c r="F533" t="s">
        <v>455</v>
      </c>
      <c r="G533" s="15">
        <v>0</v>
      </c>
      <c r="H533" s="15">
        <v>0</v>
      </c>
      <c r="J533" s="7"/>
    </row>
    <row r="534" spans="1:10" ht="15.75" customHeight="1" x14ac:dyDescent="0.2">
      <c r="A534" s="7">
        <v>45597</v>
      </c>
      <c r="B534" s="15" t="s">
        <v>179</v>
      </c>
      <c r="C534" t="s">
        <v>464</v>
      </c>
      <c r="D534" s="15" t="s">
        <v>62</v>
      </c>
      <c r="E534" t="s">
        <v>56</v>
      </c>
      <c r="F534" t="s">
        <v>455</v>
      </c>
      <c r="G534" s="15">
        <v>0</v>
      </c>
      <c r="H534" s="15">
        <v>0</v>
      </c>
      <c r="J534" s="7"/>
    </row>
    <row r="535" spans="1:10" ht="15.75" customHeight="1" x14ac:dyDescent="0.2">
      <c r="A535" s="7">
        <v>45597</v>
      </c>
      <c r="B535" s="15" t="s">
        <v>202</v>
      </c>
      <c r="C535" t="s">
        <v>464</v>
      </c>
      <c r="D535" s="15" t="s">
        <v>62</v>
      </c>
      <c r="E535" t="s">
        <v>56</v>
      </c>
      <c r="F535" t="s">
        <v>455</v>
      </c>
      <c r="G535" s="15">
        <v>0</v>
      </c>
      <c r="H535" s="15">
        <v>0</v>
      </c>
      <c r="J535" s="7"/>
    </row>
    <row r="536" spans="1:10" ht="15.75" customHeight="1" x14ac:dyDescent="0.2">
      <c r="A536" s="7">
        <v>45597</v>
      </c>
      <c r="B536" s="15" t="s">
        <v>184</v>
      </c>
      <c r="C536" t="s">
        <v>464</v>
      </c>
      <c r="D536" s="15" t="s">
        <v>62</v>
      </c>
      <c r="E536" t="s">
        <v>56</v>
      </c>
      <c r="F536" t="s">
        <v>455</v>
      </c>
      <c r="G536" s="15">
        <v>0</v>
      </c>
      <c r="H536" s="15">
        <v>0</v>
      </c>
      <c r="J536" s="7"/>
    </row>
    <row r="537" spans="1:10" ht="15.75" customHeight="1" x14ac:dyDescent="0.2">
      <c r="A537" s="7">
        <v>45597</v>
      </c>
      <c r="B537" s="15" t="s">
        <v>263</v>
      </c>
      <c r="C537" t="s">
        <v>464</v>
      </c>
      <c r="D537" s="15" t="s">
        <v>62</v>
      </c>
      <c r="E537" t="s">
        <v>56</v>
      </c>
      <c r="F537" t="s">
        <v>455</v>
      </c>
      <c r="G537" s="15">
        <v>0</v>
      </c>
      <c r="H537" s="15">
        <v>0</v>
      </c>
      <c r="J537" s="7"/>
    </row>
    <row r="538" spans="1:10" ht="15.75" customHeight="1" x14ac:dyDescent="0.2">
      <c r="A538" s="7">
        <v>45597</v>
      </c>
      <c r="B538" s="15" t="s">
        <v>348</v>
      </c>
      <c r="C538" t="s">
        <v>464</v>
      </c>
      <c r="D538" s="15" t="s">
        <v>62</v>
      </c>
      <c r="E538" t="s">
        <v>56</v>
      </c>
      <c r="F538" t="s">
        <v>455</v>
      </c>
      <c r="G538" s="15">
        <v>0</v>
      </c>
      <c r="H538" s="15">
        <v>0</v>
      </c>
      <c r="J538" s="7"/>
    </row>
    <row r="539" spans="1:10" ht="15.75" customHeight="1" x14ac:dyDescent="0.2">
      <c r="A539" s="7">
        <v>45597</v>
      </c>
      <c r="B539" s="15" t="s">
        <v>349</v>
      </c>
      <c r="C539" t="s">
        <v>464</v>
      </c>
      <c r="D539" s="15" t="s">
        <v>62</v>
      </c>
      <c r="E539" t="s">
        <v>56</v>
      </c>
      <c r="F539" t="s">
        <v>455</v>
      </c>
      <c r="G539" s="15">
        <v>0</v>
      </c>
      <c r="H539" s="15">
        <v>0</v>
      </c>
      <c r="J539" s="7"/>
    </row>
    <row r="540" spans="1:10" ht="15.75" customHeight="1" x14ac:dyDescent="0.2">
      <c r="A540" s="7">
        <v>45597</v>
      </c>
      <c r="B540" s="15" t="s">
        <v>123</v>
      </c>
      <c r="C540" t="s">
        <v>464</v>
      </c>
      <c r="D540" s="15" t="s">
        <v>62</v>
      </c>
      <c r="E540" t="s">
        <v>56</v>
      </c>
      <c r="F540" t="s">
        <v>455</v>
      </c>
      <c r="G540" s="15">
        <v>0</v>
      </c>
      <c r="H540" s="15">
        <v>0</v>
      </c>
      <c r="J540" s="7"/>
    </row>
    <row r="541" spans="1:10" ht="15.75" customHeight="1" x14ac:dyDescent="0.2">
      <c r="A541" s="7">
        <v>45597</v>
      </c>
      <c r="B541" s="15" t="s">
        <v>350</v>
      </c>
      <c r="C541" t="s">
        <v>464</v>
      </c>
      <c r="D541" s="15" t="s">
        <v>62</v>
      </c>
      <c r="E541" t="s">
        <v>56</v>
      </c>
      <c r="F541" t="s">
        <v>455</v>
      </c>
      <c r="G541" s="15">
        <v>0</v>
      </c>
      <c r="H541" s="15">
        <v>0</v>
      </c>
      <c r="J541" s="7"/>
    </row>
    <row r="542" spans="1:10" ht="15.75" customHeight="1" x14ac:dyDescent="0.2">
      <c r="A542" s="7">
        <v>45597</v>
      </c>
      <c r="B542" s="15" t="s">
        <v>218</v>
      </c>
      <c r="C542" t="s">
        <v>464</v>
      </c>
      <c r="D542" s="15" t="s">
        <v>62</v>
      </c>
      <c r="E542" t="s">
        <v>56</v>
      </c>
      <c r="F542" t="s">
        <v>455</v>
      </c>
      <c r="G542" s="15">
        <v>0</v>
      </c>
      <c r="H542" s="15">
        <v>0</v>
      </c>
      <c r="J542" s="7"/>
    </row>
    <row r="543" spans="1:10" ht="15.75" customHeight="1" x14ac:dyDescent="0.2">
      <c r="A543" s="7">
        <v>45597</v>
      </c>
      <c r="B543" s="15" t="s">
        <v>219</v>
      </c>
      <c r="C543" t="s">
        <v>464</v>
      </c>
      <c r="D543" s="15" t="s">
        <v>62</v>
      </c>
      <c r="E543" t="s">
        <v>56</v>
      </c>
      <c r="F543" t="s">
        <v>455</v>
      </c>
      <c r="G543" s="15">
        <v>0</v>
      </c>
      <c r="H543" s="15">
        <v>0</v>
      </c>
      <c r="J543" s="7"/>
    </row>
    <row r="544" spans="1:10" ht="15.75" customHeight="1" x14ac:dyDescent="0.2">
      <c r="A544" s="7">
        <v>45597</v>
      </c>
      <c r="B544" s="15" t="s">
        <v>292</v>
      </c>
      <c r="C544" t="s">
        <v>464</v>
      </c>
      <c r="D544" s="15" t="s">
        <v>62</v>
      </c>
      <c r="E544" t="s">
        <v>56</v>
      </c>
      <c r="F544" t="s">
        <v>455</v>
      </c>
      <c r="G544" s="15">
        <v>0</v>
      </c>
      <c r="H544" s="15">
        <v>0</v>
      </c>
      <c r="J544" s="7"/>
    </row>
    <row r="545" spans="1:10" ht="15.75" customHeight="1" x14ac:dyDescent="0.2">
      <c r="A545" s="7">
        <v>45597</v>
      </c>
      <c r="B545" s="15" t="s">
        <v>351</v>
      </c>
      <c r="C545" t="s">
        <v>464</v>
      </c>
      <c r="D545" s="15" t="s">
        <v>62</v>
      </c>
      <c r="E545" t="s">
        <v>56</v>
      </c>
      <c r="F545" t="s">
        <v>455</v>
      </c>
      <c r="G545" s="15">
        <v>0</v>
      </c>
      <c r="H545" s="15">
        <v>0</v>
      </c>
      <c r="J545" s="7"/>
    </row>
    <row r="546" spans="1:10" ht="15.75" customHeight="1" x14ac:dyDescent="0.2">
      <c r="A546" s="7">
        <v>45597</v>
      </c>
      <c r="B546" s="15" t="s">
        <v>352</v>
      </c>
      <c r="C546" t="s">
        <v>464</v>
      </c>
      <c r="D546" s="15" t="s">
        <v>62</v>
      </c>
      <c r="E546" t="s">
        <v>56</v>
      </c>
      <c r="F546" t="s">
        <v>455</v>
      </c>
      <c r="G546" s="15">
        <v>0</v>
      </c>
      <c r="H546" s="15">
        <v>0</v>
      </c>
      <c r="J546" s="7"/>
    </row>
    <row r="547" spans="1:10" ht="15.75" customHeight="1" x14ac:dyDescent="0.2">
      <c r="A547" s="7">
        <v>45597</v>
      </c>
      <c r="B547" s="15" t="s">
        <v>353</v>
      </c>
      <c r="C547" t="s">
        <v>464</v>
      </c>
      <c r="D547" s="15" t="s">
        <v>62</v>
      </c>
      <c r="E547" t="s">
        <v>56</v>
      </c>
      <c r="F547" t="s">
        <v>455</v>
      </c>
      <c r="G547" s="15">
        <v>0</v>
      </c>
      <c r="H547" s="15">
        <v>0</v>
      </c>
      <c r="J547" s="7"/>
    </row>
    <row r="548" spans="1:10" ht="15.75" customHeight="1" x14ac:dyDescent="0.2">
      <c r="A548" s="7">
        <v>45597</v>
      </c>
      <c r="B548" s="15" t="s">
        <v>354</v>
      </c>
      <c r="C548" t="s">
        <v>464</v>
      </c>
      <c r="D548" s="15" t="s">
        <v>62</v>
      </c>
      <c r="E548" t="s">
        <v>56</v>
      </c>
      <c r="F548" t="s">
        <v>455</v>
      </c>
      <c r="G548" s="15">
        <v>0</v>
      </c>
      <c r="H548" s="15">
        <v>0</v>
      </c>
      <c r="J548" s="7"/>
    </row>
    <row r="549" spans="1:10" ht="15.75" customHeight="1" x14ac:dyDescent="0.2">
      <c r="A549" s="7">
        <v>45597</v>
      </c>
      <c r="B549" s="15" t="s">
        <v>355</v>
      </c>
      <c r="C549" t="s">
        <v>464</v>
      </c>
      <c r="D549" s="15" t="s">
        <v>62</v>
      </c>
      <c r="E549" t="s">
        <v>56</v>
      </c>
      <c r="F549" t="s">
        <v>455</v>
      </c>
      <c r="G549" s="15">
        <v>0</v>
      </c>
      <c r="H549" s="15">
        <v>0</v>
      </c>
      <c r="J549" s="7"/>
    </row>
    <row r="550" spans="1:10" ht="15.75" customHeight="1" x14ac:dyDescent="0.2">
      <c r="A550" s="7">
        <v>45597</v>
      </c>
      <c r="B550" s="15" t="s">
        <v>356</v>
      </c>
      <c r="C550" t="s">
        <v>464</v>
      </c>
      <c r="D550" s="15" t="s">
        <v>62</v>
      </c>
      <c r="E550" t="s">
        <v>56</v>
      </c>
      <c r="F550" t="s">
        <v>455</v>
      </c>
      <c r="G550" s="15">
        <v>0</v>
      </c>
      <c r="H550" s="15">
        <v>0</v>
      </c>
      <c r="J550" s="7"/>
    </row>
    <row r="551" spans="1:10" ht="15.75" customHeight="1" x14ac:dyDescent="0.2">
      <c r="A551" s="7">
        <v>45597</v>
      </c>
      <c r="B551" s="15" t="s">
        <v>357</v>
      </c>
      <c r="C551" t="s">
        <v>464</v>
      </c>
      <c r="D551" s="15" t="s">
        <v>62</v>
      </c>
      <c r="E551" t="s">
        <v>56</v>
      </c>
      <c r="F551" t="s">
        <v>455</v>
      </c>
      <c r="G551" s="15">
        <v>0</v>
      </c>
      <c r="H551" s="15">
        <v>0</v>
      </c>
      <c r="J551" s="7"/>
    </row>
    <row r="552" spans="1:10" ht="15.75" customHeight="1" x14ac:dyDescent="0.2">
      <c r="A552" s="7">
        <v>45597</v>
      </c>
      <c r="B552" s="15" t="s">
        <v>222</v>
      </c>
      <c r="C552" t="s">
        <v>464</v>
      </c>
      <c r="D552" s="15" t="s">
        <v>62</v>
      </c>
      <c r="E552" t="s">
        <v>56</v>
      </c>
      <c r="F552" t="s">
        <v>455</v>
      </c>
      <c r="G552" s="15">
        <v>0</v>
      </c>
      <c r="H552" s="15">
        <v>0</v>
      </c>
      <c r="J552" s="7"/>
    </row>
    <row r="553" spans="1:10" ht="15.75" customHeight="1" x14ac:dyDescent="0.2">
      <c r="A553" s="7">
        <v>45597</v>
      </c>
      <c r="B553" s="15" t="s">
        <v>265</v>
      </c>
      <c r="C553" t="s">
        <v>464</v>
      </c>
      <c r="D553" s="15" t="s">
        <v>62</v>
      </c>
      <c r="E553" t="s">
        <v>56</v>
      </c>
      <c r="F553" t="s">
        <v>455</v>
      </c>
      <c r="G553" s="15">
        <v>0</v>
      </c>
      <c r="H553" s="15">
        <v>0</v>
      </c>
      <c r="J553" s="7"/>
    </row>
    <row r="554" spans="1:10" ht="15.75" customHeight="1" x14ac:dyDescent="0.2">
      <c r="A554" s="7">
        <v>45597</v>
      </c>
      <c r="B554" s="15" t="s">
        <v>325</v>
      </c>
      <c r="C554" t="s">
        <v>464</v>
      </c>
      <c r="D554" s="15" t="s">
        <v>62</v>
      </c>
      <c r="E554" t="s">
        <v>56</v>
      </c>
      <c r="F554" t="s">
        <v>455</v>
      </c>
      <c r="G554" s="15">
        <v>0</v>
      </c>
      <c r="H554" s="15">
        <v>0</v>
      </c>
      <c r="J554" s="7"/>
    </row>
    <row r="555" spans="1:10" ht="15.75" customHeight="1" x14ac:dyDescent="0.2">
      <c r="A555" s="7">
        <v>45597</v>
      </c>
      <c r="B555" s="15" t="s">
        <v>224</v>
      </c>
      <c r="C555" t="s">
        <v>464</v>
      </c>
      <c r="D555" s="15" t="s">
        <v>62</v>
      </c>
      <c r="E555" t="s">
        <v>56</v>
      </c>
      <c r="F555" t="s">
        <v>455</v>
      </c>
      <c r="G555" s="15">
        <v>0</v>
      </c>
      <c r="H555" s="15">
        <v>0</v>
      </c>
      <c r="J555" s="7"/>
    </row>
    <row r="556" spans="1:10" ht="15.75" customHeight="1" x14ac:dyDescent="0.2">
      <c r="A556" s="7">
        <v>45597</v>
      </c>
      <c r="B556" s="15" t="s">
        <v>125</v>
      </c>
      <c r="C556" t="s">
        <v>464</v>
      </c>
      <c r="D556" s="15" t="s">
        <v>47</v>
      </c>
      <c r="E556" t="s">
        <v>56</v>
      </c>
      <c r="F556" t="s">
        <v>455</v>
      </c>
      <c r="G556" s="15">
        <v>1</v>
      </c>
      <c r="H556" s="15">
        <v>50</v>
      </c>
      <c r="J556" s="7"/>
    </row>
    <row r="557" spans="1:10" ht="15.75" customHeight="1" x14ac:dyDescent="0.2">
      <c r="A557" s="7">
        <v>45597</v>
      </c>
      <c r="B557" s="15" t="s">
        <v>113</v>
      </c>
      <c r="C557" t="s">
        <v>464</v>
      </c>
      <c r="D557" s="15" t="s">
        <v>47</v>
      </c>
      <c r="E557" t="s">
        <v>56</v>
      </c>
      <c r="F557" t="s">
        <v>455</v>
      </c>
      <c r="G557" s="15">
        <v>0</v>
      </c>
      <c r="H557" s="15">
        <v>0</v>
      </c>
      <c r="J557" s="7"/>
    </row>
    <row r="558" spans="1:10" ht="15.75" customHeight="1" x14ac:dyDescent="0.2">
      <c r="A558" s="7">
        <v>45597</v>
      </c>
      <c r="B558" s="15" t="s">
        <v>149</v>
      </c>
      <c r="C558" t="s">
        <v>464</v>
      </c>
      <c r="D558" s="15" t="s">
        <v>57</v>
      </c>
      <c r="E558" t="s">
        <v>56</v>
      </c>
      <c r="F558" t="s">
        <v>455</v>
      </c>
      <c r="G558" s="15">
        <v>0</v>
      </c>
      <c r="H558" s="15">
        <v>0</v>
      </c>
      <c r="J558" s="7"/>
    </row>
    <row r="559" spans="1:10" ht="15.75" customHeight="1" x14ac:dyDescent="0.2">
      <c r="A559" s="7">
        <v>45597</v>
      </c>
      <c r="B559" s="15" t="s">
        <v>127</v>
      </c>
      <c r="C559" t="s">
        <v>464</v>
      </c>
      <c r="D559" s="15" t="s">
        <v>57</v>
      </c>
      <c r="E559" t="s">
        <v>56</v>
      </c>
      <c r="F559" t="s">
        <v>455</v>
      </c>
      <c r="G559" s="15">
        <v>3</v>
      </c>
      <c r="H559" s="15">
        <v>179.4</v>
      </c>
      <c r="J559" s="7"/>
    </row>
    <row r="560" spans="1:10" ht="15.75" customHeight="1" x14ac:dyDescent="0.2">
      <c r="A560" s="7">
        <v>45597</v>
      </c>
      <c r="B560" s="15" t="s">
        <v>358</v>
      </c>
      <c r="C560" t="s">
        <v>464</v>
      </c>
      <c r="D560" s="15" t="s">
        <v>57</v>
      </c>
      <c r="E560" t="s">
        <v>56</v>
      </c>
      <c r="F560" t="s">
        <v>455</v>
      </c>
      <c r="G560" s="15">
        <v>0</v>
      </c>
      <c r="H560" s="15">
        <v>0</v>
      </c>
      <c r="J560" s="7"/>
    </row>
    <row r="561" spans="1:10" ht="15.75" customHeight="1" x14ac:dyDescent="0.2">
      <c r="A561" s="7">
        <v>45597</v>
      </c>
      <c r="B561" s="15" t="s">
        <v>138</v>
      </c>
      <c r="C561" t="s">
        <v>464</v>
      </c>
      <c r="D561" s="15" t="s">
        <v>57</v>
      </c>
      <c r="E561" t="s">
        <v>56</v>
      </c>
      <c r="F561" t="s">
        <v>455</v>
      </c>
      <c r="G561" s="15">
        <v>0</v>
      </c>
      <c r="H561" s="15">
        <v>0</v>
      </c>
      <c r="J561" s="7"/>
    </row>
    <row r="562" spans="1:10" ht="15.75" customHeight="1" x14ac:dyDescent="0.2">
      <c r="A562" s="7">
        <v>45597</v>
      </c>
      <c r="B562" s="15" t="s">
        <v>225</v>
      </c>
      <c r="C562" t="s">
        <v>464</v>
      </c>
      <c r="D562" s="15" t="s">
        <v>57</v>
      </c>
      <c r="E562" t="s">
        <v>56</v>
      </c>
      <c r="F562" t="s">
        <v>455</v>
      </c>
      <c r="G562" s="15">
        <v>2</v>
      </c>
      <c r="H562" s="15">
        <v>80</v>
      </c>
      <c r="J562" s="7"/>
    </row>
    <row r="563" spans="1:10" ht="15.75" customHeight="1" x14ac:dyDescent="0.2">
      <c r="A563" s="7">
        <v>45597</v>
      </c>
      <c r="B563" s="15" t="s">
        <v>271</v>
      </c>
      <c r="C563" t="s">
        <v>464</v>
      </c>
      <c r="D563" s="15" t="s">
        <v>57</v>
      </c>
      <c r="E563" t="s">
        <v>56</v>
      </c>
      <c r="F563" t="s">
        <v>455</v>
      </c>
      <c r="G563" s="15">
        <v>2</v>
      </c>
      <c r="H563" s="15">
        <v>80</v>
      </c>
      <c r="J563" s="7"/>
    </row>
    <row r="564" spans="1:10" ht="15.75" customHeight="1" x14ac:dyDescent="0.2">
      <c r="A564" s="7">
        <v>45597</v>
      </c>
      <c r="B564" s="15" t="s">
        <v>140</v>
      </c>
      <c r="C564" t="s">
        <v>464</v>
      </c>
      <c r="D564" s="15" t="s">
        <v>57</v>
      </c>
      <c r="E564" t="s">
        <v>56</v>
      </c>
      <c r="F564" t="s">
        <v>455</v>
      </c>
      <c r="G564" s="15">
        <v>0</v>
      </c>
      <c r="H564" s="15">
        <v>0</v>
      </c>
      <c r="J564" s="7"/>
    </row>
    <row r="565" spans="1:10" ht="15.75" customHeight="1" x14ac:dyDescent="0.2">
      <c r="A565" s="7">
        <v>45597</v>
      </c>
      <c r="B565" s="15" t="s">
        <v>155</v>
      </c>
      <c r="C565" t="s">
        <v>464</v>
      </c>
      <c r="D565" s="15" t="s">
        <v>57</v>
      </c>
      <c r="E565" t="s">
        <v>56</v>
      </c>
      <c r="F565" t="s">
        <v>455</v>
      </c>
      <c r="G565" s="15">
        <v>0</v>
      </c>
      <c r="H565" s="15">
        <v>0</v>
      </c>
      <c r="J565" s="7"/>
    </row>
    <row r="566" spans="1:10" ht="15.75" customHeight="1" x14ac:dyDescent="0.2">
      <c r="A566" s="7">
        <v>45597</v>
      </c>
      <c r="B566" s="15" t="s">
        <v>171</v>
      </c>
      <c r="C566" t="s">
        <v>464</v>
      </c>
      <c r="D566" s="15" t="s">
        <v>57</v>
      </c>
      <c r="E566" t="s">
        <v>56</v>
      </c>
      <c r="F566" t="s">
        <v>455</v>
      </c>
      <c r="G566" s="15">
        <v>0</v>
      </c>
      <c r="H566" s="15">
        <v>0</v>
      </c>
      <c r="J566" s="7"/>
    </row>
    <row r="567" spans="1:10" ht="15.75" customHeight="1" x14ac:dyDescent="0.2">
      <c r="A567" s="7">
        <v>45597</v>
      </c>
      <c r="B567" s="15" t="s">
        <v>152</v>
      </c>
      <c r="C567" t="s">
        <v>464</v>
      </c>
      <c r="D567" s="15" t="s">
        <v>53</v>
      </c>
      <c r="E567" t="s">
        <v>56</v>
      </c>
      <c r="F567" t="s">
        <v>455</v>
      </c>
      <c r="G567" s="15">
        <v>0</v>
      </c>
      <c r="H567" s="15">
        <v>0</v>
      </c>
      <c r="J567" s="7"/>
    </row>
    <row r="568" spans="1:10" ht="15.75" customHeight="1" x14ac:dyDescent="0.2">
      <c r="A568" s="7">
        <v>45597</v>
      </c>
      <c r="B568" s="15" t="s">
        <v>108</v>
      </c>
      <c r="C568" t="s">
        <v>464</v>
      </c>
      <c r="D568" s="15" t="s">
        <v>50</v>
      </c>
      <c r="E568" t="s">
        <v>56</v>
      </c>
      <c r="F568" t="s">
        <v>455</v>
      </c>
      <c r="G568" s="15">
        <v>0</v>
      </c>
      <c r="H568" s="15">
        <v>0</v>
      </c>
      <c r="J568" s="7"/>
    </row>
    <row r="569" spans="1:10" ht="15.75" customHeight="1" x14ac:dyDescent="0.2">
      <c r="A569" s="7">
        <v>45597</v>
      </c>
      <c r="B569" s="15" t="s">
        <v>104</v>
      </c>
      <c r="C569" t="s">
        <v>464</v>
      </c>
      <c r="D569" s="15" t="s">
        <v>50</v>
      </c>
      <c r="E569" t="s">
        <v>56</v>
      </c>
      <c r="F569" t="s">
        <v>455</v>
      </c>
      <c r="G569" s="15">
        <v>0</v>
      </c>
      <c r="H569" s="15">
        <v>0</v>
      </c>
      <c r="J569" s="7"/>
    </row>
    <row r="570" spans="1:10" ht="15.75" customHeight="1" x14ac:dyDescent="0.2">
      <c r="A570" s="7">
        <v>45597</v>
      </c>
      <c r="B570" s="15" t="s">
        <v>153</v>
      </c>
      <c r="C570" t="s">
        <v>464</v>
      </c>
      <c r="D570" s="15" t="s">
        <v>37</v>
      </c>
      <c r="E570" t="s">
        <v>56</v>
      </c>
      <c r="F570" t="s">
        <v>455</v>
      </c>
      <c r="G570" s="15">
        <v>19</v>
      </c>
      <c r="H570" s="15">
        <v>1615</v>
      </c>
      <c r="J570" s="7"/>
    </row>
    <row r="571" spans="1:10" ht="15.75" customHeight="1" x14ac:dyDescent="0.2">
      <c r="A571" s="7">
        <v>45597</v>
      </c>
      <c r="B571" s="15" t="s">
        <v>105</v>
      </c>
      <c r="C571" t="s">
        <v>464</v>
      </c>
      <c r="D571" s="15" t="s">
        <v>54</v>
      </c>
      <c r="E571" t="s">
        <v>56</v>
      </c>
      <c r="F571" t="s">
        <v>455</v>
      </c>
      <c r="G571" s="15">
        <v>0</v>
      </c>
      <c r="H571" s="15">
        <v>0</v>
      </c>
      <c r="J571" s="7"/>
    </row>
    <row r="572" spans="1:10" ht="15.75" customHeight="1" x14ac:dyDescent="0.2">
      <c r="A572" s="7">
        <v>45597</v>
      </c>
      <c r="B572" s="15" t="s">
        <v>115</v>
      </c>
      <c r="C572" t="s">
        <v>464</v>
      </c>
      <c r="D572" s="15" t="s">
        <v>54</v>
      </c>
      <c r="E572" t="s">
        <v>56</v>
      </c>
      <c r="F572" t="s">
        <v>455</v>
      </c>
      <c r="G572" s="15">
        <v>0</v>
      </c>
      <c r="H572" s="15">
        <v>0</v>
      </c>
      <c r="J572" s="7"/>
    </row>
    <row r="573" spans="1:10" ht="15.75" customHeight="1" x14ac:dyDescent="0.2">
      <c r="A573" s="7">
        <v>45597</v>
      </c>
      <c r="B573" s="15" t="s">
        <v>247</v>
      </c>
      <c r="C573" t="s">
        <v>464</v>
      </c>
      <c r="D573" s="15" t="s">
        <v>34</v>
      </c>
      <c r="E573" s="15" t="s">
        <v>49</v>
      </c>
      <c r="F573" s="15" t="s">
        <v>455</v>
      </c>
      <c r="G573" s="15">
        <v>0</v>
      </c>
      <c r="H573" s="15">
        <v>0</v>
      </c>
      <c r="J573" s="7"/>
    </row>
    <row r="574" spans="1:10" ht="15.75" customHeight="1" x14ac:dyDescent="0.2">
      <c r="A574" s="7">
        <v>45597</v>
      </c>
      <c r="B574" s="15" t="s">
        <v>249</v>
      </c>
      <c r="C574" t="s">
        <v>464</v>
      </c>
      <c r="D574" s="15" t="s">
        <v>34</v>
      </c>
      <c r="E574" s="15" t="s">
        <v>49</v>
      </c>
      <c r="F574" s="15" t="s">
        <v>70</v>
      </c>
      <c r="G574" s="15">
        <v>0</v>
      </c>
      <c r="H574" s="15">
        <v>0</v>
      </c>
      <c r="J574" s="7"/>
    </row>
    <row r="575" spans="1:10" ht="15.75" customHeight="1" x14ac:dyDescent="0.2">
      <c r="A575" s="7">
        <v>45597</v>
      </c>
      <c r="B575" s="15" t="s">
        <v>277</v>
      </c>
      <c r="C575" t="s">
        <v>464</v>
      </c>
      <c r="D575" s="15" t="s">
        <v>34</v>
      </c>
      <c r="E575" s="15" t="s">
        <v>42</v>
      </c>
      <c r="F575" s="15" t="s">
        <v>67</v>
      </c>
      <c r="G575" s="15">
        <v>0</v>
      </c>
      <c r="H575" s="15">
        <v>0</v>
      </c>
      <c r="J575" s="7"/>
    </row>
    <row r="576" spans="1:10" ht="15.75" customHeight="1" x14ac:dyDescent="0.2">
      <c r="A576" s="7">
        <v>45597</v>
      </c>
      <c r="B576" s="15" t="s">
        <v>279</v>
      </c>
      <c r="C576" t="s">
        <v>464</v>
      </c>
      <c r="D576" s="15" t="s">
        <v>34</v>
      </c>
      <c r="E576" s="15" t="s">
        <v>49</v>
      </c>
      <c r="F576" s="15" t="s">
        <v>69</v>
      </c>
      <c r="G576" s="15">
        <v>0</v>
      </c>
      <c r="H576" s="15">
        <v>0</v>
      </c>
      <c r="J576" s="7"/>
    </row>
    <row r="577" spans="1:10" ht="15.75" customHeight="1" x14ac:dyDescent="0.2">
      <c r="A577" s="7">
        <v>45597</v>
      </c>
      <c r="B577" s="15" t="s">
        <v>254</v>
      </c>
      <c r="C577" t="s">
        <v>464</v>
      </c>
      <c r="D577" s="15" t="s">
        <v>34</v>
      </c>
      <c r="E577" s="15" t="s">
        <v>36</v>
      </c>
      <c r="F577" s="15" t="s">
        <v>455</v>
      </c>
      <c r="G577" s="15">
        <v>1</v>
      </c>
      <c r="H577" s="15">
        <v>0</v>
      </c>
      <c r="J577" s="7"/>
    </row>
    <row r="578" spans="1:10" ht="15.75" customHeight="1" x14ac:dyDescent="0.2">
      <c r="A578" s="7">
        <v>45597</v>
      </c>
      <c r="B578" s="15" t="s">
        <v>282</v>
      </c>
      <c r="C578" t="s">
        <v>464</v>
      </c>
      <c r="D578" s="15" t="s">
        <v>34</v>
      </c>
      <c r="E578" s="15" t="s">
        <v>52</v>
      </c>
      <c r="F578" s="15" t="s">
        <v>455</v>
      </c>
      <c r="G578" s="15">
        <v>0</v>
      </c>
      <c r="H578" s="15">
        <v>0</v>
      </c>
      <c r="J578" s="7"/>
    </row>
    <row r="579" spans="1:10" ht="15.75" customHeight="1" x14ac:dyDescent="0.2">
      <c r="A579" s="7">
        <v>45597</v>
      </c>
      <c r="B579" s="15" t="s">
        <v>286</v>
      </c>
      <c r="C579" t="s">
        <v>464</v>
      </c>
      <c r="D579" s="15" t="s">
        <v>34</v>
      </c>
      <c r="E579" s="15" t="s">
        <v>46</v>
      </c>
      <c r="F579" s="15" t="s">
        <v>455</v>
      </c>
      <c r="G579" s="15">
        <v>0</v>
      </c>
      <c r="H579" s="15">
        <v>0</v>
      </c>
      <c r="J579" s="7"/>
    </row>
    <row r="580" spans="1:10" ht="15.75" customHeight="1" x14ac:dyDescent="0.2">
      <c r="A580" s="7">
        <v>45627</v>
      </c>
      <c r="B580" s="15" t="s">
        <v>133</v>
      </c>
      <c r="C580" t="s">
        <v>464</v>
      </c>
      <c r="D580" s="15" t="s">
        <v>229</v>
      </c>
      <c r="E580" t="s">
        <v>56</v>
      </c>
      <c r="F580" t="s">
        <v>455</v>
      </c>
      <c r="G580" s="15">
        <v>0</v>
      </c>
      <c r="H580" s="15">
        <v>0</v>
      </c>
      <c r="J580" s="7"/>
    </row>
    <row r="581" spans="1:10" ht="15.75" customHeight="1" x14ac:dyDescent="0.2">
      <c r="A581" s="7">
        <v>45627</v>
      </c>
      <c r="B581" s="15" t="s">
        <v>98</v>
      </c>
      <c r="C581" t="s">
        <v>464</v>
      </c>
      <c r="D581" s="15" t="s">
        <v>229</v>
      </c>
      <c r="E581" t="s">
        <v>56</v>
      </c>
      <c r="F581" t="s">
        <v>455</v>
      </c>
      <c r="G581" s="15">
        <v>0</v>
      </c>
      <c r="H581" s="15">
        <v>0</v>
      </c>
      <c r="J581" s="7"/>
    </row>
    <row r="582" spans="1:10" ht="15.75" customHeight="1" x14ac:dyDescent="0.2">
      <c r="A582" s="7">
        <v>45627</v>
      </c>
      <c r="B582" s="15" t="s">
        <v>360</v>
      </c>
      <c r="C582" t="s">
        <v>464</v>
      </c>
      <c r="D582" s="15" t="s">
        <v>229</v>
      </c>
      <c r="E582" t="s">
        <v>56</v>
      </c>
      <c r="F582" t="s">
        <v>455</v>
      </c>
      <c r="G582" s="15">
        <v>2</v>
      </c>
      <c r="H582" s="15">
        <v>1920</v>
      </c>
      <c r="J582" s="7"/>
    </row>
    <row r="583" spans="1:10" ht="15.75" customHeight="1" x14ac:dyDescent="0.2">
      <c r="A583" s="7">
        <v>45627</v>
      </c>
      <c r="B583" s="15" t="s">
        <v>361</v>
      </c>
      <c r="C583" t="s">
        <v>464</v>
      </c>
      <c r="D583" s="15" t="s">
        <v>229</v>
      </c>
      <c r="E583" t="s">
        <v>56</v>
      </c>
      <c r="F583" t="s">
        <v>455</v>
      </c>
      <c r="G583" s="15">
        <v>0</v>
      </c>
      <c r="H583" s="15">
        <v>0</v>
      </c>
      <c r="J583" s="7"/>
    </row>
    <row r="584" spans="1:10" ht="15.75" customHeight="1" x14ac:dyDescent="0.2">
      <c r="A584" s="7">
        <v>45627</v>
      </c>
      <c r="B584" s="15" t="s">
        <v>342</v>
      </c>
      <c r="C584" t="s">
        <v>464</v>
      </c>
      <c r="D584" s="15" t="s">
        <v>62</v>
      </c>
      <c r="E584" t="s">
        <v>56</v>
      </c>
      <c r="F584" t="s">
        <v>455</v>
      </c>
      <c r="G584" s="15">
        <v>0</v>
      </c>
      <c r="H584" s="15">
        <v>0</v>
      </c>
      <c r="J584" s="7"/>
    </row>
    <row r="585" spans="1:10" ht="15.75" customHeight="1" x14ac:dyDescent="0.2">
      <c r="A585" s="7">
        <v>45627</v>
      </c>
      <c r="B585" s="15" t="s">
        <v>346</v>
      </c>
      <c r="C585" t="s">
        <v>464</v>
      </c>
      <c r="D585" s="15" t="s">
        <v>62</v>
      </c>
      <c r="E585" t="s">
        <v>56</v>
      </c>
      <c r="F585" t="s">
        <v>455</v>
      </c>
      <c r="G585" s="15">
        <v>0</v>
      </c>
      <c r="H585" s="15">
        <v>0</v>
      </c>
      <c r="J585" s="7"/>
    </row>
    <row r="586" spans="1:10" ht="15.75" customHeight="1" x14ac:dyDescent="0.2">
      <c r="A586" s="7">
        <v>45627</v>
      </c>
      <c r="B586" s="15" t="s">
        <v>210</v>
      </c>
      <c r="C586" t="s">
        <v>464</v>
      </c>
      <c r="D586" s="15" t="s">
        <v>62</v>
      </c>
      <c r="E586" t="s">
        <v>56</v>
      </c>
      <c r="F586" t="s">
        <v>455</v>
      </c>
      <c r="G586" s="15">
        <v>0</v>
      </c>
      <c r="H586" s="15">
        <v>0</v>
      </c>
      <c r="J586" s="7"/>
    </row>
    <row r="587" spans="1:10" ht="15.75" customHeight="1" x14ac:dyDescent="0.2">
      <c r="A587" s="7">
        <v>45627</v>
      </c>
      <c r="B587" s="15" t="s">
        <v>362</v>
      </c>
      <c r="C587" t="s">
        <v>464</v>
      </c>
      <c r="D587" s="15" t="s">
        <v>62</v>
      </c>
      <c r="E587" t="s">
        <v>56</v>
      </c>
      <c r="F587" t="s">
        <v>455</v>
      </c>
      <c r="G587" s="15">
        <v>1</v>
      </c>
      <c r="H587" s="15">
        <v>38</v>
      </c>
      <c r="J587" s="7"/>
    </row>
    <row r="588" spans="1:10" ht="15.75" customHeight="1" x14ac:dyDescent="0.2">
      <c r="A588" s="7">
        <v>45627</v>
      </c>
      <c r="B588" s="15" t="s">
        <v>347</v>
      </c>
      <c r="C588" t="s">
        <v>464</v>
      </c>
      <c r="D588" s="15" t="s">
        <v>62</v>
      </c>
      <c r="E588" t="s">
        <v>56</v>
      </c>
      <c r="F588" t="s">
        <v>455</v>
      </c>
      <c r="G588" s="15">
        <v>0</v>
      </c>
      <c r="H588" s="15">
        <v>0</v>
      </c>
      <c r="J588" s="7"/>
    </row>
    <row r="589" spans="1:10" ht="15.75" customHeight="1" x14ac:dyDescent="0.2">
      <c r="A589" s="7">
        <v>45627</v>
      </c>
      <c r="B589" s="15" t="s">
        <v>178</v>
      </c>
      <c r="C589" t="s">
        <v>464</v>
      </c>
      <c r="D589" s="15" t="s">
        <v>62</v>
      </c>
      <c r="E589" t="s">
        <v>56</v>
      </c>
      <c r="F589" t="s">
        <v>455</v>
      </c>
      <c r="G589" s="15">
        <v>0</v>
      </c>
      <c r="H589" s="15">
        <v>0</v>
      </c>
      <c r="J589" s="7"/>
    </row>
    <row r="590" spans="1:10" ht="15.75" customHeight="1" x14ac:dyDescent="0.2">
      <c r="A590" s="7">
        <v>45627</v>
      </c>
      <c r="B590" s="15" t="s">
        <v>202</v>
      </c>
      <c r="C590" t="s">
        <v>464</v>
      </c>
      <c r="D590" s="15" t="s">
        <v>62</v>
      </c>
      <c r="E590" t="s">
        <v>56</v>
      </c>
      <c r="F590" t="s">
        <v>455</v>
      </c>
      <c r="G590" s="15">
        <v>0</v>
      </c>
      <c r="H590" s="15">
        <v>0</v>
      </c>
      <c r="J590" s="7"/>
    </row>
    <row r="591" spans="1:10" ht="15.75" customHeight="1" x14ac:dyDescent="0.2">
      <c r="A591" s="7">
        <v>45627</v>
      </c>
      <c r="B591" s="15" t="s">
        <v>180</v>
      </c>
      <c r="C591" t="s">
        <v>464</v>
      </c>
      <c r="D591" s="15" t="s">
        <v>62</v>
      </c>
      <c r="E591" t="s">
        <v>56</v>
      </c>
      <c r="F591" t="s">
        <v>455</v>
      </c>
      <c r="G591" s="15">
        <v>0</v>
      </c>
      <c r="H591" s="15">
        <v>0</v>
      </c>
      <c r="J591" s="7"/>
    </row>
    <row r="592" spans="1:10" ht="15.75" customHeight="1" x14ac:dyDescent="0.2">
      <c r="A592" s="7">
        <v>45627</v>
      </c>
      <c r="B592" s="15" t="s">
        <v>184</v>
      </c>
      <c r="C592" t="s">
        <v>464</v>
      </c>
      <c r="D592" s="15" t="s">
        <v>62</v>
      </c>
      <c r="E592" t="s">
        <v>56</v>
      </c>
      <c r="F592" t="s">
        <v>455</v>
      </c>
      <c r="G592" s="15">
        <v>0</v>
      </c>
      <c r="H592" s="15">
        <v>0</v>
      </c>
      <c r="J592" s="7"/>
    </row>
    <row r="593" spans="1:10" ht="15.75" customHeight="1" x14ac:dyDescent="0.2">
      <c r="A593" s="7">
        <v>45627</v>
      </c>
      <c r="B593" s="15" t="s">
        <v>348</v>
      </c>
      <c r="C593" t="s">
        <v>464</v>
      </c>
      <c r="D593" s="15" t="s">
        <v>62</v>
      </c>
      <c r="E593" t="s">
        <v>56</v>
      </c>
      <c r="F593" t="s">
        <v>455</v>
      </c>
      <c r="G593" s="15">
        <v>0</v>
      </c>
      <c r="H593" s="15">
        <v>0</v>
      </c>
      <c r="J593" s="7"/>
    </row>
    <row r="594" spans="1:10" ht="15.75" customHeight="1" x14ac:dyDescent="0.2">
      <c r="A594" s="7">
        <v>45627</v>
      </c>
      <c r="B594" s="15" t="s">
        <v>349</v>
      </c>
      <c r="C594" t="s">
        <v>464</v>
      </c>
      <c r="D594" s="15" t="s">
        <v>62</v>
      </c>
      <c r="E594" t="s">
        <v>56</v>
      </c>
      <c r="F594" t="s">
        <v>455</v>
      </c>
      <c r="G594" s="15">
        <v>0</v>
      </c>
      <c r="H594" s="15">
        <v>0</v>
      </c>
      <c r="J594" s="7"/>
    </row>
    <row r="595" spans="1:10" ht="15.75" customHeight="1" x14ac:dyDescent="0.2">
      <c r="A595" s="7">
        <v>45627</v>
      </c>
      <c r="B595" s="15" t="s">
        <v>218</v>
      </c>
      <c r="C595" t="s">
        <v>464</v>
      </c>
      <c r="D595" s="15" t="s">
        <v>62</v>
      </c>
      <c r="E595" t="s">
        <v>56</v>
      </c>
      <c r="F595" t="s">
        <v>455</v>
      </c>
      <c r="G595" s="15">
        <v>0</v>
      </c>
      <c r="H595" s="15">
        <v>0</v>
      </c>
      <c r="J595" s="7"/>
    </row>
    <row r="596" spans="1:10" ht="15.75" customHeight="1" x14ac:dyDescent="0.2">
      <c r="A596" s="7">
        <v>45627</v>
      </c>
      <c r="B596" s="15" t="s">
        <v>220</v>
      </c>
      <c r="C596" t="s">
        <v>464</v>
      </c>
      <c r="D596" s="15" t="s">
        <v>62</v>
      </c>
      <c r="E596" t="s">
        <v>56</v>
      </c>
      <c r="F596" t="s">
        <v>455</v>
      </c>
      <c r="G596" s="15">
        <v>0</v>
      </c>
      <c r="H596" s="15">
        <v>0</v>
      </c>
      <c r="J596" s="7"/>
    </row>
    <row r="597" spans="1:10" ht="15.75" customHeight="1" x14ac:dyDescent="0.2">
      <c r="A597" s="7">
        <v>45627</v>
      </c>
      <c r="B597" s="15" t="s">
        <v>363</v>
      </c>
      <c r="C597" t="s">
        <v>464</v>
      </c>
      <c r="D597" s="15" t="s">
        <v>62</v>
      </c>
      <c r="E597" t="s">
        <v>56</v>
      </c>
      <c r="F597" t="s">
        <v>455</v>
      </c>
      <c r="G597" s="15">
        <v>0</v>
      </c>
      <c r="H597" s="15">
        <v>0</v>
      </c>
      <c r="J597" s="7"/>
    </row>
    <row r="598" spans="1:10" ht="15.75" customHeight="1" x14ac:dyDescent="0.2">
      <c r="A598" s="7">
        <v>45627</v>
      </c>
      <c r="B598" s="15" t="s">
        <v>364</v>
      </c>
      <c r="C598" t="s">
        <v>464</v>
      </c>
      <c r="D598" s="15" t="s">
        <v>62</v>
      </c>
      <c r="E598" t="s">
        <v>56</v>
      </c>
      <c r="F598" t="s">
        <v>455</v>
      </c>
      <c r="G598" s="15">
        <v>0</v>
      </c>
      <c r="H598" s="15">
        <v>0</v>
      </c>
      <c r="J598" s="7"/>
    </row>
    <row r="599" spans="1:10" ht="15.75" customHeight="1" x14ac:dyDescent="0.2">
      <c r="A599" s="7">
        <v>45627</v>
      </c>
      <c r="B599" s="15" t="s">
        <v>365</v>
      </c>
      <c r="C599" t="s">
        <v>464</v>
      </c>
      <c r="D599" s="15" t="s">
        <v>62</v>
      </c>
      <c r="E599" t="s">
        <v>56</v>
      </c>
      <c r="F599" t="s">
        <v>455</v>
      </c>
      <c r="G599" s="15">
        <v>0</v>
      </c>
      <c r="H599" s="15">
        <v>0</v>
      </c>
      <c r="J599" s="7"/>
    </row>
    <row r="600" spans="1:10" ht="15.75" customHeight="1" x14ac:dyDescent="0.2">
      <c r="A600" s="7">
        <v>45627</v>
      </c>
      <c r="B600" s="15" t="s">
        <v>325</v>
      </c>
      <c r="C600" t="s">
        <v>464</v>
      </c>
      <c r="D600" s="15" t="s">
        <v>62</v>
      </c>
      <c r="E600" t="s">
        <v>56</v>
      </c>
      <c r="F600" t="s">
        <v>455</v>
      </c>
      <c r="G600" s="15">
        <v>0</v>
      </c>
      <c r="H600" s="15">
        <v>0</v>
      </c>
      <c r="J600" s="7"/>
    </row>
    <row r="601" spans="1:10" ht="15.75" customHeight="1" x14ac:dyDescent="0.2">
      <c r="A601" s="7">
        <v>45627</v>
      </c>
      <c r="B601" s="15" t="s">
        <v>159</v>
      </c>
      <c r="C601" t="s">
        <v>464</v>
      </c>
      <c r="D601" s="15" t="s">
        <v>62</v>
      </c>
      <c r="E601" t="s">
        <v>56</v>
      </c>
      <c r="F601" t="s">
        <v>455</v>
      </c>
      <c r="G601" s="15">
        <v>0</v>
      </c>
      <c r="H601" s="15">
        <v>0</v>
      </c>
      <c r="J601" s="7"/>
    </row>
    <row r="602" spans="1:10" ht="15.75" customHeight="1" x14ac:dyDescent="0.2">
      <c r="A602" s="7">
        <v>45627</v>
      </c>
      <c r="B602" s="15" t="s">
        <v>366</v>
      </c>
      <c r="C602" t="s">
        <v>464</v>
      </c>
      <c r="D602" s="15" t="s">
        <v>62</v>
      </c>
      <c r="E602" t="s">
        <v>56</v>
      </c>
      <c r="F602" t="s">
        <v>455</v>
      </c>
      <c r="G602" s="15">
        <v>1</v>
      </c>
      <c r="H602" s="15">
        <v>90</v>
      </c>
      <c r="J602" s="7"/>
    </row>
    <row r="603" spans="1:10" ht="15.75" customHeight="1" x14ac:dyDescent="0.2">
      <c r="A603" s="7">
        <v>45627</v>
      </c>
      <c r="B603" s="15" t="s">
        <v>231</v>
      </c>
      <c r="C603" t="s">
        <v>464</v>
      </c>
      <c r="D603" s="15" t="s">
        <v>62</v>
      </c>
      <c r="E603" t="s">
        <v>56</v>
      </c>
      <c r="F603" t="s">
        <v>455</v>
      </c>
      <c r="G603" s="15">
        <v>0</v>
      </c>
      <c r="H603" s="15">
        <v>0</v>
      </c>
      <c r="J603" s="7"/>
    </row>
    <row r="604" spans="1:10" ht="15.75" customHeight="1" x14ac:dyDescent="0.2">
      <c r="A604" s="7">
        <v>45627</v>
      </c>
      <c r="B604" s="15" t="s">
        <v>174</v>
      </c>
      <c r="C604" t="s">
        <v>464</v>
      </c>
      <c r="D604" s="15" t="s">
        <v>47</v>
      </c>
      <c r="E604" t="s">
        <v>56</v>
      </c>
      <c r="F604" t="s">
        <v>455</v>
      </c>
      <c r="G604" s="15">
        <v>0</v>
      </c>
      <c r="H604" s="15">
        <v>0</v>
      </c>
      <c r="J604" s="7"/>
    </row>
    <row r="605" spans="1:10" ht="15.75" customHeight="1" x14ac:dyDescent="0.2">
      <c r="A605" s="7">
        <v>45627</v>
      </c>
      <c r="B605" s="15" t="s">
        <v>125</v>
      </c>
      <c r="C605" t="s">
        <v>464</v>
      </c>
      <c r="D605" s="15" t="s">
        <v>47</v>
      </c>
      <c r="E605" t="s">
        <v>56</v>
      </c>
      <c r="F605" t="s">
        <v>455</v>
      </c>
      <c r="G605" s="15">
        <v>0</v>
      </c>
      <c r="H605" s="15">
        <v>0</v>
      </c>
      <c r="J605" s="7"/>
    </row>
    <row r="606" spans="1:10" ht="15.75" customHeight="1" x14ac:dyDescent="0.2">
      <c r="A606" s="7">
        <v>45627</v>
      </c>
      <c r="B606" s="15" t="s">
        <v>113</v>
      </c>
      <c r="C606" t="s">
        <v>464</v>
      </c>
      <c r="D606" s="15" t="s">
        <v>47</v>
      </c>
      <c r="E606" t="s">
        <v>56</v>
      </c>
      <c r="F606" t="s">
        <v>455</v>
      </c>
      <c r="G606" s="15">
        <v>0</v>
      </c>
      <c r="H606" s="15">
        <v>0</v>
      </c>
      <c r="J606" s="7"/>
    </row>
    <row r="607" spans="1:10" ht="15.75" customHeight="1" x14ac:dyDescent="0.2">
      <c r="A607" s="7">
        <v>45627</v>
      </c>
      <c r="B607" s="15" t="s">
        <v>147</v>
      </c>
      <c r="C607" t="s">
        <v>464</v>
      </c>
      <c r="D607" s="15" t="s">
        <v>47</v>
      </c>
      <c r="E607" t="s">
        <v>56</v>
      </c>
      <c r="F607" t="s">
        <v>455</v>
      </c>
      <c r="G607" s="15">
        <v>0</v>
      </c>
      <c r="H607" s="15">
        <v>0</v>
      </c>
      <c r="J607" s="7"/>
    </row>
    <row r="608" spans="1:10" ht="15.75" customHeight="1" x14ac:dyDescent="0.2">
      <c r="A608" s="7">
        <v>45627</v>
      </c>
      <c r="B608" s="15" t="s">
        <v>127</v>
      </c>
      <c r="C608" t="s">
        <v>464</v>
      </c>
      <c r="D608" s="15" t="s">
        <v>57</v>
      </c>
      <c r="E608" t="s">
        <v>56</v>
      </c>
      <c r="F608" t="s">
        <v>455</v>
      </c>
      <c r="G608" s="15">
        <v>0</v>
      </c>
      <c r="H608" s="15">
        <v>0</v>
      </c>
      <c r="J608" s="7"/>
    </row>
    <row r="609" spans="1:10" ht="15.75" customHeight="1" x14ac:dyDescent="0.2">
      <c r="A609" s="7">
        <v>45627</v>
      </c>
      <c r="B609" s="15" t="s">
        <v>358</v>
      </c>
      <c r="C609" t="s">
        <v>464</v>
      </c>
      <c r="D609" s="15" t="s">
        <v>57</v>
      </c>
      <c r="E609" t="s">
        <v>56</v>
      </c>
      <c r="F609" t="s">
        <v>455</v>
      </c>
      <c r="G609" s="15">
        <v>1</v>
      </c>
      <c r="H609" s="15">
        <v>59.8</v>
      </c>
      <c r="J609" s="7"/>
    </row>
    <row r="610" spans="1:10" ht="15.75" customHeight="1" x14ac:dyDescent="0.2">
      <c r="A610" s="7">
        <v>45627</v>
      </c>
      <c r="B610" s="15" t="s">
        <v>225</v>
      </c>
      <c r="C610" t="s">
        <v>464</v>
      </c>
      <c r="D610" s="15" t="s">
        <v>57</v>
      </c>
      <c r="E610" t="s">
        <v>56</v>
      </c>
      <c r="F610" t="s">
        <v>455</v>
      </c>
      <c r="G610" s="15">
        <v>0</v>
      </c>
      <c r="H610" s="15">
        <v>0</v>
      </c>
      <c r="J610" s="7"/>
    </row>
    <row r="611" spans="1:10" ht="15.75" customHeight="1" x14ac:dyDescent="0.2">
      <c r="A611" s="7">
        <v>45627</v>
      </c>
      <c r="B611" s="15" t="s">
        <v>271</v>
      </c>
      <c r="C611" t="s">
        <v>464</v>
      </c>
      <c r="D611" s="15" t="s">
        <v>57</v>
      </c>
      <c r="E611" t="s">
        <v>56</v>
      </c>
      <c r="F611" t="s">
        <v>455</v>
      </c>
      <c r="G611" s="15">
        <v>0</v>
      </c>
      <c r="H611" s="15">
        <v>0</v>
      </c>
      <c r="J611" s="7"/>
    </row>
    <row r="612" spans="1:10" ht="15.75" customHeight="1" x14ac:dyDescent="0.2">
      <c r="A612" s="7">
        <v>45627</v>
      </c>
      <c r="B612" s="15" t="s">
        <v>367</v>
      </c>
      <c r="C612" t="s">
        <v>464</v>
      </c>
      <c r="D612" s="15" t="s">
        <v>57</v>
      </c>
      <c r="E612" t="s">
        <v>56</v>
      </c>
      <c r="F612" t="s">
        <v>455</v>
      </c>
      <c r="G612" s="15">
        <v>0</v>
      </c>
      <c r="H612" s="15">
        <v>0</v>
      </c>
      <c r="J612" s="7"/>
    </row>
    <row r="613" spans="1:10" ht="15.75" customHeight="1" x14ac:dyDescent="0.2">
      <c r="A613" s="7">
        <v>45627</v>
      </c>
      <c r="B613" s="15" t="s">
        <v>211</v>
      </c>
      <c r="C613" t="s">
        <v>464</v>
      </c>
      <c r="D613" s="15" t="s">
        <v>57</v>
      </c>
      <c r="E613" t="s">
        <v>56</v>
      </c>
      <c r="F613" t="s">
        <v>455</v>
      </c>
      <c r="G613" s="15">
        <v>1</v>
      </c>
      <c r="H613" s="15">
        <v>40</v>
      </c>
      <c r="J613" s="7"/>
    </row>
    <row r="614" spans="1:10" ht="15.75" customHeight="1" x14ac:dyDescent="0.2">
      <c r="A614" s="7">
        <v>45627</v>
      </c>
      <c r="B614" s="15" t="s">
        <v>155</v>
      </c>
      <c r="C614" t="s">
        <v>464</v>
      </c>
      <c r="D614" s="15" t="s">
        <v>57</v>
      </c>
      <c r="E614" t="s">
        <v>56</v>
      </c>
      <c r="F614" t="s">
        <v>455</v>
      </c>
      <c r="G614" s="15">
        <v>0</v>
      </c>
      <c r="H614" s="15">
        <v>0</v>
      </c>
      <c r="J614" s="7"/>
    </row>
    <row r="615" spans="1:10" ht="15.75" customHeight="1" x14ac:dyDescent="0.2">
      <c r="A615" s="7">
        <v>45627</v>
      </c>
      <c r="B615" s="15" t="s">
        <v>53</v>
      </c>
      <c r="C615" t="s">
        <v>464</v>
      </c>
      <c r="D615" s="15" t="s">
        <v>53</v>
      </c>
      <c r="E615" t="s">
        <v>56</v>
      </c>
      <c r="F615" t="s">
        <v>455</v>
      </c>
      <c r="G615" s="15">
        <v>2</v>
      </c>
      <c r="H615" s="15">
        <v>80</v>
      </c>
      <c r="J615" s="7"/>
    </row>
    <row r="616" spans="1:10" ht="15.75" customHeight="1" x14ac:dyDescent="0.2">
      <c r="A616" s="7">
        <v>45627</v>
      </c>
      <c r="B616" s="15" t="s">
        <v>108</v>
      </c>
      <c r="C616" t="s">
        <v>464</v>
      </c>
      <c r="D616" s="15" t="s">
        <v>50</v>
      </c>
      <c r="E616" t="s">
        <v>56</v>
      </c>
      <c r="F616" t="s">
        <v>455</v>
      </c>
      <c r="G616" s="15">
        <v>3</v>
      </c>
      <c r="H616" s="15">
        <v>150</v>
      </c>
      <c r="J616" s="7"/>
    </row>
    <row r="617" spans="1:10" ht="15.75" customHeight="1" x14ac:dyDescent="0.2">
      <c r="A617" s="7">
        <v>45627</v>
      </c>
      <c r="B617" s="15" t="s">
        <v>104</v>
      </c>
      <c r="C617" t="s">
        <v>464</v>
      </c>
      <c r="D617" s="15" t="s">
        <v>50</v>
      </c>
      <c r="E617" t="s">
        <v>56</v>
      </c>
      <c r="F617" t="s">
        <v>455</v>
      </c>
      <c r="G617" s="15">
        <v>4</v>
      </c>
      <c r="H617" s="15">
        <v>400</v>
      </c>
      <c r="J617" s="7"/>
    </row>
    <row r="618" spans="1:10" ht="15.75" customHeight="1" x14ac:dyDescent="0.2">
      <c r="A618" s="7">
        <v>45627</v>
      </c>
      <c r="B618" s="15" t="s">
        <v>129</v>
      </c>
      <c r="C618" t="s">
        <v>464</v>
      </c>
      <c r="D618" s="15" t="s">
        <v>50</v>
      </c>
      <c r="E618" t="s">
        <v>56</v>
      </c>
      <c r="F618" t="s">
        <v>455</v>
      </c>
      <c r="G618" s="15">
        <v>0</v>
      </c>
      <c r="H618" s="15">
        <v>0</v>
      </c>
      <c r="J618" s="7"/>
    </row>
    <row r="619" spans="1:10" ht="15.75" customHeight="1" x14ac:dyDescent="0.2">
      <c r="A619" s="7">
        <v>45627</v>
      </c>
      <c r="B619" s="15" t="s">
        <v>130</v>
      </c>
      <c r="C619" t="s">
        <v>464</v>
      </c>
      <c r="D619" s="15" t="s">
        <v>50</v>
      </c>
      <c r="E619" t="s">
        <v>56</v>
      </c>
      <c r="F619" t="s">
        <v>455</v>
      </c>
      <c r="G619" s="15">
        <v>1</v>
      </c>
      <c r="H619" s="15">
        <v>200</v>
      </c>
      <c r="J619" s="7"/>
    </row>
    <row r="620" spans="1:10" ht="15.75" customHeight="1" x14ac:dyDescent="0.2">
      <c r="A620" s="7">
        <v>45627</v>
      </c>
      <c r="B620" s="15" t="s">
        <v>160</v>
      </c>
      <c r="C620" t="s">
        <v>464</v>
      </c>
      <c r="D620" s="15" t="s">
        <v>37</v>
      </c>
      <c r="E620" t="s">
        <v>56</v>
      </c>
      <c r="F620" t="s">
        <v>455</v>
      </c>
      <c r="G620" s="15">
        <v>0</v>
      </c>
      <c r="H620" s="15">
        <v>0</v>
      </c>
      <c r="J620" s="7"/>
    </row>
    <row r="621" spans="1:10" ht="15.75" customHeight="1" x14ac:dyDescent="0.2">
      <c r="A621" s="7">
        <v>45627</v>
      </c>
      <c r="B621" s="15" t="s">
        <v>153</v>
      </c>
      <c r="C621" t="s">
        <v>464</v>
      </c>
      <c r="D621" s="15" t="s">
        <v>37</v>
      </c>
      <c r="E621" t="s">
        <v>56</v>
      </c>
      <c r="F621" t="s">
        <v>455</v>
      </c>
      <c r="G621" s="15">
        <v>110</v>
      </c>
      <c r="H621" s="15">
        <v>9355.5576289999899</v>
      </c>
      <c r="J621" s="7"/>
    </row>
    <row r="622" spans="1:10" ht="15.75" customHeight="1" x14ac:dyDescent="0.2">
      <c r="A622" s="7">
        <v>45627</v>
      </c>
      <c r="B622" s="15" t="s">
        <v>105</v>
      </c>
      <c r="C622" t="s">
        <v>464</v>
      </c>
      <c r="D622" s="15" t="s">
        <v>54</v>
      </c>
      <c r="E622" t="s">
        <v>56</v>
      </c>
      <c r="F622" t="s">
        <v>455</v>
      </c>
      <c r="G622" s="15">
        <v>2</v>
      </c>
      <c r="H622" s="15">
        <v>260</v>
      </c>
      <c r="J622" s="7"/>
    </row>
    <row r="623" spans="1:10" ht="15.75" customHeight="1" x14ac:dyDescent="0.2">
      <c r="A623" s="7">
        <v>45627</v>
      </c>
      <c r="B623" s="15" t="s">
        <v>115</v>
      </c>
      <c r="C623" t="s">
        <v>464</v>
      </c>
      <c r="D623" s="15" t="s">
        <v>54</v>
      </c>
      <c r="E623" t="s">
        <v>56</v>
      </c>
      <c r="F623" t="s">
        <v>455</v>
      </c>
      <c r="G623" s="15">
        <v>2</v>
      </c>
      <c r="H623" s="15">
        <v>200</v>
      </c>
      <c r="J623" s="7"/>
    </row>
    <row r="624" spans="1:10" ht="15.75" customHeight="1" x14ac:dyDescent="0.2">
      <c r="A624" s="7">
        <v>45627</v>
      </c>
      <c r="B624" s="15" t="s">
        <v>116</v>
      </c>
      <c r="C624" t="s">
        <v>464</v>
      </c>
      <c r="D624" s="15" t="s">
        <v>34</v>
      </c>
      <c r="E624" s="15" t="s">
        <v>49</v>
      </c>
      <c r="F624" s="15" t="s">
        <v>455</v>
      </c>
      <c r="G624" s="15">
        <v>0</v>
      </c>
      <c r="H624" s="15">
        <v>0</v>
      </c>
      <c r="J624" s="7"/>
    </row>
    <row r="625" spans="1:10" ht="15.75" customHeight="1" x14ac:dyDescent="0.2">
      <c r="A625" s="7">
        <v>45627</v>
      </c>
      <c r="B625" s="15" t="s">
        <v>369</v>
      </c>
      <c r="C625" t="s">
        <v>464</v>
      </c>
      <c r="D625" s="15" t="s">
        <v>34</v>
      </c>
      <c r="E625" s="15" t="s">
        <v>49</v>
      </c>
      <c r="F625" s="15" t="s">
        <v>455</v>
      </c>
      <c r="G625" s="15">
        <v>3</v>
      </c>
      <c r="H625" s="15">
        <v>3582</v>
      </c>
      <c r="J625" s="7"/>
    </row>
    <row r="626" spans="1:10" ht="15.75" customHeight="1" x14ac:dyDescent="0.2">
      <c r="A626" s="7">
        <v>45627</v>
      </c>
      <c r="B626" s="15" t="s">
        <v>370</v>
      </c>
      <c r="C626" t="s">
        <v>464</v>
      </c>
      <c r="D626" s="15" t="s">
        <v>34</v>
      </c>
      <c r="E626" s="15" t="s">
        <v>49</v>
      </c>
      <c r="F626" s="15" t="s">
        <v>70</v>
      </c>
      <c r="G626" s="15">
        <v>1</v>
      </c>
      <c r="H626" s="15">
        <v>850</v>
      </c>
      <c r="J626" s="7"/>
    </row>
    <row r="627" spans="1:10" ht="15.75" customHeight="1" x14ac:dyDescent="0.2">
      <c r="A627" s="7">
        <v>45627</v>
      </c>
      <c r="B627" s="15" t="s">
        <v>173</v>
      </c>
      <c r="C627" t="s">
        <v>464</v>
      </c>
      <c r="D627" s="15" t="s">
        <v>34</v>
      </c>
      <c r="E627" s="15" t="s">
        <v>52</v>
      </c>
      <c r="F627" s="15" t="s">
        <v>71</v>
      </c>
      <c r="G627" s="15">
        <v>0</v>
      </c>
      <c r="H627" s="15">
        <v>0</v>
      </c>
      <c r="J627" s="7"/>
    </row>
    <row r="628" spans="1:10" ht="15.75" customHeight="1" x14ac:dyDescent="0.2">
      <c r="A628" s="7">
        <v>45627</v>
      </c>
      <c r="B628" s="15" t="s">
        <v>371</v>
      </c>
      <c r="C628" t="s">
        <v>464</v>
      </c>
      <c r="D628" s="15" t="s">
        <v>34</v>
      </c>
      <c r="E628" s="15" t="s">
        <v>52</v>
      </c>
      <c r="F628" s="15" t="s">
        <v>71</v>
      </c>
      <c r="G628" s="15">
        <v>4</v>
      </c>
      <c r="H628" s="15">
        <v>1800</v>
      </c>
      <c r="J628" s="7"/>
    </row>
    <row r="629" spans="1:10" ht="15.75" customHeight="1" x14ac:dyDescent="0.2">
      <c r="A629" s="7">
        <v>45627</v>
      </c>
      <c r="B629" s="15" t="s">
        <v>372</v>
      </c>
      <c r="C629" t="s">
        <v>464</v>
      </c>
      <c r="D629" s="15" t="s">
        <v>34</v>
      </c>
      <c r="E629" s="15" t="s">
        <v>52</v>
      </c>
      <c r="F629" s="15" t="s">
        <v>71</v>
      </c>
      <c r="G629" s="15">
        <v>1</v>
      </c>
      <c r="H629" s="15">
        <v>900</v>
      </c>
      <c r="J629" s="7"/>
    </row>
    <row r="630" spans="1:10" ht="15.75" customHeight="1" x14ac:dyDescent="0.2">
      <c r="A630" s="7">
        <v>45627</v>
      </c>
      <c r="B630" s="15" t="s">
        <v>109</v>
      </c>
      <c r="C630" t="s">
        <v>464</v>
      </c>
      <c r="D630" s="15" t="s">
        <v>34</v>
      </c>
      <c r="E630" s="15" t="s">
        <v>42</v>
      </c>
      <c r="F630" s="15" t="s">
        <v>67</v>
      </c>
      <c r="G630" s="15">
        <v>1</v>
      </c>
      <c r="H630" s="15">
        <v>120</v>
      </c>
      <c r="J630" s="7"/>
    </row>
    <row r="631" spans="1:10" ht="15.75" customHeight="1" x14ac:dyDescent="0.2">
      <c r="A631" s="7">
        <v>45627</v>
      </c>
      <c r="B631" s="15" t="s">
        <v>106</v>
      </c>
      <c r="C631" t="s">
        <v>464</v>
      </c>
      <c r="D631" s="15" t="s">
        <v>34</v>
      </c>
      <c r="E631" s="15" t="s">
        <v>49</v>
      </c>
      <c r="F631" s="15" t="s">
        <v>69</v>
      </c>
      <c r="G631" s="15">
        <v>0</v>
      </c>
      <c r="H631" s="15">
        <v>0</v>
      </c>
      <c r="J631" s="7"/>
    </row>
    <row r="632" spans="1:10" ht="15.75" customHeight="1" x14ac:dyDescent="0.2">
      <c r="A632" s="7">
        <v>45627</v>
      </c>
      <c r="B632" s="15" t="s">
        <v>373</v>
      </c>
      <c r="C632" t="s">
        <v>464</v>
      </c>
      <c r="D632" s="15" t="s">
        <v>34</v>
      </c>
      <c r="E632" s="15" t="s">
        <v>49</v>
      </c>
      <c r="F632" s="15" t="s">
        <v>69</v>
      </c>
      <c r="G632" s="15">
        <v>1</v>
      </c>
      <c r="H632" s="15">
        <v>499</v>
      </c>
      <c r="J632" s="7"/>
    </row>
    <row r="633" spans="1:10" ht="15.75" customHeight="1" x14ac:dyDescent="0.2">
      <c r="A633" s="7">
        <v>45627</v>
      </c>
      <c r="B633" s="15" t="s">
        <v>374</v>
      </c>
      <c r="C633" t="s">
        <v>464</v>
      </c>
      <c r="D633" s="15" t="s">
        <v>34</v>
      </c>
      <c r="E633" s="15" t="s">
        <v>49</v>
      </c>
      <c r="F633" s="15" t="s">
        <v>69</v>
      </c>
      <c r="G633" s="15">
        <v>1</v>
      </c>
      <c r="H633" s="15">
        <v>998</v>
      </c>
      <c r="J633" s="7"/>
    </row>
    <row r="634" spans="1:10" ht="15.75" customHeight="1" x14ac:dyDescent="0.2">
      <c r="A634" s="7">
        <v>45627</v>
      </c>
      <c r="B634" s="15" t="s">
        <v>118</v>
      </c>
      <c r="C634" t="s">
        <v>464</v>
      </c>
      <c r="D634" s="15" t="s">
        <v>34</v>
      </c>
      <c r="E634" s="15" t="s">
        <v>39</v>
      </c>
      <c r="F634" s="15" t="s">
        <v>455</v>
      </c>
      <c r="G634" s="15">
        <v>0</v>
      </c>
      <c r="H634" s="15">
        <v>0</v>
      </c>
      <c r="J634" s="7"/>
    </row>
    <row r="635" spans="1:10" ht="15.75" customHeight="1" x14ac:dyDescent="0.2">
      <c r="A635" s="7">
        <v>45627</v>
      </c>
      <c r="B635" s="15" t="s">
        <v>119</v>
      </c>
      <c r="C635" t="s">
        <v>464</v>
      </c>
      <c r="D635" s="15" t="s">
        <v>34</v>
      </c>
      <c r="E635" s="15" t="s">
        <v>36</v>
      </c>
      <c r="F635" s="15" t="s">
        <v>455</v>
      </c>
      <c r="G635" s="15">
        <v>2</v>
      </c>
      <c r="H635" s="15">
        <v>0</v>
      </c>
      <c r="J635" s="7"/>
    </row>
    <row r="636" spans="1:10" ht="15.75" customHeight="1" x14ac:dyDescent="0.2">
      <c r="A636" s="7">
        <v>45627</v>
      </c>
      <c r="B636" s="15" t="s">
        <v>255</v>
      </c>
      <c r="C636" t="s">
        <v>464</v>
      </c>
      <c r="D636" s="15" t="s">
        <v>34</v>
      </c>
      <c r="E636" s="15" t="s">
        <v>56</v>
      </c>
      <c r="F636" s="15" t="s">
        <v>455</v>
      </c>
      <c r="G636" s="15">
        <v>0</v>
      </c>
      <c r="H636" s="15">
        <v>0</v>
      </c>
      <c r="J636" s="7"/>
    </row>
    <row r="637" spans="1:10" ht="15.75" customHeight="1" x14ac:dyDescent="0.2">
      <c r="A637" s="7">
        <v>45627</v>
      </c>
      <c r="B637" s="15" t="s">
        <v>375</v>
      </c>
      <c r="C637" t="s">
        <v>464</v>
      </c>
      <c r="D637" s="15" t="s">
        <v>34</v>
      </c>
      <c r="E637" s="15" t="s">
        <v>49</v>
      </c>
      <c r="F637" s="15" t="s">
        <v>70</v>
      </c>
      <c r="G637" s="15">
        <v>0</v>
      </c>
      <c r="H637" s="15">
        <v>0</v>
      </c>
      <c r="J637" s="7"/>
    </row>
    <row r="638" spans="1:10" ht="15.75" customHeight="1" x14ac:dyDescent="0.2">
      <c r="A638" s="7">
        <v>45627</v>
      </c>
      <c r="B638" s="15" t="s">
        <v>107</v>
      </c>
      <c r="C638" t="s">
        <v>464</v>
      </c>
      <c r="D638" s="15" t="s">
        <v>34</v>
      </c>
      <c r="E638" s="15" t="s">
        <v>52</v>
      </c>
      <c r="F638" s="15" t="s">
        <v>455</v>
      </c>
      <c r="G638" s="15">
        <v>0</v>
      </c>
      <c r="H638" s="15">
        <v>0</v>
      </c>
      <c r="J638" s="7"/>
    </row>
    <row r="639" spans="1:10" ht="15.75" customHeight="1" x14ac:dyDescent="0.2">
      <c r="A639" s="7">
        <v>45627</v>
      </c>
      <c r="B639" s="15" t="s">
        <v>376</v>
      </c>
      <c r="C639" t="s">
        <v>464</v>
      </c>
      <c r="D639" s="15" t="s">
        <v>34</v>
      </c>
      <c r="E639" s="15" t="s">
        <v>52</v>
      </c>
      <c r="F639" s="15" t="s">
        <v>455</v>
      </c>
      <c r="G639" s="15">
        <v>4</v>
      </c>
      <c r="H639" s="15">
        <v>4296</v>
      </c>
      <c r="J639" s="7"/>
    </row>
    <row r="640" spans="1:10" ht="15.75" customHeight="1" x14ac:dyDescent="0.2">
      <c r="A640" s="7">
        <v>45627</v>
      </c>
      <c r="B640" s="15" t="s">
        <v>377</v>
      </c>
      <c r="C640" t="s">
        <v>464</v>
      </c>
      <c r="D640" s="15" t="s">
        <v>34</v>
      </c>
      <c r="E640" s="15" t="s">
        <v>52</v>
      </c>
      <c r="F640" s="15" t="s">
        <v>455</v>
      </c>
      <c r="G640" s="15">
        <v>0</v>
      </c>
      <c r="H640" s="15">
        <v>0</v>
      </c>
      <c r="J640" s="7"/>
    </row>
    <row r="641" spans="1:10" ht="15.75" customHeight="1" x14ac:dyDescent="0.2">
      <c r="A641" s="7">
        <v>45627</v>
      </c>
      <c r="B641" s="15" t="s">
        <v>378</v>
      </c>
      <c r="C641" t="s">
        <v>464</v>
      </c>
      <c r="D641" s="15" t="s">
        <v>34</v>
      </c>
      <c r="E641" s="15" t="s">
        <v>52</v>
      </c>
      <c r="F641" s="15" t="s">
        <v>455</v>
      </c>
      <c r="G641" s="15">
        <v>0</v>
      </c>
      <c r="H641" s="15">
        <v>0</v>
      </c>
      <c r="J641" s="7"/>
    </row>
    <row r="642" spans="1:10" ht="15.75" customHeight="1" x14ac:dyDescent="0.2">
      <c r="A642" s="7">
        <v>45627</v>
      </c>
      <c r="B642" s="15" t="s">
        <v>122</v>
      </c>
      <c r="C642" t="s">
        <v>464</v>
      </c>
      <c r="D642" s="15" t="s">
        <v>34</v>
      </c>
      <c r="E642" s="15" t="s">
        <v>42</v>
      </c>
      <c r="F642" s="15" t="s">
        <v>455</v>
      </c>
      <c r="G642" s="15">
        <v>1</v>
      </c>
      <c r="H642" s="15">
        <v>300</v>
      </c>
      <c r="J642" s="7"/>
    </row>
    <row r="643" spans="1:10" ht="15.75" customHeight="1" x14ac:dyDescent="0.2">
      <c r="A643" s="7">
        <v>45627</v>
      </c>
      <c r="B643" s="15" t="s">
        <v>379</v>
      </c>
      <c r="C643" t="s">
        <v>464</v>
      </c>
      <c r="D643" s="15" t="s">
        <v>34</v>
      </c>
      <c r="E643" s="15" t="s">
        <v>46</v>
      </c>
      <c r="F643" s="15" t="s">
        <v>455</v>
      </c>
      <c r="G643" s="15">
        <v>0</v>
      </c>
      <c r="H643" s="15">
        <v>0</v>
      </c>
      <c r="J643" s="7"/>
    </row>
    <row r="644" spans="1:10" ht="15.75" customHeight="1" x14ac:dyDescent="0.2">
      <c r="A644" s="7">
        <v>45658</v>
      </c>
      <c r="B644" s="15" t="s">
        <v>98</v>
      </c>
      <c r="C644" t="s">
        <v>464</v>
      </c>
      <c r="D644" s="15" t="s">
        <v>229</v>
      </c>
      <c r="E644" t="s">
        <v>56</v>
      </c>
      <c r="F644" t="s">
        <v>455</v>
      </c>
      <c r="G644" s="15">
        <v>0</v>
      </c>
      <c r="H644" s="15">
        <v>0</v>
      </c>
      <c r="J644" s="7"/>
    </row>
    <row r="645" spans="1:10" ht="15.75" customHeight="1" x14ac:dyDescent="0.2">
      <c r="A645" s="7">
        <v>45658</v>
      </c>
      <c r="B645" s="15" t="s">
        <v>360</v>
      </c>
      <c r="C645" t="s">
        <v>464</v>
      </c>
      <c r="D645" s="15" t="s">
        <v>229</v>
      </c>
      <c r="E645" t="s">
        <v>56</v>
      </c>
      <c r="F645" t="s">
        <v>455</v>
      </c>
      <c r="G645" s="15">
        <v>1</v>
      </c>
      <c r="H645" s="15">
        <v>960</v>
      </c>
      <c r="J645" s="7"/>
    </row>
    <row r="646" spans="1:10" ht="15.75" customHeight="1" x14ac:dyDescent="0.2">
      <c r="A646" s="7">
        <v>45658</v>
      </c>
      <c r="B646" s="15" t="s">
        <v>342</v>
      </c>
      <c r="C646" t="s">
        <v>464</v>
      </c>
      <c r="D646" s="15" t="s">
        <v>62</v>
      </c>
      <c r="E646" t="s">
        <v>56</v>
      </c>
      <c r="F646" t="s">
        <v>455</v>
      </c>
      <c r="G646" s="15">
        <v>0</v>
      </c>
      <c r="H646" s="15">
        <v>0</v>
      </c>
      <c r="J646" s="7"/>
    </row>
    <row r="647" spans="1:10" ht="15.75" customHeight="1" x14ac:dyDescent="0.2">
      <c r="A647" s="7">
        <v>45658</v>
      </c>
      <c r="B647" s="15" t="s">
        <v>178</v>
      </c>
      <c r="C647" t="s">
        <v>464</v>
      </c>
      <c r="D647" s="15" t="s">
        <v>62</v>
      </c>
      <c r="E647" t="s">
        <v>56</v>
      </c>
      <c r="F647" t="s">
        <v>455</v>
      </c>
      <c r="G647" s="15">
        <v>0</v>
      </c>
      <c r="H647" s="15">
        <v>0</v>
      </c>
      <c r="J647" s="7"/>
    </row>
    <row r="648" spans="1:10" ht="15.75" customHeight="1" x14ac:dyDescent="0.2">
      <c r="A648" s="7">
        <v>45658</v>
      </c>
      <c r="B648" s="15" t="s">
        <v>224</v>
      </c>
      <c r="C648" t="s">
        <v>464</v>
      </c>
      <c r="D648" s="15" t="s">
        <v>62</v>
      </c>
      <c r="E648" t="s">
        <v>56</v>
      </c>
      <c r="F648" t="s">
        <v>455</v>
      </c>
      <c r="G648" s="15">
        <v>0</v>
      </c>
      <c r="H648" s="15">
        <v>0</v>
      </c>
      <c r="J648" s="7"/>
    </row>
    <row r="649" spans="1:10" ht="15.75" customHeight="1" x14ac:dyDescent="0.2">
      <c r="A649" s="7">
        <v>45658</v>
      </c>
      <c r="B649" s="15" t="s">
        <v>225</v>
      </c>
      <c r="C649" t="s">
        <v>464</v>
      </c>
      <c r="D649" s="15" t="s">
        <v>57</v>
      </c>
      <c r="E649" t="s">
        <v>56</v>
      </c>
      <c r="F649" t="s">
        <v>455</v>
      </c>
      <c r="G649" s="15">
        <v>0</v>
      </c>
      <c r="H649" s="15">
        <v>0</v>
      </c>
      <c r="J649" s="7"/>
    </row>
    <row r="650" spans="1:10" ht="15.75" customHeight="1" x14ac:dyDescent="0.2">
      <c r="A650" s="7">
        <v>45658</v>
      </c>
      <c r="B650" s="15" t="s">
        <v>380</v>
      </c>
      <c r="C650" t="s">
        <v>464</v>
      </c>
      <c r="D650" s="15" t="s">
        <v>57</v>
      </c>
      <c r="E650" t="s">
        <v>56</v>
      </c>
      <c r="F650" t="s">
        <v>455</v>
      </c>
      <c r="G650" s="15">
        <v>0</v>
      </c>
      <c r="H650" s="15">
        <v>0</v>
      </c>
      <c r="J650" s="7"/>
    </row>
    <row r="651" spans="1:10" ht="15.75" customHeight="1" x14ac:dyDescent="0.2">
      <c r="A651" s="7">
        <v>45658</v>
      </c>
      <c r="B651" s="15" t="s">
        <v>53</v>
      </c>
      <c r="C651" t="s">
        <v>464</v>
      </c>
      <c r="D651" s="15" t="s">
        <v>53</v>
      </c>
      <c r="E651" t="s">
        <v>56</v>
      </c>
      <c r="F651" t="s">
        <v>455</v>
      </c>
      <c r="G651" s="15">
        <v>2</v>
      </c>
      <c r="H651" s="15">
        <v>81.046413000000001</v>
      </c>
      <c r="J651" s="7"/>
    </row>
    <row r="652" spans="1:10" ht="15.75" customHeight="1" x14ac:dyDescent="0.2">
      <c r="A652" s="7">
        <v>45658</v>
      </c>
      <c r="B652" s="15" t="s">
        <v>104</v>
      </c>
      <c r="C652" t="s">
        <v>464</v>
      </c>
      <c r="D652" s="15" t="s">
        <v>50</v>
      </c>
      <c r="E652" t="s">
        <v>56</v>
      </c>
      <c r="F652" t="s">
        <v>455</v>
      </c>
      <c r="G652" s="15">
        <v>1</v>
      </c>
      <c r="H652" s="15">
        <v>100</v>
      </c>
      <c r="J652" s="7"/>
    </row>
    <row r="653" spans="1:10" ht="15.75" customHeight="1" x14ac:dyDescent="0.2">
      <c r="A653" s="7">
        <v>45658</v>
      </c>
      <c r="B653" s="15" t="s">
        <v>153</v>
      </c>
      <c r="C653" t="s">
        <v>464</v>
      </c>
      <c r="D653" s="15" t="s">
        <v>37</v>
      </c>
      <c r="E653" t="s">
        <v>56</v>
      </c>
      <c r="F653" t="s">
        <v>455</v>
      </c>
      <c r="G653" s="15">
        <v>0</v>
      </c>
      <c r="H653" s="15">
        <v>0</v>
      </c>
      <c r="J653" s="7"/>
    </row>
    <row r="654" spans="1:10" ht="15.75" customHeight="1" x14ac:dyDescent="0.2">
      <c r="A654" s="7">
        <v>45658</v>
      </c>
      <c r="B654" s="15" t="s">
        <v>381</v>
      </c>
      <c r="C654" t="s">
        <v>464</v>
      </c>
      <c r="D654" s="15" t="s">
        <v>37</v>
      </c>
      <c r="E654" t="s">
        <v>56</v>
      </c>
      <c r="F654" t="s">
        <v>455</v>
      </c>
      <c r="G654" s="15">
        <v>0</v>
      </c>
      <c r="H654" s="15">
        <v>0</v>
      </c>
      <c r="J654" s="7"/>
    </row>
    <row r="655" spans="1:10" ht="15.75" customHeight="1" x14ac:dyDescent="0.2">
      <c r="A655" s="7">
        <v>45658</v>
      </c>
      <c r="B655" s="15" t="s">
        <v>116</v>
      </c>
      <c r="C655" t="s">
        <v>464</v>
      </c>
      <c r="D655" s="15" t="s">
        <v>34</v>
      </c>
      <c r="E655" s="15" t="s">
        <v>49</v>
      </c>
      <c r="F655" s="15" t="s">
        <v>455</v>
      </c>
      <c r="G655" s="15">
        <v>0</v>
      </c>
      <c r="H655" s="15">
        <v>0</v>
      </c>
      <c r="J655" s="7"/>
    </row>
    <row r="656" spans="1:10" ht="15.75" customHeight="1" x14ac:dyDescent="0.2">
      <c r="A656" s="7">
        <v>45658</v>
      </c>
      <c r="B656" s="15" t="s">
        <v>369</v>
      </c>
      <c r="C656" t="s">
        <v>464</v>
      </c>
      <c r="D656" s="15" t="s">
        <v>34</v>
      </c>
      <c r="E656" s="15" t="s">
        <v>49</v>
      </c>
      <c r="F656" s="15" t="s">
        <v>455</v>
      </c>
      <c r="G656" s="15">
        <v>5</v>
      </c>
      <c r="H656" s="15">
        <v>5991.2225870000002</v>
      </c>
      <c r="J656" s="7"/>
    </row>
    <row r="657" spans="1:10" ht="15.75" customHeight="1" x14ac:dyDescent="0.2">
      <c r="A657" s="7">
        <v>45658</v>
      </c>
      <c r="B657" s="15" t="s">
        <v>370</v>
      </c>
      <c r="C657" t="s">
        <v>464</v>
      </c>
      <c r="D657" s="15" t="s">
        <v>34</v>
      </c>
      <c r="E657" s="15" t="s">
        <v>49</v>
      </c>
      <c r="F657" s="15" t="s">
        <v>70</v>
      </c>
      <c r="G657" s="15">
        <v>0</v>
      </c>
      <c r="H657" s="15">
        <v>0</v>
      </c>
      <c r="J657" s="7"/>
    </row>
    <row r="658" spans="1:10" ht="15.75" customHeight="1" x14ac:dyDescent="0.2">
      <c r="A658" s="7">
        <v>45658</v>
      </c>
      <c r="B658" s="15" t="s">
        <v>371</v>
      </c>
      <c r="C658" t="s">
        <v>464</v>
      </c>
      <c r="D658" s="15" t="s">
        <v>34</v>
      </c>
      <c r="E658" s="15" t="s">
        <v>52</v>
      </c>
      <c r="F658" s="15" t="s">
        <v>71</v>
      </c>
      <c r="G658" s="15">
        <v>0</v>
      </c>
      <c r="H658" s="15">
        <v>0</v>
      </c>
      <c r="J658" s="7"/>
    </row>
    <row r="659" spans="1:10" ht="15.75" customHeight="1" x14ac:dyDescent="0.2">
      <c r="A659" s="7">
        <v>45658</v>
      </c>
      <c r="B659" s="15" t="s">
        <v>109</v>
      </c>
      <c r="C659" t="s">
        <v>464</v>
      </c>
      <c r="D659" s="15" t="s">
        <v>34</v>
      </c>
      <c r="E659" s="15" t="s">
        <v>42</v>
      </c>
      <c r="F659" s="15" t="s">
        <v>67</v>
      </c>
      <c r="G659" s="15">
        <v>0</v>
      </c>
      <c r="H659" s="15">
        <v>0</v>
      </c>
      <c r="J659" s="7"/>
    </row>
    <row r="660" spans="1:10" ht="15.75" customHeight="1" x14ac:dyDescent="0.2">
      <c r="A660" s="7">
        <v>45658</v>
      </c>
      <c r="B660" s="15" t="s">
        <v>106</v>
      </c>
      <c r="C660" t="s">
        <v>464</v>
      </c>
      <c r="D660" s="15" t="s">
        <v>34</v>
      </c>
      <c r="E660" s="15" t="s">
        <v>49</v>
      </c>
      <c r="F660" s="15" t="s">
        <v>69</v>
      </c>
      <c r="G660" s="15">
        <v>0</v>
      </c>
      <c r="H660" s="15">
        <v>0</v>
      </c>
      <c r="J660" s="7"/>
    </row>
    <row r="661" spans="1:10" ht="15.75" customHeight="1" x14ac:dyDescent="0.2">
      <c r="A661" s="7">
        <v>45658</v>
      </c>
      <c r="B661" s="15" t="s">
        <v>373</v>
      </c>
      <c r="C661" t="s">
        <v>464</v>
      </c>
      <c r="D661" s="15" t="s">
        <v>34</v>
      </c>
      <c r="E661" s="15" t="s">
        <v>49</v>
      </c>
      <c r="F661" s="15" t="s">
        <v>69</v>
      </c>
      <c r="G661" s="15">
        <v>1</v>
      </c>
      <c r="H661" s="15">
        <v>499</v>
      </c>
      <c r="J661" s="7"/>
    </row>
    <row r="662" spans="1:10" ht="15.75" customHeight="1" x14ac:dyDescent="0.2">
      <c r="A662" s="7">
        <v>45658</v>
      </c>
      <c r="B662" s="15" t="s">
        <v>255</v>
      </c>
      <c r="C662" t="s">
        <v>464</v>
      </c>
      <c r="D662" s="15" t="s">
        <v>34</v>
      </c>
      <c r="E662" s="15" t="s">
        <v>56</v>
      </c>
      <c r="F662" s="15" t="s">
        <v>455</v>
      </c>
      <c r="G662" s="15">
        <v>0</v>
      </c>
      <c r="H662" s="15">
        <v>0</v>
      </c>
      <c r="J662" s="7"/>
    </row>
    <row r="663" spans="1:10" ht="15.75" customHeight="1" x14ac:dyDescent="0.2">
      <c r="A663" s="7">
        <v>45658</v>
      </c>
      <c r="B663" s="15" t="s">
        <v>375</v>
      </c>
      <c r="C663" t="s">
        <v>464</v>
      </c>
      <c r="D663" s="15" t="s">
        <v>34</v>
      </c>
      <c r="E663" s="15" t="s">
        <v>49</v>
      </c>
      <c r="F663" s="15" t="s">
        <v>70</v>
      </c>
      <c r="G663" s="15">
        <v>0</v>
      </c>
      <c r="H663" s="15">
        <v>0</v>
      </c>
      <c r="J663" s="7"/>
    </row>
    <row r="664" spans="1:10" ht="15.75" customHeight="1" x14ac:dyDescent="0.2">
      <c r="A664" s="7">
        <v>45658</v>
      </c>
      <c r="B664" s="15" t="s">
        <v>107</v>
      </c>
      <c r="C664" t="s">
        <v>464</v>
      </c>
      <c r="D664" s="15" t="s">
        <v>34</v>
      </c>
      <c r="E664" s="15" t="s">
        <v>52</v>
      </c>
      <c r="F664" s="15" t="s">
        <v>455</v>
      </c>
      <c r="G664" s="15">
        <v>0</v>
      </c>
      <c r="H664" s="15">
        <v>0</v>
      </c>
      <c r="J664" s="7"/>
    </row>
    <row r="665" spans="1:10" ht="15.75" customHeight="1" x14ac:dyDescent="0.2">
      <c r="A665" s="7">
        <v>45658</v>
      </c>
      <c r="B665" s="15" t="s">
        <v>376</v>
      </c>
      <c r="C665" t="s">
        <v>464</v>
      </c>
      <c r="D665" s="15" t="s">
        <v>34</v>
      </c>
      <c r="E665" s="15" t="s">
        <v>52</v>
      </c>
      <c r="F665" s="15" t="s">
        <v>455</v>
      </c>
      <c r="G665" s="15">
        <v>4</v>
      </c>
      <c r="H665" s="15">
        <v>4296</v>
      </c>
      <c r="J665" s="7"/>
    </row>
    <row r="666" spans="1:10" ht="15.75" customHeight="1" x14ac:dyDescent="0.2">
      <c r="A666" s="7">
        <v>45658</v>
      </c>
      <c r="B666" s="15" t="s">
        <v>378</v>
      </c>
      <c r="C666" t="s">
        <v>464</v>
      </c>
      <c r="D666" s="15" t="s">
        <v>34</v>
      </c>
      <c r="E666" s="15" t="s">
        <v>52</v>
      </c>
      <c r="F666" s="15" t="s">
        <v>455</v>
      </c>
      <c r="G666" s="15">
        <v>2</v>
      </c>
      <c r="H666" s="15">
        <v>3780</v>
      </c>
      <c r="J666" s="7"/>
    </row>
    <row r="667" spans="1:10" ht="15.75" customHeight="1" x14ac:dyDescent="0.2">
      <c r="A667" s="7">
        <v>45658</v>
      </c>
      <c r="B667" s="15" t="s">
        <v>122</v>
      </c>
      <c r="C667" t="s">
        <v>464</v>
      </c>
      <c r="D667" s="15" t="s">
        <v>34</v>
      </c>
      <c r="E667" s="15" t="s">
        <v>42</v>
      </c>
      <c r="F667" s="15" t="s">
        <v>455</v>
      </c>
      <c r="G667" s="15">
        <v>0</v>
      </c>
      <c r="H667" s="15">
        <v>0</v>
      </c>
      <c r="J667" s="7"/>
    </row>
    <row r="668" spans="1:10" ht="15.75" customHeight="1" x14ac:dyDescent="0.2">
      <c r="A668" s="7">
        <v>45658</v>
      </c>
      <c r="B668" s="15" t="s">
        <v>379</v>
      </c>
      <c r="C668" t="s">
        <v>464</v>
      </c>
      <c r="D668" s="15" t="s">
        <v>34</v>
      </c>
      <c r="E668" s="15" t="s">
        <v>46</v>
      </c>
      <c r="F668" s="15" t="s">
        <v>455</v>
      </c>
      <c r="G668" s="15">
        <v>0</v>
      </c>
      <c r="H668" s="15">
        <v>0</v>
      </c>
      <c r="J668" s="7"/>
    </row>
    <row r="669" spans="1:10" ht="15.75" customHeight="1" x14ac:dyDescent="0.2">
      <c r="A669" s="7">
        <v>45689</v>
      </c>
      <c r="B669" s="15" t="s">
        <v>360</v>
      </c>
      <c r="C669" t="s">
        <v>464</v>
      </c>
      <c r="D669" s="15" t="s">
        <v>229</v>
      </c>
      <c r="E669" t="s">
        <v>56</v>
      </c>
      <c r="F669" t="s">
        <v>455</v>
      </c>
      <c r="G669" s="15">
        <v>0</v>
      </c>
      <c r="H669" s="15">
        <v>0</v>
      </c>
      <c r="J669" s="7"/>
    </row>
    <row r="670" spans="1:10" ht="15.75" customHeight="1" x14ac:dyDescent="0.2">
      <c r="A670" s="7">
        <v>45689</v>
      </c>
      <c r="B670" s="15" t="s">
        <v>342</v>
      </c>
      <c r="C670" t="s">
        <v>464</v>
      </c>
      <c r="D670" s="15" t="s">
        <v>62</v>
      </c>
      <c r="E670" t="s">
        <v>56</v>
      </c>
      <c r="F670" t="s">
        <v>455</v>
      </c>
      <c r="G670" s="15">
        <v>0</v>
      </c>
      <c r="H670" s="15">
        <v>0</v>
      </c>
      <c r="J670" s="7"/>
    </row>
    <row r="671" spans="1:10" ht="15.75" customHeight="1" x14ac:dyDescent="0.2">
      <c r="A671" s="7">
        <v>45689</v>
      </c>
      <c r="B671" s="15" t="s">
        <v>346</v>
      </c>
      <c r="C671" t="s">
        <v>464</v>
      </c>
      <c r="D671" s="15" t="s">
        <v>62</v>
      </c>
      <c r="E671" t="s">
        <v>56</v>
      </c>
      <c r="F671" t="s">
        <v>455</v>
      </c>
      <c r="G671" s="15">
        <v>0</v>
      </c>
      <c r="H671" s="15">
        <v>0</v>
      </c>
      <c r="J671" s="7"/>
    </row>
    <row r="672" spans="1:10" ht="15.75" customHeight="1" x14ac:dyDescent="0.2">
      <c r="A672" s="7">
        <v>45689</v>
      </c>
      <c r="B672" s="15" t="s">
        <v>178</v>
      </c>
      <c r="C672" t="s">
        <v>464</v>
      </c>
      <c r="D672" s="15" t="s">
        <v>62</v>
      </c>
      <c r="E672" t="s">
        <v>56</v>
      </c>
      <c r="F672" t="s">
        <v>455</v>
      </c>
      <c r="G672" s="15">
        <v>0</v>
      </c>
      <c r="H672" s="15">
        <v>0</v>
      </c>
      <c r="J672" s="7"/>
    </row>
    <row r="673" spans="1:10" ht="15.75" customHeight="1" x14ac:dyDescent="0.2">
      <c r="A673" s="7">
        <v>45689</v>
      </c>
      <c r="B673" s="15" t="s">
        <v>348</v>
      </c>
      <c r="C673" t="s">
        <v>464</v>
      </c>
      <c r="D673" s="15" t="s">
        <v>62</v>
      </c>
      <c r="E673" t="s">
        <v>56</v>
      </c>
      <c r="F673" t="s">
        <v>455</v>
      </c>
      <c r="G673" s="15">
        <v>0</v>
      </c>
      <c r="H673" s="15">
        <v>0</v>
      </c>
      <c r="J673" s="7"/>
    </row>
    <row r="674" spans="1:10" ht="15.75" customHeight="1" x14ac:dyDescent="0.2">
      <c r="A674" s="7">
        <v>45689</v>
      </c>
      <c r="B674" s="15" t="s">
        <v>218</v>
      </c>
      <c r="C674" t="s">
        <v>464</v>
      </c>
      <c r="D674" s="15" t="s">
        <v>62</v>
      </c>
      <c r="E674" t="s">
        <v>56</v>
      </c>
      <c r="F674" t="s">
        <v>455</v>
      </c>
      <c r="G674" s="15">
        <v>0</v>
      </c>
      <c r="H674" s="15">
        <v>0</v>
      </c>
      <c r="J674" s="7"/>
    </row>
    <row r="675" spans="1:10" ht="15.75" customHeight="1" x14ac:dyDescent="0.2">
      <c r="A675" s="7">
        <v>45689</v>
      </c>
      <c r="B675" s="15" t="s">
        <v>219</v>
      </c>
      <c r="C675" t="s">
        <v>464</v>
      </c>
      <c r="D675" s="15" t="s">
        <v>62</v>
      </c>
      <c r="E675" t="s">
        <v>56</v>
      </c>
      <c r="F675" t="s">
        <v>455</v>
      </c>
      <c r="G675" s="15">
        <v>0</v>
      </c>
      <c r="H675" s="15">
        <v>0</v>
      </c>
      <c r="J675" s="7"/>
    </row>
    <row r="676" spans="1:10" ht="15.75" customHeight="1" x14ac:dyDescent="0.2">
      <c r="A676" s="7">
        <v>45689</v>
      </c>
      <c r="B676" s="15" t="s">
        <v>292</v>
      </c>
      <c r="C676" t="s">
        <v>464</v>
      </c>
      <c r="D676" s="15" t="s">
        <v>62</v>
      </c>
      <c r="E676" t="s">
        <v>56</v>
      </c>
      <c r="F676" t="s">
        <v>455</v>
      </c>
      <c r="G676" s="15">
        <v>0</v>
      </c>
      <c r="H676" s="15">
        <v>0</v>
      </c>
      <c r="J676" s="7"/>
    </row>
    <row r="677" spans="1:10" ht="15.75" customHeight="1" x14ac:dyDescent="0.2">
      <c r="A677" s="7">
        <v>45689</v>
      </c>
      <c r="B677" s="15" t="s">
        <v>382</v>
      </c>
      <c r="C677" t="s">
        <v>464</v>
      </c>
      <c r="D677" s="15" t="s">
        <v>62</v>
      </c>
      <c r="E677" t="s">
        <v>56</v>
      </c>
      <c r="F677" t="s">
        <v>455</v>
      </c>
      <c r="G677" s="15">
        <v>0</v>
      </c>
      <c r="H677" s="15">
        <v>0</v>
      </c>
      <c r="J677" s="7"/>
    </row>
    <row r="678" spans="1:10" ht="15.75" customHeight="1" x14ac:dyDescent="0.2">
      <c r="A678" s="7">
        <v>45689</v>
      </c>
      <c r="B678" s="15" t="s">
        <v>383</v>
      </c>
      <c r="C678" t="s">
        <v>464</v>
      </c>
      <c r="D678" s="15" t="s">
        <v>62</v>
      </c>
      <c r="E678" t="s">
        <v>56</v>
      </c>
      <c r="F678" t="s">
        <v>455</v>
      </c>
      <c r="G678" s="15">
        <v>0</v>
      </c>
      <c r="H678" s="15">
        <v>0</v>
      </c>
      <c r="J678" s="7"/>
    </row>
    <row r="679" spans="1:10" ht="15.75" customHeight="1" x14ac:dyDescent="0.2">
      <c r="A679" s="7">
        <v>45689</v>
      </c>
      <c r="B679" s="15" t="s">
        <v>364</v>
      </c>
      <c r="C679" t="s">
        <v>464</v>
      </c>
      <c r="D679" s="15" t="s">
        <v>62</v>
      </c>
      <c r="E679" t="s">
        <v>56</v>
      </c>
      <c r="F679" t="s">
        <v>455</v>
      </c>
      <c r="G679" s="15">
        <v>0</v>
      </c>
      <c r="H679" s="15">
        <v>0</v>
      </c>
      <c r="J679" s="7"/>
    </row>
    <row r="680" spans="1:10" ht="15.75" customHeight="1" x14ac:dyDescent="0.2">
      <c r="A680" s="7">
        <v>45689</v>
      </c>
      <c r="B680" s="15" t="s">
        <v>365</v>
      </c>
      <c r="C680" t="s">
        <v>464</v>
      </c>
      <c r="D680" s="15" t="s">
        <v>62</v>
      </c>
      <c r="E680" t="s">
        <v>56</v>
      </c>
      <c r="F680" t="s">
        <v>455</v>
      </c>
      <c r="G680" s="15">
        <v>0</v>
      </c>
      <c r="H680" s="15">
        <v>0</v>
      </c>
      <c r="J680" s="7"/>
    </row>
    <row r="681" spans="1:10" ht="15.75" customHeight="1" x14ac:dyDescent="0.2">
      <c r="A681" s="7">
        <v>45689</v>
      </c>
      <c r="B681" s="15" t="s">
        <v>356</v>
      </c>
      <c r="C681" t="s">
        <v>464</v>
      </c>
      <c r="D681" s="15" t="s">
        <v>62</v>
      </c>
      <c r="E681" t="s">
        <v>56</v>
      </c>
      <c r="F681" t="s">
        <v>455</v>
      </c>
      <c r="G681" s="15">
        <v>0</v>
      </c>
      <c r="H681" s="15">
        <v>0</v>
      </c>
      <c r="J681" s="7"/>
    </row>
    <row r="682" spans="1:10" ht="15.75" customHeight="1" x14ac:dyDescent="0.2">
      <c r="A682" s="7">
        <v>45689</v>
      </c>
      <c r="B682" s="15" t="s">
        <v>111</v>
      </c>
      <c r="C682" t="s">
        <v>464</v>
      </c>
      <c r="D682" s="15" t="s">
        <v>47</v>
      </c>
      <c r="E682" t="s">
        <v>56</v>
      </c>
      <c r="F682" t="s">
        <v>455</v>
      </c>
      <c r="G682" s="15">
        <v>0</v>
      </c>
      <c r="H682" s="15">
        <v>0</v>
      </c>
      <c r="J682" s="7"/>
    </row>
    <row r="683" spans="1:10" ht="15.75" customHeight="1" x14ac:dyDescent="0.2">
      <c r="A683" s="7">
        <v>45689</v>
      </c>
      <c r="B683" s="15" t="s">
        <v>113</v>
      </c>
      <c r="C683" t="s">
        <v>464</v>
      </c>
      <c r="D683" s="15" t="s">
        <v>47</v>
      </c>
      <c r="E683" t="s">
        <v>56</v>
      </c>
      <c r="F683" t="s">
        <v>455</v>
      </c>
      <c r="G683" s="15">
        <v>1</v>
      </c>
      <c r="H683" s="15">
        <v>420</v>
      </c>
      <c r="J683" s="7"/>
    </row>
    <row r="684" spans="1:10" ht="15.75" customHeight="1" x14ac:dyDescent="0.2">
      <c r="A684" s="7">
        <v>45689</v>
      </c>
      <c r="B684" s="15" t="s">
        <v>147</v>
      </c>
      <c r="C684" t="s">
        <v>464</v>
      </c>
      <c r="D684" s="15" t="s">
        <v>47</v>
      </c>
      <c r="E684" t="s">
        <v>56</v>
      </c>
      <c r="F684" t="s">
        <v>455</v>
      </c>
      <c r="G684" s="15">
        <v>0</v>
      </c>
      <c r="H684" s="15">
        <v>0</v>
      </c>
      <c r="J684" s="7"/>
    </row>
    <row r="685" spans="1:10" ht="15.75" customHeight="1" x14ac:dyDescent="0.2">
      <c r="A685" s="7">
        <v>45689</v>
      </c>
      <c r="B685" s="15" t="s">
        <v>127</v>
      </c>
      <c r="C685" t="s">
        <v>464</v>
      </c>
      <c r="D685" s="15" t="s">
        <v>57</v>
      </c>
      <c r="E685" t="s">
        <v>56</v>
      </c>
      <c r="F685" t="s">
        <v>455</v>
      </c>
      <c r="G685" s="15">
        <v>0</v>
      </c>
      <c r="H685" s="15">
        <v>0</v>
      </c>
      <c r="J685" s="7"/>
    </row>
    <row r="686" spans="1:10" ht="15.75" customHeight="1" x14ac:dyDescent="0.2">
      <c r="A686" s="7">
        <v>45689</v>
      </c>
      <c r="B686" s="15" t="s">
        <v>358</v>
      </c>
      <c r="C686" t="s">
        <v>464</v>
      </c>
      <c r="D686" s="15" t="s">
        <v>57</v>
      </c>
      <c r="E686" t="s">
        <v>56</v>
      </c>
      <c r="F686" t="s">
        <v>455</v>
      </c>
      <c r="G686" s="15">
        <v>1</v>
      </c>
      <c r="H686" s="15">
        <v>58</v>
      </c>
      <c r="J686" s="7"/>
    </row>
    <row r="687" spans="1:10" ht="15.75" customHeight="1" x14ac:dyDescent="0.2">
      <c r="A687" s="7">
        <v>45689</v>
      </c>
      <c r="B687" s="15" t="s">
        <v>384</v>
      </c>
      <c r="C687" t="s">
        <v>464</v>
      </c>
      <c r="D687" s="15" t="s">
        <v>57</v>
      </c>
      <c r="E687" t="s">
        <v>56</v>
      </c>
      <c r="F687" t="s">
        <v>455</v>
      </c>
      <c r="G687" s="15">
        <v>0</v>
      </c>
      <c r="H687" s="15">
        <v>0</v>
      </c>
      <c r="J687" s="7"/>
    </row>
    <row r="688" spans="1:10" ht="15.75" customHeight="1" x14ac:dyDescent="0.2">
      <c r="A688" s="7">
        <v>45689</v>
      </c>
      <c r="B688" s="15" t="s">
        <v>138</v>
      </c>
      <c r="C688" t="s">
        <v>464</v>
      </c>
      <c r="D688" s="15" t="s">
        <v>57</v>
      </c>
      <c r="E688" t="s">
        <v>56</v>
      </c>
      <c r="F688" t="s">
        <v>455</v>
      </c>
      <c r="G688" s="15">
        <v>0</v>
      </c>
      <c r="H688" s="15">
        <v>0</v>
      </c>
      <c r="J688" s="7"/>
    </row>
    <row r="689" spans="1:10" ht="15.75" customHeight="1" x14ac:dyDescent="0.2">
      <c r="A689" s="7">
        <v>45689</v>
      </c>
      <c r="B689" s="15" t="s">
        <v>225</v>
      </c>
      <c r="C689" t="s">
        <v>464</v>
      </c>
      <c r="D689" s="15" t="s">
        <v>57</v>
      </c>
      <c r="E689" t="s">
        <v>56</v>
      </c>
      <c r="F689" t="s">
        <v>455</v>
      </c>
      <c r="G689" s="15">
        <v>1</v>
      </c>
      <c r="H689" s="15">
        <v>45</v>
      </c>
      <c r="J689" s="7"/>
    </row>
    <row r="690" spans="1:10" ht="15.75" customHeight="1" x14ac:dyDescent="0.2">
      <c r="A690" s="7">
        <v>45689</v>
      </c>
      <c r="B690" s="15" t="s">
        <v>271</v>
      </c>
      <c r="C690" t="s">
        <v>464</v>
      </c>
      <c r="D690" s="15" t="s">
        <v>57</v>
      </c>
      <c r="E690" t="s">
        <v>56</v>
      </c>
      <c r="F690" t="s">
        <v>455</v>
      </c>
      <c r="G690" s="15">
        <v>2</v>
      </c>
      <c r="H690" s="15">
        <v>80</v>
      </c>
      <c r="J690" s="7"/>
    </row>
    <row r="691" spans="1:10" ht="15.75" customHeight="1" x14ac:dyDescent="0.2">
      <c r="A691" s="7">
        <v>45689</v>
      </c>
      <c r="B691" s="15" t="s">
        <v>380</v>
      </c>
      <c r="C691" t="s">
        <v>464</v>
      </c>
      <c r="D691" s="15" t="s">
        <v>57</v>
      </c>
      <c r="E691" t="s">
        <v>56</v>
      </c>
      <c r="F691" t="s">
        <v>455</v>
      </c>
      <c r="G691" s="15">
        <v>0</v>
      </c>
      <c r="H691" s="15">
        <v>0</v>
      </c>
      <c r="J691" s="7"/>
    </row>
    <row r="692" spans="1:10" ht="15.75" customHeight="1" x14ac:dyDescent="0.2">
      <c r="A692" s="7">
        <v>45689</v>
      </c>
      <c r="B692" s="15" t="s">
        <v>53</v>
      </c>
      <c r="C692" t="s">
        <v>464</v>
      </c>
      <c r="D692" s="15" t="s">
        <v>53</v>
      </c>
      <c r="E692" t="s">
        <v>56</v>
      </c>
      <c r="F692" t="s">
        <v>455</v>
      </c>
      <c r="G692" s="15">
        <v>3</v>
      </c>
      <c r="H692" s="15">
        <v>120</v>
      </c>
      <c r="J692" s="7"/>
    </row>
    <row r="693" spans="1:10" ht="15.75" customHeight="1" x14ac:dyDescent="0.2">
      <c r="A693" s="7">
        <v>45689</v>
      </c>
      <c r="B693" s="15" t="s">
        <v>152</v>
      </c>
      <c r="C693" t="s">
        <v>464</v>
      </c>
      <c r="D693" s="15" t="s">
        <v>53</v>
      </c>
      <c r="E693" t="s">
        <v>56</v>
      </c>
      <c r="F693" t="s">
        <v>455</v>
      </c>
      <c r="G693" s="15">
        <v>1</v>
      </c>
      <c r="H693" s="15">
        <v>0</v>
      </c>
      <c r="J693" s="7"/>
    </row>
    <row r="694" spans="1:10" ht="15.75" customHeight="1" x14ac:dyDescent="0.2">
      <c r="A694" s="7">
        <v>45689</v>
      </c>
      <c r="B694" s="15" t="s">
        <v>108</v>
      </c>
      <c r="C694" t="s">
        <v>464</v>
      </c>
      <c r="D694" s="15" t="s">
        <v>50</v>
      </c>
      <c r="E694" t="s">
        <v>56</v>
      </c>
      <c r="F694" t="s">
        <v>455</v>
      </c>
      <c r="G694" s="15">
        <v>1</v>
      </c>
      <c r="H694" s="15">
        <v>50</v>
      </c>
      <c r="J694" s="7"/>
    </row>
    <row r="695" spans="1:10" ht="15.75" customHeight="1" x14ac:dyDescent="0.2">
      <c r="A695" s="7">
        <v>45689</v>
      </c>
      <c r="B695" s="15" t="s">
        <v>104</v>
      </c>
      <c r="C695" t="s">
        <v>464</v>
      </c>
      <c r="D695" s="15" t="s">
        <v>50</v>
      </c>
      <c r="E695" t="s">
        <v>56</v>
      </c>
      <c r="F695" t="s">
        <v>455</v>
      </c>
      <c r="G695" s="15">
        <v>1</v>
      </c>
      <c r="H695" s="15">
        <v>100</v>
      </c>
      <c r="J695" s="7"/>
    </row>
    <row r="696" spans="1:10" ht="15.75" customHeight="1" x14ac:dyDescent="0.2">
      <c r="A696" s="7">
        <v>45689</v>
      </c>
      <c r="B696" s="15" t="s">
        <v>130</v>
      </c>
      <c r="C696" t="s">
        <v>464</v>
      </c>
      <c r="D696" s="15" t="s">
        <v>50</v>
      </c>
      <c r="E696" t="s">
        <v>56</v>
      </c>
      <c r="F696" t="s">
        <v>455</v>
      </c>
      <c r="G696" s="15">
        <v>0</v>
      </c>
      <c r="H696" s="15">
        <v>0</v>
      </c>
      <c r="J696" s="7"/>
    </row>
    <row r="697" spans="1:10" ht="15.75" customHeight="1" x14ac:dyDescent="0.2">
      <c r="A697" s="7">
        <v>45689</v>
      </c>
      <c r="B697" s="15" t="s">
        <v>381</v>
      </c>
      <c r="C697" t="s">
        <v>464</v>
      </c>
      <c r="D697" s="15" t="s">
        <v>37</v>
      </c>
      <c r="E697" t="s">
        <v>56</v>
      </c>
      <c r="F697" t="s">
        <v>455</v>
      </c>
      <c r="G697" s="15">
        <v>0</v>
      </c>
      <c r="H697" s="15">
        <v>0</v>
      </c>
      <c r="J697" s="7"/>
    </row>
    <row r="698" spans="1:10" ht="15.75" customHeight="1" x14ac:dyDescent="0.2">
      <c r="A698" s="7">
        <v>45689</v>
      </c>
      <c r="B698" s="15" t="s">
        <v>116</v>
      </c>
      <c r="C698" t="s">
        <v>464</v>
      </c>
      <c r="D698" s="15" t="s">
        <v>34</v>
      </c>
      <c r="E698" s="15" t="s">
        <v>49</v>
      </c>
      <c r="F698" s="15" t="s">
        <v>455</v>
      </c>
      <c r="G698" s="15">
        <v>0</v>
      </c>
      <c r="H698" s="15">
        <v>0</v>
      </c>
      <c r="J698" s="7"/>
    </row>
    <row r="699" spans="1:10" ht="15.75" customHeight="1" x14ac:dyDescent="0.2">
      <c r="A699" s="7">
        <v>45689</v>
      </c>
      <c r="B699" s="15" t="s">
        <v>369</v>
      </c>
      <c r="C699" t="s">
        <v>464</v>
      </c>
      <c r="D699" s="15" t="s">
        <v>34</v>
      </c>
      <c r="E699" s="15" t="s">
        <v>49</v>
      </c>
      <c r="F699" s="15" t="s">
        <v>455</v>
      </c>
      <c r="G699" s="15">
        <v>1</v>
      </c>
      <c r="H699" s="15">
        <v>1194</v>
      </c>
      <c r="J699" s="7"/>
    </row>
    <row r="700" spans="1:10" ht="15.75" customHeight="1" x14ac:dyDescent="0.2">
      <c r="A700" s="7">
        <v>45689</v>
      </c>
      <c r="B700" s="15" t="s">
        <v>385</v>
      </c>
      <c r="C700" t="s">
        <v>464</v>
      </c>
      <c r="D700" s="15" t="s">
        <v>34</v>
      </c>
      <c r="E700" s="15" t="s">
        <v>49</v>
      </c>
      <c r="F700" s="15" t="s">
        <v>455</v>
      </c>
      <c r="G700" s="15">
        <v>1</v>
      </c>
      <c r="H700" s="15">
        <v>2034</v>
      </c>
      <c r="J700" s="7"/>
    </row>
    <row r="701" spans="1:10" ht="15.75" customHeight="1" x14ac:dyDescent="0.2">
      <c r="A701" s="7">
        <v>45689</v>
      </c>
      <c r="B701" s="15" t="s">
        <v>117</v>
      </c>
      <c r="C701" t="s">
        <v>464</v>
      </c>
      <c r="D701" s="15" t="s">
        <v>34</v>
      </c>
      <c r="E701" s="15" t="s">
        <v>49</v>
      </c>
      <c r="F701" s="15" t="s">
        <v>70</v>
      </c>
      <c r="G701" s="15">
        <v>0</v>
      </c>
      <c r="H701" s="15">
        <v>0</v>
      </c>
      <c r="J701" s="7"/>
    </row>
    <row r="702" spans="1:10" ht="15.75" customHeight="1" x14ac:dyDescent="0.2">
      <c r="A702" s="7">
        <v>45689</v>
      </c>
      <c r="B702" s="15" t="s">
        <v>370</v>
      </c>
      <c r="C702" t="s">
        <v>464</v>
      </c>
      <c r="D702" s="15" t="s">
        <v>34</v>
      </c>
      <c r="E702" s="15" t="s">
        <v>49</v>
      </c>
      <c r="F702" s="15" t="s">
        <v>70</v>
      </c>
      <c r="G702" s="15">
        <v>2</v>
      </c>
      <c r="H702" s="15">
        <v>1700</v>
      </c>
      <c r="J702" s="7"/>
    </row>
    <row r="703" spans="1:10" ht="15.75" customHeight="1" x14ac:dyDescent="0.2">
      <c r="A703" s="7">
        <v>45689</v>
      </c>
      <c r="B703" s="15" t="s">
        <v>173</v>
      </c>
      <c r="C703" t="s">
        <v>464</v>
      </c>
      <c r="D703" s="15" t="s">
        <v>34</v>
      </c>
      <c r="E703" s="15" t="s">
        <v>52</v>
      </c>
      <c r="F703" s="15" t="s">
        <v>71</v>
      </c>
      <c r="G703" s="15">
        <v>0</v>
      </c>
      <c r="H703" s="15">
        <v>0</v>
      </c>
      <c r="J703" s="7"/>
    </row>
    <row r="704" spans="1:10" ht="15.75" customHeight="1" x14ac:dyDescent="0.2">
      <c r="A704" s="7">
        <v>45689</v>
      </c>
      <c r="B704" s="15" t="s">
        <v>371</v>
      </c>
      <c r="C704" t="s">
        <v>464</v>
      </c>
      <c r="D704" s="15" t="s">
        <v>34</v>
      </c>
      <c r="E704" s="15" t="s">
        <v>52</v>
      </c>
      <c r="F704" s="15" t="s">
        <v>71</v>
      </c>
      <c r="G704" s="15">
        <v>2</v>
      </c>
      <c r="H704" s="15">
        <v>900</v>
      </c>
      <c r="J704" s="7"/>
    </row>
    <row r="705" spans="1:10" ht="15.75" customHeight="1" x14ac:dyDescent="0.2">
      <c r="A705" s="7">
        <v>45689</v>
      </c>
      <c r="B705" s="15" t="s">
        <v>109</v>
      </c>
      <c r="C705" t="s">
        <v>464</v>
      </c>
      <c r="D705" s="15" t="s">
        <v>34</v>
      </c>
      <c r="E705" s="15" t="s">
        <v>42</v>
      </c>
      <c r="F705" s="15" t="s">
        <v>67</v>
      </c>
      <c r="G705" s="15">
        <v>1</v>
      </c>
      <c r="H705" s="15">
        <v>121.854423</v>
      </c>
      <c r="J705" s="7"/>
    </row>
    <row r="706" spans="1:10" ht="15.75" customHeight="1" x14ac:dyDescent="0.2">
      <c r="A706" s="7">
        <v>45689</v>
      </c>
      <c r="B706" s="15" t="s">
        <v>106</v>
      </c>
      <c r="C706" t="s">
        <v>464</v>
      </c>
      <c r="D706" s="15" t="s">
        <v>34</v>
      </c>
      <c r="E706" s="15" t="s">
        <v>49</v>
      </c>
      <c r="F706" s="15" t="s">
        <v>69</v>
      </c>
      <c r="G706" s="15">
        <v>0</v>
      </c>
      <c r="H706" s="15">
        <v>0</v>
      </c>
      <c r="J706" s="7"/>
    </row>
    <row r="707" spans="1:10" ht="15.75" customHeight="1" x14ac:dyDescent="0.2">
      <c r="A707" s="7">
        <v>45689</v>
      </c>
      <c r="B707" s="15" t="s">
        <v>373</v>
      </c>
      <c r="C707" t="s">
        <v>464</v>
      </c>
      <c r="D707" s="15" t="s">
        <v>34</v>
      </c>
      <c r="E707" s="15" t="s">
        <v>49</v>
      </c>
      <c r="F707" s="15" t="s">
        <v>69</v>
      </c>
      <c r="G707" s="15">
        <v>1</v>
      </c>
      <c r="H707" s="15">
        <v>499</v>
      </c>
      <c r="J707" s="7"/>
    </row>
    <row r="708" spans="1:10" ht="15.75" customHeight="1" x14ac:dyDescent="0.2">
      <c r="A708" s="7">
        <v>45689</v>
      </c>
      <c r="B708" s="15" t="s">
        <v>118</v>
      </c>
      <c r="C708" t="s">
        <v>464</v>
      </c>
      <c r="D708" s="15" t="s">
        <v>34</v>
      </c>
      <c r="E708" s="15" t="s">
        <v>39</v>
      </c>
      <c r="F708" s="15" t="s">
        <v>455</v>
      </c>
      <c r="G708" s="15">
        <v>0</v>
      </c>
      <c r="H708" s="15">
        <v>0</v>
      </c>
      <c r="J708" s="7"/>
    </row>
    <row r="709" spans="1:10" ht="15.75" customHeight="1" x14ac:dyDescent="0.2">
      <c r="A709" s="7">
        <v>45689</v>
      </c>
      <c r="B709" s="15" t="s">
        <v>119</v>
      </c>
      <c r="C709" t="s">
        <v>464</v>
      </c>
      <c r="D709" s="15" t="s">
        <v>34</v>
      </c>
      <c r="E709" s="15" t="s">
        <v>36</v>
      </c>
      <c r="F709" s="15" t="s">
        <v>455</v>
      </c>
      <c r="G709" s="15">
        <v>1</v>
      </c>
      <c r="H709" s="15">
        <v>0</v>
      </c>
      <c r="J709" s="7"/>
    </row>
    <row r="710" spans="1:10" ht="15.75" customHeight="1" x14ac:dyDescent="0.2">
      <c r="A710" s="7">
        <v>45689</v>
      </c>
      <c r="B710" s="15" t="s">
        <v>255</v>
      </c>
      <c r="C710" t="s">
        <v>464</v>
      </c>
      <c r="D710" s="15" t="s">
        <v>34</v>
      </c>
      <c r="E710" s="15" t="s">
        <v>56</v>
      </c>
      <c r="F710" s="15" t="s">
        <v>455</v>
      </c>
      <c r="G710" s="15">
        <v>0</v>
      </c>
      <c r="H710" s="15">
        <v>0</v>
      </c>
      <c r="J710" s="7"/>
    </row>
    <row r="711" spans="1:10" ht="15.75" customHeight="1" x14ac:dyDescent="0.2">
      <c r="A711" s="7">
        <v>45689</v>
      </c>
      <c r="B711" s="15" t="s">
        <v>375</v>
      </c>
      <c r="C711" t="s">
        <v>464</v>
      </c>
      <c r="D711" s="15" t="s">
        <v>34</v>
      </c>
      <c r="E711" s="15" t="s">
        <v>49</v>
      </c>
      <c r="F711" s="15" t="s">
        <v>70</v>
      </c>
      <c r="G711" s="15">
        <v>0</v>
      </c>
      <c r="H711" s="15">
        <v>0</v>
      </c>
      <c r="J711" s="7"/>
    </row>
    <row r="712" spans="1:10" ht="15.75" customHeight="1" x14ac:dyDescent="0.2">
      <c r="A712" s="7">
        <v>45689</v>
      </c>
      <c r="B712" s="15" t="s">
        <v>107</v>
      </c>
      <c r="C712" t="s">
        <v>464</v>
      </c>
      <c r="D712" s="15" t="s">
        <v>34</v>
      </c>
      <c r="E712" s="15" t="s">
        <v>52</v>
      </c>
      <c r="F712" s="15" t="s">
        <v>455</v>
      </c>
      <c r="G712" s="15">
        <v>0</v>
      </c>
      <c r="H712" s="15">
        <v>0</v>
      </c>
      <c r="J712" s="7"/>
    </row>
    <row r="713" spans="1:10" ht="15.75" customHeight="1" x14ac:dyDescent="0.2">
      <c r="A713" s="7">
        <v>45689</v>
      </c>
      <c r="B713" s="15" t="s">
        <v>376</v>
      </c>
      <c r="C713" t="s">
        <v>464</v>
      </c>
      <c r="D713" s="15" t="s">
        <v>34</v>
      </c>
      <c r="E713" s="15" t="s">
        <v>52</v>
      </c>
      <c r="F713" s="15" t="s">
        <v>455</v>
      </c>
      <c r="G713" s="15">
        <v>2</v>
      </c>
      <c r="H713" s="15">
        <v>2148</v>
      </c>
      <c r="J713" s="7"/>
    </row>
    <row r="714" spans="1:10" ht="15.75" customHeight="1" x14ac:dyDescent="0.2">
      <c r="A714" s="7">
        <v>45689</v>
      </c>
      <c r="B714" s="15" t="s">
        <v>378</v>
      </c>
      <c r="C714" t="s">
        <v>464</v>
      </c>
      <c r="D714" s="15" t="s">
        <v>34</v>
      </c>
      <c r="E714" s="15" t="s">
        <v>52</v>
      </c>
      <c r="F714" s="15" t="s">
        <v>455</v>
      </c>
      <c r="G714" s="15">
        <v>1</v>
      </c>
      <c r="H714" s="15">
        <v>1890</v>
      </c>
      <c r="J714" s="7"/>
    </row>
    <row r="715" spans="1:10" ht="15.75" customHeight="1" x14ac:dyDescent="0.2">
      <c r="A715" s="7">
        <v>45689</v>
      </c>
      <c r="B715" s="15" t="s">
        <v>122</v>
      </c>
      <c r="C715" t="s">
        <v>464</v>
      </c>
      <c r="D715" s="15" t="s">
        <v>34</v>
      </c>
      <c r="E715" s="15" t="s">
        <v>42</v>
      </c>
      <c r="F715" s="15" t="s">
        <v>455</v>
      </c>
      <c r="G715" s="15">
        <v>0</v>
      </c>
      <c r="H715" s="15">
        <v>0</v>
      </c>
      <c r="J715" s="7"/>
    </row>
    <row r="716" spans="1:10" ht="15.75" customHeight="1" x14ac:dyDescent="0.2">
      <c r="A716" s="7">
        <v>45689</v>
      </c>
      <c r="B716" s="15" t="s">
        <v>379</v>
      </c>
      <c r="C716" t="s">
        <v>464</v>
      </c>
      <c r="D716" s="15" t="s">
        <v>34</v>
      </c>
      <c r="E716" s="15" t="s">
        <v>46</v>
      </c>
      <c r="F716" s="15" t="s">
        <v>455</v>
      </c>
      <c r="G716" s="15">
        <v>0</v>
      </c>
      <c r="H716" s="15">
        <v>0</v>
      </c>
      <c r="J716" s="7"/>
    </row>
    <row r="717" spans="1:10" ht="15.75" customHeight="1" x14ac:dyDescent="0.2">
      <c r="A717" s="7">
        <v>45717</v>
      </c>
      <c r="B717" s="15" t="s">
        <v>98</v>
      </c>
      <c r="C717" t="s">
        <v>464</v>
      </c>
      <c r="D717" s="15" t="s">
        <v>229</v>
      </c>
      <c r="E717" t="s">
        <v>56</v>
      </c>
      <c r="F717" t="s">
        <v>455</v>
      </c>
      <c r="G717" s="15">
        <v>0</v>
      </c>
      <c r="H717" s="15">
        <v>0</v>
      </c>
      <c r="J717" s="7"/>
    </row>
    <row r="718" spans="1:10" ht="15.75" customHeight="1" x14ac:dyDescent="0.2">
      <c r="A718" s="7">
        <v>45717</v>
      </c>
      <c r="B718" s="15" t="s">
        <v>360</v>
      </c>
      <c r="C718" t="s">
        <v>464</v>
      </c>
      <c r="D718" s="15" t="s">
        <v>229</v>
      </c>
      <c r="E718" t="s">
        <v>56</v>
      </c>
      <c r="F718" t="s">
        <v>455</v>
      </c>
      <c r="G718" s="15">
        <v>3</v>
      </c>
      <c r="H718" s="15">
        <v>2880</v>
      </c>
      <c r="J718" s="7"/>
    </row>
    <row r="719" spans="1:10" ht="15.75" customHeight="1" x14ac:dyDescent="0.2">
      <c r="A719" s="7">
        <v>45717</v>
      </c>
      <c r="B719" s="15" t="s">
        <v>342</v>
      </c>
      <c r="C719" t="s">
        <v>464</v>
      </c>
      <c r="D719" s="15" t="s">
        <v>62</v>
      </c>
      <c r="E719" t="s">
        <v>56</v>
      </c>
      <c r="F719" t="s">
        <v>455</v>
      </c>
      <c r="G719" s="15">
        <v>0</v>
      </c>
      <c r="H719" s="15">
        <v>0</v>
      </c>
      <c r="J719" s="7"/>
    </row>
    <row r="720" spans="1:10" ht="15.75" customHeight="1" x14ac:dyDescent="0.2">
      <c r="A720" s="7">
        <v>45717</v>
      </c>
      <c r="B720" s="15" t="s">
        <v>346</v>
      </c>
      <c r="C720" t="s">
        <v>464</v>
      </c>
      <c r="D720" s="15" t="s">
        <v>62</v>
      </c>
      <c r="E720" t="s">
        <v>56</v>
      </c>
      <c r="F720" t="s">
        <v>455</v>
      </c>
      <c r="G720" s="15">
        <v>0</v>
      </c>
      <c r="H720" s="15">
        <v>0</v>
      </c>
      <c r="J720" s="7"/>
    </row>
    <row r="721" spans="1:10" ht="15.75" customHeight="1" x14ac:dyDescent="0.2">
      <c r="A721" s="7">
        <v>45717</v>
      </c>
      <c r="B721" s="15" t="s">
        <v>362</v>
      </c>
      <c r="C721" t="s">
        <v>464</v>
      </c>
      <c r="D721" s="15" t="s">
        <v>62</v>
      </c>
      <c r="E721" t="s">
        <v>56</v>
      </c>
      <c r="F721" t="s">
        <v>455</v>
      </c>
      <c r="G721" s="15">
        <v>0</v>
      </c>
      <c r="H721" s="15">
        <v>0</v>
      </c>
      <c r="J721" s="7"/>
    </row>
    <row r="722" spans="1:10" ht="15.75" customHeight="1" x14ac:dyDescent="0.2">
      <c r="A722" s="7">
        <v>45717</v>
      </c>
      <c r="B722" s="15" t="s">
        <v>347</v>
      </c>
      <c r="C722" t="s">
        <v>464</v>
      </c>
      <c r="D722" s="15" t="s">
        <v>62</v>
      </c>
      <c r="E722" t="s">
        <v>56</v>
      </c>
      <c r="F722" t="s">
        <v>455</v>
      </c>
      <c r="G722" s="15">
        <v>0</v>
      </c>
      <c r="H722" s="15">
        <v>0</v>
      </c>
      <c r="J722" s="7"/>
    </row>
    <row r="723" spans="1:10" ht="15.75" customHeight="1" x14ac:dyDescent="0.2">
      <c r="A723" s="7">
        <v>45717</v>
      </c>
      <c r="B723" s="15" t="s">
        <v>178</v>
      </c>
      <c r="C723" t="s">
        <v>464</v>
      </c>
      <c r="D723" s="15" t="s">
        <v>62</v>
      </c>
      <c r="E723" t="s">
        <v>56</v>
      </c>
      <c r="F723" t="s">
        <v>455</v>
      </c>
      <c r="G723" s="15">
        <v>0</v>
      </c>
      <c r="H723" s="15">
        <v>0</v>
      </c>
      <c r="J723" s="7"/>
    </row>
    <row r="724" spans="1:10" ht="15.75" customHeight="1" x14ac:dyDescent="0.2">
      <c r="A724" s="7">
        <v>45717</v>
      </c>
      <c r="B724" s="15" t="s">
        <v>179</v>
      </c>
      <c r="C724" t="s">
        <v>464</v>
      </c>
      <c r="D724" s="15" t="s">
        <v>62</v>
      </c>
      <c r="E724" t="s">
        <v>56</v>
      </c>
      <c r="F724" t="s">
        <v>455</v>
      </c>
      <c r="G724" s="15">
        <v>1</v>
      </c>
      <c r="H724" s="15">
        <v>38</v>
      </c>
      <c r="J724" s="7"/>
    </row>
    <row r="725" spans="1:10" ht="15.75" customHeight="1" x14ac:dyDescent="0.2">
      <c r="A725" s="7">
        <v>45717</v>
      </c>
      <c r="B725" s="15" t="s">
        <v>180</v>
      </c>
      <c r="C725" t="s">
        <v>464</v>
      </c>
      <c r="D725" s="15" t="s">
        <v>62</v>
      </c>
      <c r="E725" t="s">
        <v>56</v>
      </c>
      <c r="F725" t="s">
        <v>455</v>
      </c>
      <c r="G725" s="15">
        <v>0</v>
      </c>
      <c r="H725" s="15">
        <v>0</v>
      </c>
      <c r="J725" s="7"/>
    </row>
    <row r="726" spans="1:10" ht="15.75" customHeight="1" x14ac:dyDescent="0.2">
      <c r="A726" s="7">
        <v>45717</v>
      </c>
      <c r="B726" s="15" t="s">
        <v>184</v>
      </c>
      <c r="C726" t="s">
        <v>464</v>
      </c>
      <c r="D726" s="15" t="s">
        <v>62</v>
      </c>
      <c r="E726" t="s">
        <v>56</v>
      </c>
      <c r="F726" t="s">
        <v>455</v>
      </c>
      <c r="G726" s="15">
        <v>0</v>
      </c>
      <c r="H726" s="15">
        <v>0</v>
      </c>
      <c r="J726" s="7"/>
    </row>
    <row r="727" spans="1:10" ht="15.75" customHeight="1" x14ac:dyDescent="0.2">
      <c r="A727" s="7">
        <v>45717</v>
      </c>
      <c r="B727" s="15" t="s">
        <v>348</v>
      </c>
      <c r="C727" t="s">
        <v>464</v>
      </c>
      <c r="D727" s="15" t="s">
        <v>62</v>
      </c>
      <c r="E727" t="s">
        <v>56</v>
      </c>
      <c r="F727" t="s">
        <v>455</v>
      </c>
      <c r="G727" s="15">
        <v>0</v>
      </c>
      <c r="H727" s="15">
        <v>0</v>
      </c>
      <c r="J727" s="7"/>
    </row>
    <row r="728" spans="1:10" ht="15.75" customHeight="1" x14ac:dyDescent="0.2">
      <c r="A728" s="7">
        <v>45717</v>
      </c>
      <c r="B728" s="15" t="s">
        <v>350</v>
      </c>
      <c r="C728" t="s">
        <v>464</v>
      </c>
      <c r="D728" s="15" t="s">
        <v>62</v>
      </c>
      <c r="E728" t="s">
        <v>56</v>
      </c>
      <c r="F728" t="s">
        <v>455</v>
      </c>
      <c r="G728" s="15">
        <v>0</v>
      </c>
      <c r="H728" s="15">
        <v>0</v>
      </c>
      <c r="J728" s="7"/>
    </row>
    <row r="729" spans="1:10" ht="15.75" customHeight="1" x14ac:dyDescent="0.2">
      <c r="A729" s="7">
        <v>45717</v>
      </c>
      <c r="B729" s="15" t="s">
        <v>218</v>
      </c>
      <c r="C729" t="s">
        <v>464</v>
      </c>
      <c r="D729" s="15" t="s">
        <v>62</v>
      </c>
      <c r="E729" t="s">
        <v>56</v>
      </c>
      <c r="F729" t="s">
        <v>455</v>
      </c>
      <c r="G729" s="15">
        <v>0</v>
      </c>
      <c r="H729" s="15">
        <v>0</v>
      </c>
      <c r="J729" s="7"/>
    </row>
    <row r="730" spans="1:10" ht="15.75" customHeight="1" x14ac:dyDescent="0.2">
      <c r="A730" s="7">
        <v>45717</v>
      </c>
      <c r="B730" s="15" t="s">
        <v>386</v>
      </c>
      <c r="C730" t="s">
        <v>464</v>
      </c>
      <c r="D730" s="15" t="s">
        <v>62</v>
      </c>
      <c r="E730" t="s">
        <v>56</v>
      </c>
      <c r="F730" t="s">
        <v>455</v>
      </c>
      <c r="G730" s="15">
        <v>0</v>
      </c>
      <c r="H730" s="15">
        <v>0</v>
      </c>
      <c r="J730" s="7"/>
    </row>
    <row r="731" spans="1:10" ht="15.75" customHeight="1" x14ac:dyDescent="0.2">
      <c r="A731" s="7">
        <v>45717</v>
      </c>
      <c r="B731" s="15" t="s">
        <v>219</v>
      </c>
      <c r="C731" t="s">
        <v>464</v>
      </c>
      <c r="D731" s="15" t="s">
        <v>62</v>
      </c>
      <c r="E731" t="s">
        <v>56</v>
      </c>
      <c r="F731" t="s">
        <v>455</v>
      </c>
      <c r="G731" s="15">
        <v>0</v>
      </c>
      <c r="H731" s="15">
        <v>0</v>
      </c>
      <c r="J731" s="7"/>
    </row>
    <row r="732" spans="1:10" ht="15.75" customHeight="1" x14ac:dyDescent="0.2">
      <c r="A732" s="7">
        <v>45717</v>
      </c>
      <c r="B732" s="15" t="s">
        <v>220</v>
      </c>
      <c r="C732" t="s">
        <v>464</v>
      </c>
      <c r="D732" s="15" t="s">
        <v>62</v>
      </c>
      <c r="E732" t="s">
        <v>56</v>
      </c>
      <c r="F732" t="s">
        <v>455</v>
      </c>
      <c r="G732" s="15">
        <v>0</v>
      </c>
      <c r="H732" s="15">
        <v>0</v>
      </c>
      <c r="J732" s="7"/>
    </row>
    <row r="733" spans="1:10" ht="15.75" customHeight="1" x14ac:dyDescent="0.2">
      <c r="A733" s="7">
        <v>45717</v>
      </c>
      <c r="B733" s="15" t="s">
        <v>292</v>
      </c>
      <c r="C733" t="s">
        <v>464</v>
      </c>
      <c r="D733" s="15" t="s">
        <v>62</v>
      </c>
      <c r="E733" t="s">
        <v>56</v>
      </c>
      <c r="F733" t="s">
        <v>455</v>
      </c>
      <c r="G733" s="15">
        <v>0</v>
      </c>
      <c r="H733" s="15">
        <v>0</v>
      </c>
      <c r="J733" s="7"/>
    </row>
    <row r="734" spans="1:10" ht="15.75" customHeight="1" x14ac:dyDescent="0.2">
      <c r="A734" s="7">
        <v>45717</v>
      </c>
      <c r="B734" s="15" t="s">
        <v>363</v>
      </c>
      <c r="C734" t="s">
        <v>464</v>
      </c>
      <c r="D734" s="15" t="s">
        <v>62</v>
      </c>
      <c r="E734" t="s">
        <v>56</v>
      </c>
      <c r="F734" t="s">
        <v>455</v>
      </c>
      <c r="G734" s="15">
        <v>0</v>
      </c>
      <c r="H734" s="15">
        <v>0</v>
      </c>
      <c r="J734" s="7"/>
    </row>
    <row r="735" spans="1:10" ht="15.75" customHeight="1" x14ac:dyDescent="0.2">
      <c r="A735" s="7">
        <v>45717</v>
      </c>
      <c r="B735" s="15" t="s">
        <v>356</v>
      </c>
      <c r="C735" t="s">
        <v>464</v>
      </c>
      <c r="D735" s="15" t="s">
        <v>62</v>
      </c>
      <c r="E735" t="s">
        <v>56</v>
      </c>
      <c r="F735" t="s">
        <v>455</v>
      </c>
      <c r="G735" s="15">
        <v>0</v>
      </c>
      <c r="H735" s="15">
        <v>0</v>
      </c>
      <c r="J735" s="7"/>
    </row>
    <row r="736" spans="1:10" ht="15.75" customHeight="1" x14ac:dyDescent="0.2">
      <c r="A736" s="7">
        <v>45717</v>
      </c>
      <c r="B736" s="15" t="s">
        <v>357</v>
      </c>
      <c r="C736" t="s">
        <v>464</v>
      </c>
      <c r="D736" s="15" t="s">
        <v>62</v>
      </c>
      <c r="E736" t="s">
        <v>56</v>
      </c>
      <c r="F736" t="s">
        <v>455</v>
      </c>
      <c r="G736" s="15">
        <v>0</v>
      </c>
      <c r="H736" s="15">
        <v>0</v>
      </c>
      <c r="J736" s="7"/>
    </row>
    <row r="737" spans="1:10" ht="15.75" customHeight="1" x14ac:dyDescent="0.2">
      <c r="A737" s="7">
        <v>45717</v>
      </c>
      <c r="B737" s="15" t="s">
        <v>265</v>
      </c>
      <c r="C737" t="s">
        <v>464</v>
      </c>
      <c r="D737" s="15" t="s">
        <v>62</v>
      </c>
      <c r="E737" t="s">
        <v>56</v>
      </c>
      <c r="F737" t="s">
        <v>455</v>
      </c>
      <c r="G737" s="15">
        <v>0</v>
      </c>
      <c r="H737" s="15">
        <v>0</v>
      </c>
      <c r="J737" s="7"/>
    </row>
    <row r="738" spans="1:10" ht="15.75" customHeight="1" x14ac:dyDescent="0.2">
      <c r="A738" s="7">
        <v>45717</v>
      </c>
      <c r="B738" s="15" t="s">
        <v>267</v>
      </c>
      <c r="C738" t="s">
        <v>464</v>
      </c>
      <c r="D738" s="15" t="s">
        <v>62</v>
      </c>
      <c r="E738" t="s">
        <v>56</v>
      </c>
      <c r="F738" t="s">
        <v>455</v>
      </c>
      <c r="G738" s="15">
        <v>0</v>
      </c>
      <c r="H738" s="15">
        <v>0</v>
      </c>
      <c r="J738" s="7"/>
    </row>
    <row r="739" spans="1:10" ht="15.75" customHeight="1" x14ac:dyDescent="0.2">
      <c r="A739" s="7">
        <v>45717</v>
      </c>
      <c r="B739" s="15" t="s">
        <v>325</v>
      </c>
      <c r="C739" t="s">
        <v>464</v>
      </c>
      <c r="D739" s="15" t="s">
        <v>62</v>
      </c>
      <c r="E739" t="s">
        <v>56</v>
      </c>
      <c r="F739" t="s">
        <v>455</v>
      </c>
      <c r="G739" s="15">
        <v>0</v>
      </c>
      <c r="H739" s="15">
        <v>0</v>
      </c>
      <c r="J739" s="7"/>
    </row>
    <row r="740" spans="1:10" ht="15.75" customHeight="1" x14ac:dyDescent="0.2">
      <c r="A740" s="7">
        <v>45717</v>
      </c>
      <c r="B740" s="15" t="s">
        <v>174</v>
      </c>
      <c r="C740" t="s">
        <v>464</v>
      </c>
      <c r="D740" s="15" t="s">
        <v>47</v>
      </c>
      <c r="E740" t="s">
        <v>56</v>
      </c>
      <c r="F740" t="s">
        <v>455</v>
      </c>
      <c r="G740" s="15">
        <v>0</v>
      </c>
      <c r="H740" s="15">
        <v>0</v>
      </c>
      <c r="J740" s="7"/>
    </row>
    <row r="741" spans="1:10" ht="15.75" customHeight="1" x14ac:dyDescent="0.2">
      <c r="A741" s="7">
        <v>45717</v>
      </c>
      <c r="B741" s="15" t="s">
        <v>111</v>
      </c>
      <c r="C741" t="s">
        <v>464</v>
      </c>
      <c r="D741" s="15" t="s">
        <v>47</v>
      </c>
      <c r="E741" t="s">
        <v>56</v>
      </c>
      <c r="F741" t="s">
        <v>455</v>
      </c>
      <c r="G741" s="15">
        <v>0</v>
      </c>
      <c r="H741" s="15">
        <v>0</v>
      </c>
      <c r="J741" s="7"/>
    </row>
    <row r="742" spans="1:10" ht="15.75" customHeight="1" x14ac:dyDescent="0.2">
      <c r="A742" s="7">
        <v>45717</v>
      </c>
      <c r="B742" s="15" t="s">
        <v>113</v>
      </c>
      <c r="C742" t="s">
        <v>464</v>
      </c>
      <c r="D742" s="15" t="s">
        <v>47</v>
      </c>
      <c r="E742" t="s">
        <v>56</v>
      </c>
      <c r="F742" t="s">
        <v>455</v>
      </c>
      <c r="G742" s="15">
        <v>0</v>
      </c>
      <c r="H742" s="15">
        <v>0</v>
      </c>
      <c r="J742" s="7"/>
    </row>
    <row r="743" spans="1:10" ht="15.75" customHeight="1" x14ac:dyDescent="0.2">
      <c r="A743" s="7">
        <v>45717</v>
      </c>
      <c r="B743" s="15" t="s">
        <v>147</v>
      </c>
      <c r="C743" t="s">
        <v>464</v>
      </c>
      <c r="D743" s="15" t="s">
        <v>47</v>
      </c>
      <c r="E743" t="s">
        <v>56</v>
      </c>
      <c r="F743" t="s">
        <v>455</v>
      </c>
      <c r="G743" s="15">
        <v>5</v>
      </c>
      <c r="H743" s="15">
        <v>475</v>
      </c>
      <c r="J743" s="7"/>
    </row>
    <row r="744" spans="1:10" ht="15.75" customHeight="1" x14ac:dyDescent="0.2">
      <c r="A744" s="7">
        <v>45717</v>
      </c>
      <c r="B744" s="15" t="s">
        <v>384</v>
      </c>
      <c r="C744" t="s">
        <v>464</v>
      </c>
      <c r="D744" s="15" t="s">
        <v>57</v>
      </c>
      <c r="E744" t="s">
        <v>56</v>
      </c>
      <c r="F744" t="s">
        <v>455</v>
      </c>
      <c r="G744" s="15">
        <v>0</v>
      </c>
      <c r="H744" s="15">
        <v>0</v>
      </c>
      <c r="J744" s="7"/>
    </row>
    <row r="745" spans="1:10" ht="15.75" customHeight="1" x14ac:dyDescent="0.2">
      <c r="A745" s="7">
        <v>45717</v>
      </c>
      <c r="B745" s="15" t="s">
        <v>138</v>
      </c>
      <c r="C745" t="s">
        <v>464</v>
      </c>
      <c r="D745" s="15" t="s">
        <v>57</v>
      </c>
      <c r="E745" t="s">
        <v>56</v>
      </c>
      <c r="F745" t="s">
        <v>455</v>
      </c>
      <c r="G745" s="15">
        <v>0</v>
      </c>
      <c r="H745" s="15">
        <v>0</v>
      </c>
      <c r="J745" s="7"/>
    </row>
    <row r="746" spans="1:10" ht="15.75" customHeight="1" x14ac:dyDescent="0.2">
      <c r="A746" s="7">
        <v>45717</v>
      </c>
      <c r="B746" s="15" t="s">
        <v>225</v>
      </c>
      <c r="C746" t="s">
        <v>464</v>
      </c>
      <c r="D746" s="15" t="s">
        <v>57</v>
      </c>
      <c r="E746" t="s">
        <v>56</v>
      </c>
      <c r="F746" t="s">
        <v>455</v>
      </c>
      <c r="G746" s="15">
        <v>1</v>
      </c>
      <c r="H746" s="15">
        <v>45</v>
      </c>
      <c r="J746" s="7"/>
    </row>
    <row r="747" spans="1:10" ht="15.75" customHeight="1" x14ac:dyDescent="0.2">
      <c r="A747" s="7">
        <v>45717</v>
      </c>
      <c r="B747" s="15" t="s">
        <v>271</v>
      </c>
      <c r="C747" t="s">
        <v>464</v>
      </c>
      <c r="D747" s="15" t="s">
        <v>57</v>
      </c>
      <c r="E747" t="s">
        <v>56</v>
      </c>
      <c r="F747" t="s">
        <v>455</v>
      </c>
      <c r="G747" s="15">
        <v>0</v>
      </c>
      <c r="H747" s="15">
        <v>0</v>
      </c>
      <c r="J747" s="7"/>
    </row>
    <row r="748" spans="1:10" ht="15.75" customHeight="1" x14ac:dyDescent="0.2">
      <c r="A748" s="7">
        <v>45717</v>
      </c>
      <c r="B748" s="15" t="s">
        <v>367</v>
      </c>
      <c r="C748" t="s">
        <v>464</v>
      </c>
      <c r="D748" s="15" t="s">
        <v>57</v>
      </c>
      <c r="E748" t="s">
        <v>56</v>
      </c>
      <c r="F748" t="s">
        <v>455</v>
      </c>
      <c r="G748" s="15">
        <v>0</v>
      </c>
      <c r="H748" s="15">
        <v>0</v>
      </c>
      <c r="J748" s="7"/>
    </row>
    <row r="749" spans="1:10" ht="15.75" customHeight="1" x14ac:dyDescent="0.2">
      <c r="A749" s="7">
        <v>45717</v>
      </c>
      <c r="B749" s="15" t="s">
        <v>211</v>
      </c>
      <c r="C749" t="s">
        <v>464</v>
      </c>
      <c r="D749" s="15" t="s">
        <v>57</v>
      </c>
      <c r="E749" t="s">
        <v>56</v>
      </c>
      <c r="F749" t="s">
        <v>455</v>
      </c>
      <c r="G749" s="15">
        <v>0</v>
      </c>
      <c r="H749" s="15">
        <v>0</v>
      </c>
      <c r="J749" s="7"/>
    </row>
    <row r="750" spans="1:10" ht="15.75" customHeight="1" x14ac:dyDescent="0.2">
      <c r="A750" s="7">
        <v>45717</v>
      </c>
      <c r="B750" s="15" t="s">
        <v>155</v>
      </c>
      <c r="C750" t="s">
        <v>464</v>
      </c>
      <c r="D750" s="15" t="s">
        <v>57</v>
      </c>
      <c r="E750" t="s">
        <v>56</v>
      </c>
      <c r="F750" t="s">
        <v>455</v>
      </c>
      <c r="G750" s="15">
        <v>0</v>
      </c>
      <c r="H750" s="15">
        <v>0</v>
      </c>
      <c r="J750" s="7"/>
    </row>
    <row r="751" spans="1:10" ht="15.75" customHeight="1" x14ac:dyDescent="0.2">
      <c r="A751" s="7">
        <v>45717</v>
      </c>
      <c r="B751" s="15" t="s">
        <v>53</v>
      </c>
      <c r="C751" t="s">
        <v>464</v>
      </c>
      <c r="D751" s="15" t="s">
        <v>53</v>
      </c>
      <c r="E751" t="s">
        <v>56</v>
      </c>
      <c r="F751" t="s">
        <v>455</v>
      </c>
      <c r="G751" s="15">
        <v>14</v>
      </c>
      <c r="H751" s="15">
        <v>560</v>
      </c>
      <c r="J751" s="7"/>
    </row>
    <row r="752" spans="1:10" ht="15.75" customHeight="1" x14ac:dyDescent="0.2">
      <c r="A752" s="7">
        <v>45717</v>
      </c>
      <c r="B752" s="15" t="s">
        <v>104</v>
      </c>
      <c r="C752" t="s">
        <v>464</v>
      </c>
      <c r="D752" s="15" t="s">
        <v>50</v>
      </c>
      <c r="E752" t="s">
        <v>56</v>
      </c>
      <c r="F752" t="s">
        <v>455</v>
      </c>
      <c r="G752" s="15">
        <v>1</v>
      </c>
      <c r="H752" s="15">
        <v>100</v>
      </c>
      <c r="J752" s="7"/>
    </row>
    <row r="753" spans="1:10" ht="15.75" customHeight="1" x14ac:dyDescent="0.2">
      <c r="A753" s="7">
        <v>45717</v>
      </c>
      <c r="B753" s="15" t="s">
        <v>129</v>
      </c>
      <c r="C753" t="s">
        <v>464</v>
      </c>
      <c r="D753" s="15" t="s">
        <v>50</v>
      </c>
      <c r="E753" t="s">
        <v>56</v>
      </c>
      <c r="F753" t="s">
        <v>455</v>
      </c>
      <c r="G753" s="15">
        <v>0</v>
      </c>
      <c r="H753" s="15">
        <v>0</v>
      </c>
      <c r="J753" s="7"/>
    </row>
    <row r="754" spans="1:10" ht="15.75" customHeight="1" x14ac:dyDescent="0.2">
      <c r="A754" s="7">
        <v>45717</v>
      </c>
      <c r="B754" s="15" t="s">
        <v>130</v>
      </c>
      <c r="C754" t="s">
        <v>464</v>
      </c>
      <c r="D754" s="15" t="s">
        <v>50</v>
      </c>
      <c r="E754" t="s">
        <v>56</v>
      </c>
      <c r="F754" t="s">
        <v>455</v>
      </c>
      <c r="G754" s="15">
        <v>0</v>
      </c>
      <c r="H754" s="15">
        <v>0</v>
      </c>
      <c r="J754" s="7"/>
    </row>
    <row r="755" spans="1:10" ht="15.75" customHeight="1" x14ac:dyDescent="0.2">
      <c r="A755" s="7">
        <v>45717</v>
      </c>
      <c r="B755" s="15" t="s">
        <v>161</v>
      </c>
      <c r="C755" t="s">
        <v>464</v>
      </c>
      <c r="D755" s="15" t="s">
        <v>37</v>
      </c>
      <c r="E755" t="s">
        <v>56</v>
      </c>
      <c r="F755" t="s">
        <v>455</v>
      </c>
      <c r="G755" s="15">
        <v>1</v>
      </c>
      <c r="H755" s="15">
        <v>50</v>
      </c>
      <c r="J755" s="7"/>
    </row>
    <row r="756" spans="1:10" ht="15.75" customHeight="1" x14ac:dyDescent="0.2">
      <c r="A756" s="7">
        <v>45717</v>
      </c>
      <c r="B756" s="15" t="s">
        <v>162</v>
      </c>
      <c r="C756" t="s">
        <v>464</v>
      </c>
      <c r="D756" s="15" t="s">
        <v>37</v>
      </c>
      <c r="E756" t="s">
        <v>56</v>
      </c>
      <c r="F756" t="s">
        <v>455</v>
      </c>
      <c r="G756" s="15">
        <v>0</v>
      </c>
      <c r="H756" s="15">
        <v>0</v>
      </c>
      <c r="J756" s="7"/>
    </row>
    <row r="757" spans="1:10" ht="15.75" customHeight="1" x14ac:dyDescent="0.2">
      <c r="A757" s="7">
        <v>45717</v>
      </c>
      <c r="B757" s="15" t="s">
        <v>387</v>
      </c>
      <c r="C757" t="s">
        <v>464</v>
      </c>
      <c r="D757" s="15" t="s">
        <v>37</v>
      </c>
      <c r="E757" t="s">
        <v>56</v>
      </c>
      <c r="F757" t="s">
        <v>455</v>
      </c>
      <c r="G757" s="15">
        <v>0</v>
      </c>
      <c r="H757" s="15">
        <v>0</v>
      </c>
      <c r="J757" s="7"/>
    </row>
    <row r="758" spans="1:10" ht="15.75" customHeight="1" x14ac:dyDescent="0.2">
      <c r="A758" s="7">
        <v>45717</v>
      </c>
      <c r="B758" s="15" t="s">
        <v>388</v>
      </c>
      <c r="C758" t="s">
        <v>464</v>
      </c>
      <c r="D758" s="15" t="s">
        <v>37</v>
      </c>
      <c r="E758" t="s">
        <v>56</v>
      </c>
      <c r="F758" t="s">
        <v>455</v>
      </c>
      <c r="G758" s="15">
        <v>0</v>
      </c>
      <c r="H758" s="15">
        <v>0</v>
      </c>
      <c r="J758" s="7"/>
    </row>
    <row r="759" spans="1:10" ht="15.75" customHeight="1" x14ac:dyDescent="0.2">
      <c r="A759" s="7">
        <v>45717</v>
      </c>
      <c r="B759" s="15" t="s">
        <v>389</v>
      </c>
      <c r="C759" t="s">
        <v>464</v>
      </c>
      <c r="D759" s="15" t="s">
        <v>37</v>
      </c>
      <c r="E759" t="s">
        <v>56</v>
      </c>
      <c r="F759" t="s">
        <v>455</v>
      </c>
      <c r="G759" s="15">
        <v>0</v>
      </c>
      <c r="H759" s="15">
        <v>0</v>
      </c>
      <c r="J759" s="7"/>
    </row>
    <row r="760" spans="1:10" ht="15.75" customHeight="1" x14ac:dyDescent="0.2">
      <c r="A760" s="7">
        <v>45717</v>
      </c>
      <c r="B760" s="15" t="s">
        <v>381</v>
      </c>
      <c r="C760" t="s">
        <v>464</v>
      </c>
      <c r="D760" s="15" t="s">
        <v>37</v>
      </c>
      <c r="E760" t="s">
        <v>56</v>
      </c>
      <c r="F760" t="s">
        <v>455</v>
      </c>
      <c r="G760" s="15">
        <v>0</v>
      </c>
      <c r="H760" s="15">
        <v>0</v>
      </c>
      <c r="J760" s="7"/>
    </row>
    <row r="761" spans="1:10" ht="15.75" customHeight="1" x14ac:dyDescent="0.2">
      <c r="A761" s="7">
        <v>45717</v>
      </c>
      <c r="B761" s="15" t="s">
        <v>105</v>
      </c>
      <c r="C761" t="s">
        <v>464</v>
      </c>
      <c r="D761" s="15" t="s">
        <v>54</v>
      </c>
      <c r="E761" t="s">
        <v>56</v>
      </c>
      <c r="F761" t="s">
        <v>455</v>
      </c>
      <c r="G761" s="15">
        <v>1</v>
      </c>
      <c r="H761" s="15">
        <v>130</v>
      </c>
      <c r="J761" s="7"/>
    </row>
    <row r="762" spans="1:10" ht="15.75" customHeight="1" x14ac:dyDescent="0.2">
      <c r="A762" s="7">
        <v>45717</v>
      </c>
      <c r="B762" s="15" t="s">
        <v>115</v>
      </c>
      <c r="C762" t="s">
        <v>464</v>
      </c>
      <c r="D762" s="15" t="s">
        <v>54</v>
      </c>
      <c r="E762" t="s">
        <v>56</v>
      </c>
      <c r="F762" t="s">
        <v>455</v>
      </c>
      <c r="G762" s="15">
        <v>0</v>
      </c>
      <c r="H762" s="15">
        <v>0</v>
      </c>
      <c r="J762" s="7"/>
    </row>
    <row r="763" spans="1:10" ht="15.75" customHeight="1" x14ac:dyDescent="0.2">
      <c r="A763" s="7">
        <v>45717</v>
      </c>
      <c r="B763" s="15" t="s">
        <v>390</v>
      </c>
      <c r="C763" t="s">
        <v>464</v>
      </c>
      <c r="D763" s="15" t="s">
        <v>54</v>
      </c>
      <c r="E763" t="s">
        <v>56</v>
      </c>
      <c r="F763" t="s">
        <v>455</v>
      </c>
      <c r="G763" s="15">
        <v>0</v>
      </c>
      <c r="H763" s="15">
        <v>0</v>
      </c>
      <c r="J763" s="7"/>
    </row>
    <row r="764" spans="1:10" ht="15.75" customHeight="1" x14ac:dyDescent="0.2">
      <c r="A764" s="7">
        <v>45717</v>
      </c>
      <c r="B764" s="15" t="s">
        <v>116</v>
      </c>
      <c r="C764" t="s">
        <v>464</v>
      </c>
      <c r="D764" s="15" t="s">
        <v>34</v>
      </c>
      <c r="E764" s="15" t="s">
        <v>49</v>
      </c>
      <c r="F764" s="15" t="s">
        <v>455</v>
      </c>
      <c r="G764" s="15">
        <v>0</v>
      </c>
      <c r="H764" s="15">
        <v>0</v>
      </c>
      <c r="J764" s="7"/>
    </row>
    <row r="765" spans="1:10" ht="15.75" customHeight="1" x14ac:dyDescent="0.2">
      <c r="A765" s="7">
        <v>45717</v>
      </c>
      <c r="B765" s="15" t="s">
        <v>369</v>
      </c>
      <c r="C765" t="s">
        <v>464</v>
      </c>
      <c r="D765" s="15" t="s">
        <v>34</v>
      </c>
      <c r="E765" s="15" t="s">
        <v>49</v>
      </c>
      <c r="F765" s="15" t="s">
        <v>455</v>
      </c>
      <c r="G765" s="15">
        <v>24</v>
      </c>
      <c r="H765" s="15">
        <v>28656</v>
      </c>
      <c r="J765" s="7"/>
    </row>
    <row r="766" spans="1:10" ht="15.75" customHeight="1" x14ac:dyDescent="0.2">
      <c r="A766" s="7">
        <v>45717</v>
      </c>
      <c r="B766" s="15" t="s">
        <v>385</v>
      </c>
      <c r="C766" t="s">
        <v>464</v>
      </c>
      <c r="D766" s="15" t="s">
        <v>34</v>
      </c>
      <c r="E766" s="15" t="s">
        <v>49</v>
      </c>
      <c r="F766" s="15" t="s">
        <v>455</v>
      </c>
      <c r="G766" s="15">
        <v>2</v>
      </c>
      <c r="H766" s="15">
        <v>4068</v>
      </c>
      <c r="J766" s="7"/>
    </row>
    <row r="767" spans="1:10" ht="15.75" customHeight="1" x14ac:dyDescent="0.2">
      <c r="A767" s="7">
        <v>45717</v>
      </c>
      <c r="B767" s="15" t="s">
        <v>117</v>
      </c>
      <c r="C767" t="s">
        <v>464</v>
      </c>
      <c r="D767" s="15" t="s">
        <v>34</v>
      </c>
      <c r="E767" s="15" t="s">
        <v>49</v>
      </c>
      <c r="F767" s="15" t="s">
        <v>70</v>
      </c>
      <c r="G767" s="15">
        <v>0</v>
      </c>
      <c r="H767" s="15">
        <v>0</v>
      </c>
      <c r="J767" s="7"/>
    </row>
    <row r="768" spans="1:10" ht="15.75" customHeight="1" x14ac:dyDescent="0.2">
      <c r="A768" s="7">
        <v>45717</v>
      </c>
      <c r="B768" s="15" t="s">
        <v>370</v>
      </c>
      <c r="C768" t="s">
        <v>464</v>
      </c>
      <c r="D768" s="15" t="s">
        <v>34</v>
      </c>
      <c r="E768" s="15" t="s">
        <v>49</v>
      </c>
      <c r="F768" s="15" t="s">
        <v>70</v>
      </c>
      <c r="G768" s="15">
        <v>4</v>
      </c>
      <c r="H768" s="15">
        <v>3400</v>
      </c>
      <c r="J768" s="7"/>
    </row>
    <row r="769" spans="1:10" ht="15.75" customHeight="1" x14ac:dyDescent="0.2">
      <c r="A769" s="7">
        <v>45717</v>
      </c>
      <c r="B769" s="15" t="s">
        <v>391</v>
      </c>
      <c r="C769" t="s">
        <v>464</v>
      </c>
      <c r="D769" s="15" t="s">
        <v>34</v>
      </c>
      <c r="E769" s="15" t="s">
        <v>49</v>
      </c>
      <c r="F769" s="15" t="s">
        <v>70</v>
      </c>
      <c r="G769" s="15">
        <v>0</v>
      </c>
      <c r="H769" s="15">
        <v>0</v>
      </c>
      <c r="J769" s="7"/>
    </row>
    <row r="770" spans="1:10" ht="15.75" customHeight="1" x14ac:dyDescent="0.2">
      <c r="A770" s="7">
        <v>45717</v>
      </c>
      <c r="B770" s="15" t="s">
        <v>392</v>
      </c>
      <c r="C770" t="s">
        <v>464</v>
      </c>
      <c r="D770" s="15" t="s">
        <v>34</v>
      </c>
      <c r="E770" s="15" t="s">
        <v>49</v>
      </c>
      <c r="F770" s="15" t="s">
        <v>70</v>
      </c>
      <c r="G770" s="15">
        <v>1</v>
      </c>
      <c r="H770" s="15">
        <v>1650</v>
      </c>
      <c r="J770" s="7"/>
    </row>
    <row r="771" spans="1:10" ht="15.75" customHeight="1" x14ac:dyDescent="0.2">
      <c r="A771" s="7">
        <v>45717</v>
      </c>
      <c r="B771" s="15" t="s">
        <v>173</v>
      </c>
      <c r="C771" t="s">
        <v>464</v>
      </c>
      <c r="D771" s="15" t="s">
        <v>34</v>
      </c>
      <c r="E771" s="15" t="s">
        <v>52</v>
      </c>
      <c r="F771" s="15" t="s">
        <v>71</v>
      </c>
      <c r="G771" s="15">
        <v>0</v>
      </c>
      <c r="H771" s="15">
        <v>0</v>
      </c>
      <c r="J771" s="7"/>
    </row>
    <row r="772" spans="1:10" ht="15.75" customHeight="1" x14ac:dyDescent="0.2">
      <c r="A772" s="7">
        <v>45717</v>
      </c>
      <c r="B772" s="15" t="s">
        <v>371</v>
      </c>
      <c r="C772" t="s">
        <v>464</v>
      </c>
      <c r="D772" s="15" t="s">
        <v>34</v>
      </c>
      <c r="E772" s="15" t="s">
        <v>52</v>
      </c>
      <c r="F772" s="15" t="s">
        <v>71</v>
      </c>
      <c r="G772" s="15">
        <v>11</v>
      </c>
      <c r="H772" s="15">
        <v>4950</v>
      </c>
      <c r="J772" s="7"/>
    </row>
    <row r="773" spans="1:10" ht="15.75" customHeight="1" x14ac:dyDescent="0.2">
      <c r="A773" s="7">
        <v>45717</v>
      </c>
      <c r="B773" s="15" t="s">
        <v>372</v>
      </c>
      <c r="C773" t="s">
        <v>464</v>
      </c>
      <c r="D773" s="15" t="s">
        <v>34</v>
      </c>
      <c r="E773" s="15" t="s">
        <v>52</v>
      </c>
      <c r="F773" s="15" t="s">
        <v>71</v>
      </c>
      <c r="G773" s="15">
        <v>3</v>
      </c>
      <c r="H773" s="15">
        <v>2700</v>
      </c>
      <c r="J773" s="7"/>
    </row>
    <row r="774" spans="1:10" ht="15.75" customHeight="1" x14ac:dyDescent="0.2">
      <c r="A774" s="7">
        <v>45717</v>
      </c>
      <c r="B774" s="15" t="s">
        <v>109</v>
      </c>
      <c r="C774" t="s">
        <v>464</v>
      </c>
      <c r="D774" s="15" t="s">
        <v>34</v>
      </c>
      <c r="E774" s="15" t="s">
        <v>42</v>
      </c>
      <c r="F774" s="15" t="s">
        <v>67</v>
      </c>
      <c r="G774" s="15">
        <v>19</v>
      </c>
      <c r="H774" s="15">
        <v>2282.5937880000001</v>
      </c>
      <c r="J774" s="7"/>
    </row>
    <row r="775" spans="1:10" ht="15.75" customHeight="1" x14ac:dyDescent="0.2">
      <c r="A775" s="7">
        <v>45717</v>
      </c>
      <c r="B775" s="15" t="s">
        <v>106</v>
      </c>
      <c r="C775" t="s">
        <v>464</v>
      </c>
      <c r="D775" s="15" t="s">
        <v>34</v>
      </c>
      <c r="E775" s="15" t="s">
        <v>49</v>
      </c>
      <c r="F775" s="15" t="s">
        <v>69</v>
      </c>
      <c r="G775" s="15">
        <v>0</v>
      </c>
      <c r="H775" s="15">
        <v>0</v>
      </c>
      <c r="J775" s="7"/>
    </row>
    <row r="776" spans="1:10" ht="15.75" customHeight="1" x14ac:dyDescent="0.2">
      <c r="A776" s="7">
        <v>45717</v>
      </c>
      <c r="B776" s="15" t="s">
        <v>373</v>
      </c>
      <c r="C776" t="s">
        <v>464</v>
      </c>
      <c r="D776" s="15" t="s">
        <v>34</v>
      </c>
      <c r="E776" s="15" t="s">
        <v>49</v>
      </c>
      <c r="F776" s="15" t="s">
        <v>69</v>
      </c>
      <c r="G776" s="15">
        <v>14</v>
      </c>
      <c r="H776" s="15">
        <v>6986</v>
      </c>
      <c r="J776" s="7"/>
    </row>
    <row r="777" spans="1:10" ht="15.75" customHeight="1" x14ac:dyDescent="0.2">
      <c r="A777" s="7">
        <v>45717</v>
      </c>
      <c r="B777" s="15" t="s">
        <v>374</v>
      </c>
      <c r="C777" t="s">
        <v>464</v>
      </c>
      <c r="D777" s="15" t="s">
        <v>34</v>
      </c>
      <c r="E777" s="15" t="s">
        <v>49</v>
      </c>
      <c r="F777" s="15" t="s">
        <v>69</v>
      </c>
      <c r="G777" s="15">
        <v>5</v>
      </c>
      <c r="H777" s="15">
        <v>4990</v>
      </c>
      <c r="J777" s="7"/>
    </row>
    <row r="778" spans="1:10" ht="15.75" customHeight="1" x14ac:dyDescent="0.2">
      <c r="A778" s="7">
        <v>45717</v>
      </c>
      <c r="B778" s="15" t="s">
        <v>118</v>
      </c>
      <c r="C778" t="s">
        <v>464</v>
      </c>
      <c r="D778" s="15" t="s">
        <v>34</v>
      </c>
      <c r="E778" s="15" t="s">
        <v>39</v>
      </c>
      <c r="F778" s="15" t="s">
        <v>455</v>
      </c>
      <c r="G778" s="15">
        <v>2</v>
      </c>
      <c r="H778" s="15">
        <v>420</v>
      </c>
      <c r="J778" s="7"/>
    </row>
    <row r="779" spans="1:10" ht="15.75" customHeight="1" x14ac:dyDescent="0.2">
      <c r="A779" s="7">
        <v>45717</v>
      </c>
      <c r="B779" s="15" t="s">
        <v>119</v>
      </c>
      <c r="C779" t="s">
        <v>464</v>
      </c>
      <c r="D779" s="15" t="s">
        <v>34</v>
      </c>
      <c r="E779" s="15" t="s">
        <v>36</v>
      </c>
      <c r="F779" s="15" t="s">
        <v>455</v>
      </c>
      <c r="G779" s="15">
        <v>5</v>
      </c>
      <c r="H779" s="15">
        <v>0</v>
      </c>
      <c r="J779" s="7"/>
    </row>
    <row r="780" spans="1:10" ht="15.75" customHeight="1" x14ac:dyDescent="0.2">
      <c r="A780" s="7">
        <v>45717</v>
      </c>
      <c r="B780" s="15" t="s">
        <v>255</v>
      </c>
      <c r="C780" t="s">
        <v>464</v>
      </c>
      <c r="D780" s="15" t="s">
        <v>34</v>
      </c>
      <c r="E780" s="15" t="s">
        <v>56</v>
      </c>
      <c r="F780" s="15" t="s">
        <v>455</v>
      </c>
      <c r="G780" s="15">
        <v>0</v>
      </c>
      <c r="H780" s="15">
        <v>0</v>
      </c>
      <c r="J780" s="7"/>
    </row>
    <row r="781" spans="1:10" ht="15.75" customHeight="1" x14ac:dyDescent="0.2">
      <c r="A781" s="7">
        <v>45717</v>
      </c>
      <c r="B781" s="15" t="s">
        <v>375</v>
      </c>
      <c r="C781" t="s">
        <v>464</v>
      </c>
      <c r="D781" s="15" t="s">
        <v>34</v>
      </c>
      <c r="E781" s="15" t="s">
        <v>49</v>
      </c>
      <c r="F781" s="15" t="s">
        <v>70</v>
      </c>
      <c r="G781" s="15">
        <v>5</v>
      </c>
      <c r="H781" s="15">
        <v>3570</v>
      </c>
      <c r="J781" s="7"/>
    </row>
    <row r="782" spans="1:10" ht="15.75" customHeight="1" x14ac:dyDescent="0.2">
      <c r="A782" s="7">
        <v>45717</v>
      </c>
      <c r="B782" s="15" t="s">
        <v>107</v>
      </c>
      <c r="C782" t="s">
        <v>464</v>
      </c>
      <c r="D782" s="15" t="s">
        <v>34</v>
      </c>
      <c r="E782" s="15" t="s">
        <v>52</v>
      </c>
      <c r="F782" s="15" t="s">
        <v>455</v>
      </c>
      <c r="G782" s="15">
        <v>0</v>
      </c>
      <c r="H782" s="15">
        <v>0</v>
      </c>
      <c r="J782" s="7"/>
    </row>
    <row r="783" spans="1:10" ht="15.75" customHeight="1" x14ac:dyDescent="0.2">
      <c r="A783" s="7">
        <v>45717</v>
      </c>
      <c r="B783" s="15" t="s">
        <v>376</v>
      </c>
      <c r="C783" t="s">
        <v>464</v>
      </c>
      <c r="D783" s="15" t="s">
        <v>34</v>
      </c>
      <c r="E783" s="15" t="s">
        <v>52</v>
      </c>
      <c r="F783" s="15" t="s">
        <v>455</v>
      </c>
      <c r="G783" s="15">
        <v>21</v>
      </c>
      <c r="H783" s="15">
        <v>22554</v>
      </c>
      <c r="J783" s="7"/>
    </row>
    <row r="784" spans="1:10" ht="15.75" customHeight="1" x14ac:dyDescent="0.2">
      <c r="A784" s="7">
        <v>45717</v>
      </c>
      <c r="B784" s="15" t="s">
        <v>377</v>
      </c>
      <c r="C784" t="s">
        <v>464</v>
      </c>
      <c r="D784" s="15" t="s">
        <v>34</v>
      </c>
      <c r="E784" s="15" t="s">
        <v>52</v>
      </c>
      <c r="F784" s="15" t="s">
        <v>455</v>
      </c>
      <c r="G784" s="15">
        <v>0</v>
      </c>
      <c r="H784" s="15">
        <v>0</v>
      </c>
      <c r="J784" s="7"/>
    </row>
    <row r="785" spans="1:10" ht="15.75" customHeight="1" x14ac:dyDescent="0.2">
      <c r="A785" s="7">
        <v>45717</v>
      </c>
      <c r="B785" s="15" t="s">
        <v>378</v>
      </c>
      <c r="C785" t="s">
        <v>464</v>
      </c>
      <c r="D785" s="15" t="s">
        <v>34</v>
      </c>
      <c r="E785" s="15" t="s">
        <v>52</v>
      </c>
      <c r="F785" s="15" t="s">
        <v>455</v>
      </c>
      <c r="G785" s="15">
        <v>3</v>
      </c>
      <c r="H785" s="15">
        <v>5670</v>
      </c>
      <c r="J785" s="7"/>
    </row>
    <row r="786" spans="1:10" ht="15.75" customHeight="1" x14ac:dyDescent="0.2">
      <c r="A786" s="7">
        <v>45717</v>
      </c>
      <c r="B786" s="15" t="s">
        <v>122</v>
      </c>
      <c r="C786" t="s">
        <v>464</v>
      </c>
      <c r="D786" s="15" t="s">
        <v>34</v>
      </c>
      <c r="E786" s="15" t="s">
        <v>42</v>
      </c>
      <c r="F786" s="15" t="s">
        <v>455</v>
      </c>
      <c r="G786" s="15">
        <v>7</v>
      </c>
      <c r="H786" s="15">
        <v>2100</v>
      </c>
      <c r="J786" s="7"/>
    </row>
    <row r="787" spans="1:10" ht="15.75" customHeight="1" x14ac:dyDescent="0.2">
      <c r="A787" s="7">
        <v>45717</v>
      </c>
      <c r="B787" s="15" t="s">
        <v>146</v>
      </c>
      <c r="C787" t="s">
        <v>464</v>
      </c>
      <c r="D787" s="15" t="s">
        <v>34</v>
      </c>
      <c r="E787" s="15" t="s">
        <v>46</v>
      </c>
      <c r="F787" s="15" t="s">
        <v>455</v>
      </c>
      <c r="G787" s="15">
        <v>0</v>
      </c>
      <c r="H787" s="15">
        <v>0</v>
      </c>
      <c r="J787" s="7"/>
    </row>
    <row r="788" spans="1:10" ht="15.75" customHeight="1" x14ac:dyDescent="0.2">
      <c r="A788" s="7">
        <v>45717</v>
      </c>
      <c r="B788" s="15" t="s">
        <v>379</v>
      </c>
      <c r="C788" t="s">
        <v>464</v>
      </c>
      <c r="D788" s="15" t="s">
        <v>34</v>
      </c>
      <c r="E788" s="15" t="s">
        <v>46</v>
      </c>
      <c r="F788" s="15" t="s">
        <v>455</v>
      </c>
      <c r="G788" s="15">
        <v>1</v>
      </c>
      <c r="H788" s="15">
        <v>660</v>
      </c>
      <c r="J788" s="7"/>
    </row>
    <row r="789" spans="1:10" ht="15.75" customHeight="1" x14ac:dyDescent="0.2">
      <c r="A789" s="7"/>
      <c r="J789" s="7"/>
    </row>
    <row r="790" spans="1:10" ht="15.75" customHeight="1" x14ac:dyDescent="0.2"/>
    <row r="791" spans="1:10" ht="15.75" customHeight="1" x14ac:dyDescent="0.2"/>
    <row r="792" spans="1:10" ht="15.75" customHeight="1" x14ac:dyDescent="0.2"/>
    <row r="793" spans="1:10" ht="15.75" customHeight="1" x14ac:dyDescent="0.2"/>
    <row r="794" spans="1:10" ht="15.75" customHeight="1" x14ac:dyDescent="0.2"/>
    <row r="795" spans="1:10" ht="15.75" customHeight="1" x14ac:dyDescent="0.2"/>
    <row r="796" spans="1:10" ht="15.75" customHeight="1" x14ac:dyDescent="0.2"/>
    <row r="797" spans="1:10" ht="15.75" customHeight="1" x14ac:dyDescent="0.2"/>
    <row r="798" spans="1:10" ht="15.75" customHeight="1" x14ac:dyDescent="0.2"/>
    <row r="799" spans="1:10" ht="15.75" customHeight="1" x14ac:dyDescent="0.2"/>
    <row r="800" spans="1:1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H788" xr:uid="{3F30C6E1-99C8-2243-A57F-92549925D28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00"/>
  <sheetViews>
    <sheetView topLeftCell="B10" workbookViewId="0">
      <selection activeCell="Q67" sqref="Q67"/>
    </sheetView>
  </sheetViews>
  <sheetFormatPr baseColWidth="10" defaultColWidth="12.6640625" defaultRowHeight="15" customHeight="1" x14ac:dyDescent="0.2"/>
  <cols>
    <col min="1" max="1" width="12.1640625" bestFit="1" customWidth="1"/>
    <col min="2" max="2" width="22.5" bestFit="1" customWidth="1"/>
    <col min="3" max="3" width="8.5" bestFit="1" customWidth="1"/>
    <col min="4" max="4" width="11.83203125" bestFit="1" customWidth="1"/>
    <col min="5" max="5" width="10" bestFit="1" customWidth="1"/>
    <col min="6" max="6" width="10.83203125" bestFit="1" customWidth="1"/>
    <col min="7" max="7" width="6.6640625" bestFit="1" customWidth="1"/>
    <col min="8" max="8" width="12.33203125" bestFit="1" customWidth="1"/>
    <col min="9" max="9" width="9" bestFit="1" customWidth="1"/>
    <col min="10" max="10" width="11.5" bestFit="1" customWidth="1"/>
    <col min="11" max="11" width="8.5" bestFit="1" customWidth="1"/>
    <col min="12" max="12" width="12" bestFit="1" customWidth="1"/>
    <col min="13" max="13" width="11" bestFit="1" customWidth="1"/>
    <col min="14" max="26" width="8.6640625" customWidth="1"/>
  </cols>
  <sheetData>
    <row r="1" spans="1:22" x14ac:dyDescent="0.2">
      <c r="U1" s="15" t="s">
        <v>3</v>
      </c>
      <c r="V1" s="15" t="s">
        <v>4</v>
      </c>
    </row>
    <row r="2" spans="1:22" x14ac:dyDescent="0.2">
      <c r="B2" s="6"/>
      <c r="T2" s="16" t="s">
        <v>5</v>
      </c>
      <c r="V2" s="6">
        <v>2004.4</v>
      </c>
    </row>
    <row r="3" spans="1:22" x14ac:dyDescent="0.2">
      <c r="A3" s="26" t="s">
        <v>393</v>
      </c>
      <c r="B3" s="26" t="s">
        <v>213</v>
      </c>
      <c r="C3" s="30"/>
      <c r="D3" s="30"/>
      <c r="E3" s="30"/>
      <c r="F3" s="30"/>
      <c r="G3" s="30"/>
      <c r="H3" s="30"/>
      <c r="I3" s="30"/>
      <c r="J3" s="30"/>
      <c r="K3" s="30"/>
      <c r="L3" s="30"/>
      <c r="M3" s="30"/>
      <c r="N3" s="30"/>
      <c r="O3" s="30"/>
      <c r="P3" s="30"/>
      <c r="Q3" s="30"/>
      <c r="R3" s="31"/>
      <c r="T3" s="16" t="s">
        <v>6</v>
      </c>
      <c r="V3" s="6">
        <v>26138.357628999987</v>
      </c>
    </row>
    <row r="4" spans="1:22" x14ac:dyDescent="0.2">
      <c r="A4" s="26" t="s">
        <v>33</v>
      </c>
      <c r="B4" s="28">
        <v>45292</v>
      </c>
      <c r="C4" s="52">
        <v>45323</v>
      </c>
      <c r="D4" s="52">
        <v>45352</v>
      </c>
      <c r="E4" s="52">
        <v>45383</v>
      </c>
      <c r="F4" s="52">
        <v>45413</v>
      </c>
      <c r="G4" s="52">
        <v>45444</v>
      </c>
      <c r="H4" s="52">
        <v>45474</v>
      </c>
      <c r="I4" s="52">
        <v>45505</v>
      </c>
      <c r="J4" s="52">
        <v>45536</v>
      </c>
      <c r="K4" s="52">
        <v>45566</v>
      </c>
      <c r="L4" s="52">
        <v>45597</v>
      </c>
      <c r="M4" s="52">
        <v>45627</v>
      </c>
      <c r="N4" s="52">
        <v>45658</v>
      </c>
      <c r="O4" s="52">
        <v>45689</v>
      </c>
      <c r="P4" s="52">
        <v>45717</v>
      </c>
      <c r="Q4" s="52" t="s">
        <v>418</v>
      </c>
      <c r="R4" s="53" t="s">
        <v>59</v>
      </c>
      <c r="T4" s="16" t="s">
        <v>7</v>
      </c>
      <c r="U4" s="6">
        <v>50</v>
      </c>
      <c r="V4" s="6">
        <v>15707.269</v>
      </c>
    </row>
    <row r="5" spans="1:22" x14ac:dyDescent="0.2">
      <c r="A5" s="35" t="s">
        <v>262</v>
      </c>
      <c r="B5" s="91"/>
      <c r="C5" s="92"/>
      <c r="D5" s="92">
        <v>0</v>
      </c>
      <c r="E5" s="92">
        <v>0</v>
      </c>
      <c r="F5" s="92"/>
      <c r="G5" s="92"/>
      <c r="H5" s="92"/>
      <c r="I5" s="92"/>
      <c r="J5" s="92"/>
      <c r="K5" s="92"/>
      <c r="L5" s="92"/>
      <c r="M5" s="92"/>
      <c r="N5" s="92"/>
      <c r="O5" s="92"/>
      <c r="P5" s="92"/>
      <c r="Q5" s="92"/>
      <c r="R5" s="93">
        <v>0</v>
      </c>
      <c r="T5" s="16" t="s">
        <v>8</v>
      </c>
      <c r="U5" s="6">
        <v>620</v>
      </c>
      <c r="V5" s="6">
        <v>11359.854423000001</v>
      </c>
    </row>
    <row r="6" spans="1:22" x14ac:dyDescent="0.2">
      <c r="A6" s="36" t="s">
        <v>229</v>
      </c>
      <c r="B6" s="94"/>
      <c r="C6" s="95">
        <v>0</v>
      </c>
      <c r="D6" s="95">
        <v>2300</v>
      </c>
      <c r="E6" s="95">
        <v>1740</v>
      </c>
      <c r="F6" s="95">
        <v>0</v>
      </c>
      <c r="G6" s="95">
        <v>0</v>
      </c>
      <c r="H6" s="95">
        <v>0</v>
      </c>
      <c r="I6" s="95">
        <v>0</v>
      </c>
      <c r="J6" s="95">
        <v>0</v>
      </c>
      <c r="K6" s="95"/>
      <c r="L6" s="95">
        <v>0</v>
      </c>
      <c r="M6" s="95">
        <v>1920</v>
      </c>
      <c r="N6" s="95">
        <v>960</v>
      </c>
      <c r="O6" s="95">
        <v>0</v>
      </c>
      <c r="P6" s="95">
        <v>2880</v>
      </c>
      <c r="Q6" s="95"/>
      <c r="R6" s="96">
        <v>9800</v>
      </c>
      <c r="T6" s="16" t="s">
        <v>9</v>
      </c>
      <c r="U6" s="6">
        <v>57006</v>
      </c>
      <c r="V6" s="6">
        <v>41655.734316000002</v>
      </c>
    </row>
    <row r="7" spans="1:22" x14ac:dyDescent="0.2">
      <c r="A7" s="36" t="s">
        <v>62</v>
      </c>
      <c r="B7" s="94">
        <v>0</v>
      </c>
      <c r="C7" s="95">
        <v>0</v>
      </c>
      <c r="D7" s="95">
        <v>26</v>
      </c>
      <c r="E7" s="95">
        <v>0</v>
      </c>
      <c r="F7" s="95">
        <v>0</v>
      </c>
      <c r="G7" s="95">
        <v>26</v>
      </c>
      <c r="H7" s="95">
        <v>0</v>
      </c>
      <c r="I7" s="95">
        <v>0</v>
      </c>
      <c r="J7" s="95">
        <v>0</v>
      </c>
      <c r="K7" s="95">
        <v>0</v>
      </c>
      <c r="L7" s="95">
        <v>0</v>
      </c>
      <c r="M7" s="95">
        <v>128</v>
      </c>
      <c r="N7" s="95">
        <v>0</v>
      </c>
      <c r="O7" s="95">
        <v>0</v>
      </c>
      <c r="P7" s="95">
        <v>38</v>
      </c>
      <c r="Q7" s="95"/>
      <c r="R7" s="96">
        <v>218</v>
      </c>
      <c r="T7" s="16" t="s">
        <v>11</v>
      </c>
      <c r="U7" s="6">
        <v>56426</v>
      </c>
    </row>
    <row r="8" spans="1:22" x14ac:dyDescent="0.2">
      <c r="A8" s="36" t="s">
        <v>47</v>
      </c>
      <c r="B8" s="94">
        <v>0</v>
      </c>
      <c r="C8" s="95">
        <v>0</v>
      </c>
      <c r="D8" s="95">
        <v>530</v>
      </c>
      <c r="E8" s="95">
        <v>1370</v>
      </c>
      <c r="F8" s="95">
        <v>140</v>
      </c>
      <c r="G8" s="95">
        <v>0</v>
      </c>
      <c r="H8" s="95">
        <v>90</v>
      </c>
      <c r="I8" s="95">
        <v>0</v>
      </c>
      <c r="J8" s="95">
        <v>140</v>
      </c>
      <c r="K8" s="95">
        <v>0</v>
      </c>
      <c r="L8" s="95">
        <v>50</v>
      </c>
      <c r="M8" s="95">
        <v>0</v>
      </c>
      <c r="N8" s="95"/>
      <c r="O8" s="95">
        <v>420</v>
      </c>
      <c r="P8" s="95">
        <v>475</v>
      </c>
      <c r="Q8" s="95"/>
      <c r="R8" s="96">
        <v>3215</v>
      </c>
      <c r="T8" s="16" t="s">
        <v>12</v>
      </c>
      <c r="U8" s="6">
        <v>14450.153983</v>
      </c>
    </row>
    <row r="9" spans="1:22" x14ac:dyDescent="0.2">
      <c r="A9" s="36" t="s">
        <v>57</v>
      </c>
      <c r="B9" s="94">
        <v>0</v>
      </c>
      <c r="C9" s="95">
        <v>40</v>
      </c>
      <c r="D9" s="95">
        <v>0</v>
      </c>
      <c r="E9" s="95">
        <v>0</v>
      </c>
      <c r="F9" s="95">
        <v>0</v>
      </c>
      <c r="G9" s="95">
        <v>40</v>
      </c>
      <c r="H9" s="95">
        <v>40</v>
      </c>
      <c r="I9" s="95">
        <v>0</v>
      </c>
      <c r="J9" s="95">
        <v>0</v>
      </c>
      <c r="K9" s="95">
        <v>40</v>
      </c>
      <c r="L9" s="95">
        <v>339.4</v>
      </c>
      <c r="M9" s="95">
        <v>99.8</v>
      </c>
      <c r="N9" s="95">
        <v>0</v>
      </c>
      <c r="O9" s="95">
        <v>183</v>
      </c>
      <c r="P9" s="95">
        <v>45</v>
      </c>
      <c r="Q9" s="95"/>
      <c r="R9" s="96">
        <v>827.19999999999993</v>
      </c>
      <c r="T9" s="16" t="s">
        <v>13</v>
      </c>
      <c r="U9" s="6">
        <v>9167</v>
      </c>
    </row>
    <row r="10" spans="1:22" x14ac:dyDescent="0.2">
      <c r="A10" s="36" t="s">
        <v>60</v>
      </c>
      <c r="B10" s="94"/>
      <c r="C10" s="95">
        <v>0</v>
      </c>
      <c r="D10" s="95">
        <v>0</v>
      </c>
      <c r="E10" s="95">
        <v>0</v>
      </c>
      <c r="F10" s="95">
        <v>60</v>
      </c>
      <c r="G10" s="95">
        <v>540</v>
      </c>
      <c r="H10" s="95">
        <v>30</v>
      </c>
      <c r="I10" s="95">
        <v>30</v>
      </c>
      <c r="J10" s="95"/>
      <c r="K10" s="95"/>
      <c r="L10" s="95"/>
      <c r="M10" s="95"/>
      <c r="N10" s="95"/>
      <c r="O10" s="95"/>
      <c r="P10" s="95"/>
      <c r="Q10" s="95"/>
      <c r="R10" s="96">
        <v>660</v>
      </c>
      <c r="T10" s="16" t="s">
        <v>14</v>
      </c>
      <c r="U10" s="6">
        <v>6852</v>
      </c>
    </row>
    <row r="11" spans="1:22" x14ac:dyDescent="0.2">
      <c r="A11" s="36" t="s">
        <v>53</v>
      </c>
      <c r="B11" s="94">
        <v>0</v>
      </c>
      <c r="C11" s="95">
        <v>30</v>
      </c>
      <c r="D11" s="95">
        <v>480</v>
      </c>
      <c r="E11" s="95">
        <v>300</v>
      </c>
      <c r="F11" s="95">
        <v>240</v>
      </c>
      <c r="G11" s="95">
        <v>60</v>
      </c>
      <c r="H11" s="95"/>
      <c r="I11" s="95">
        <v>0</v>
      </c>
      <c r="J11" s="95">
        <v>0</v>
      </c>
      <c r="K11" s="95"/>
      <c r="L11" s="95">
        <v>0</v>
      </c>
      <c r="M11" s="95">
        <v>80</v>
      </c>
      <c r="N11" s="95">
        <v>81.046413000000001</v>
      </c>
      <c r="O11" s="95">
        <v>120</v>
      </c>
      <c r="P11" s="95">
        <v>560</v>
      </c>
      <c r="Q11" s="95"/>
      <c r="R11" s="96">
        <v>1951.046413</v>
      </c>
      <c r="T11" s="16" t="s">
        <v>15</v>
      </c>
      <c r="U11" s="6">
        <v>851</v>
      </c>
    </row>
    <row r="12" spans="1:22" x14ac:dyDescent="0.2">
      <c r="A12" s="36" t="s">
        <v>50</v>
      </c>
      <c r="B12" s="94">
        <v>50</v>
      </c>
      <c r="C12" s="95">
        <v>0</v>
      </c>
      <c r="D12" s="95">
        <v>0</v>
      </c>
      <c r="E12" s="95">
        <v>300</v>
      </c>
      <c r="F12" s="95">
        <v>150</v>
      </c>
      <c r="G12" s="95">
        <v>600</v>
      </c>
      <c r="H12" s="95">
        <v>300</v>
      </c>
      <c r="I12" s="95">
        <v>0</v>
      </c>
      <c r="J12" s="95">
        <v>0</v>
      </c>
      <c r="K12" s="95">
        <v>50</v>
      </c>
      <c r="L12" s="95">
        <v>0</v>
      </c>
      <c r="M12" s="95">
        <v>750</v>
      </c>
      <c r="N12" s="95">
        <v>100</v>
      </c>
      <c r="O12" s="95">
        <v>150</v>
      </c>
      <c r="P12" s="95">
        <v>100</v>
      </c>
      <c r="Q12" s="95"/>
      <c r="R12" s="96">
        <v>2550</v>
      </c>
      <c r="T12" s="16" t="s">
        <v>16</v>
      </c>
      <c r="U12" s="6">
        <v>1460</v>
      </c>
    </row>
    <row r="13" spans="1:22" x14ac:dyDescent="0.2">
      <c r="A13" s="36" t="s">
        <v>37</v>
      </c>
      <c r="B13" s="94">
        <v>0</v>
      </c>
      <c r="C13" s="95">
        <v>550</v>
      </c>
      <c r="D13" s="95">
        <v>0</v>
      </c>
      <c r="E13" s="95">
        <v>4180</v>
      </c>
      <c r="F13" s="95">
        <v>2645.1539830000002</v>
      </c>
      <c r="G13" s="95">
        <v>4566</v>
      </c>
      <c r="H13" s="95">
        <v>6192</v>
      </c>
      <c r="I13" s="95">
        <v>516</v>
      </c>
      <c r="J13" s="95">
        <v>630</v>
      </c>
      <c r="K13" s="95">
        <v>1600</v>
      </c>
      <c r="L13" s="95">
        <v>1615</v>
      </c>
      <c r="M13" s="95">
        <v>9355.5576289999899</v>
      </c>
      <c r="N13" s="95">
        <v>0</v>
      </c>
      <c r="O13" s="95">
        <v>0</v>
      </c>
      <c r="P13" s="95">
        <v>50</v>
      </c>
      <c r="Q13" s="95"/>
      <c r="R13" s="96">
        <v>31899.711611999992</v>
      </c>
      <c r="T13" s="16" t="s">
        <v>17</v>
      </c>
      <c r="U13" s="6">
        <v>1690</v>
      </c>
    </row>
    <row r="14" spans="1:22" x14ac:dyDescent="0.2">
      <c r="A14" s="36" t="s">
        <v>54</v>
      </c>
      <c r="B14" s="94">
        <v>0</v>
      </c>
      <c r="C14" s="95">
        <v>0</v>
      </c>
      <c r="D14" s="95">
        <v>0</v>
      </c>
      <c r="E14" s="95">
        <v>0</v>
      </c>
      <c r="F14" s="95">
        <v>460</v>
      </c>
      <c r="G14" s="95">
        <v>260</v>
      </c>
      <c r="H14" s="95">
        <v>100</v>
      </c>
      <c r="I14" s="95">
        <v>130</v>
      </c>
      <c r="J14" s="95">
        <v>390</v>
      </c>
      <c r="K14" s="95">
        <v>0</v>
      </c>
      <c r="L14" s="95">
        <v>0</v>
      </c>
      <c r="M14" s="95">
        <v>460</v>
      </c>
      <c r="N14" s="95"/>
      <c r="O14" s="95"/>
      <c r="P14" s="95">
        <v>130</v>
      </c>
      <c r="Q14" s="95"/>
      <c r="R14" s="96">
        <v>1930</v>
      </c>
    </row>
    <row r="15" spans="1:22" x14ac:dyDescent="0.2">
      <c r="A15" s="36" t="s">
        <v>34</v>
      </c>
      <c r="B15" s="94"/>
      <c r="C15" s="95">
        <v>0</v>
      </c>
      <c r="D15" s="95">
        <v>53670</v>
      </c>
      <c r="E15" s="95">
        <v>48536</v>
      </c>
      <c r="F15" s="95">
        <v>10755</v>
      </c>
      <c r="G15" s="95">
        <v>3075</v>
      </c>
      <c r="H15" s="95">
        <v>100</v>
      </c>
      <c r="I15" s="95">
        <v>175</v>
      </c>
      <c r="J15" s="95">
        <v>300</v>
      </c>
      <c r="K15" s="95">
        <v>0</v>
      </c>
      <c r="L15" s="95">
        <v>0</v>
      </c>
      <c r="M15" s="95">
        <v>13345</v>
      </c>
      <c r="N15" s="95">
        <v>14566.222587</v>
      </c>
      <c r="O15" s="95">
        <v>10486.854423000001</v>
      </c>
      <c r="P15" s="95">
        <v>94656.593787999998</v>
      </c>
      <c r="Q15" s="95"/>
      <c r="R15" s="96">
        <v>249665.67079800001</v>
      </c>
    </row>
    <row r="16" spans="1:22" x14ac:dyDescent="0.2">
      <c r="A16" s="36" t="s">
        <v>418</v>
      </c>
      <c r="B16" s="94"/>
      <c r="C16" s="95"/>
      <c r="D16" s="95"/>
      <c r="E16" s="95"/>
      <c r="F16" s="95"/>
      <c r="G16" s="95"/>
      <c r="H16" s="95"/>
      <c r="I16" s="95"/>
      <c r="J16" s="95"/>
      <c r="K16" s="95"/>
      <c r="L16" s="95"/>
      <c r="M16" s="95"/>
      <c r="N16" s="95"/>
      <c r="O16" s="95"/>
      <c r="P16" s="95"/>
      <c r="Q16" s="95"/>
      <c r="R16" s="96"/>
    </row>
    <row r="17" spans="1:18" x14ac:dyDescent="0.2">
      <c r="A17" s="37" t="s">
        <v>59</v>
      </c>
      <c r="B17" s="97">
        <v>50</v>
      </c>
      <c r="C17" s="98">
        <v>620</v>
      </c>
      <c r="D17" s="98">
        <v>57006</v>
      </c>
      <c r="E17" s="98">
        <v>56426</v>
      </c>
      <c r="F17" s="98">
        <v>14450.153983</v>
      </c>
      <c r="G17" s="98">
        <v>9167</v>
      </c>
      <c r="H17" s="98">
        <v>6852</v>
      </c>
      <c r="I17" s="98">
        <v>851</v>
      </c>
      <c r="J17" s="98">
        <v>1460</v>
      </c>
      <c r="K17" s="98">
        <v>1690</v>
      </c>
      <c r="L17" s="98">
        <v>2004.4</v>
      </c>
      <c r="M17" s="98">
        <v>26138.357628999991</v>
      </c>
      <c r="N17" s="98">
        <v>15707.269</v>
      </c>
      <c r="O17" s="98">
        <v>11359.854423000001</v>
      </c>
      <c r="P17" s="98">
        <v>98934.593787999998</v>
      </c>
      <c r="Q17" s="98"/>
      <c r="R17" s="99">
        <v>302716.62882300001</v>
      </c>
    </row>
    <row r="18" spans="1:18" x14ac:dyDescent="0.2"/>
    <row r="19" spans="1:18" x14ac:dyDescent="0.2"/>
    <row r="20" spans="1:18" x14ac:dyDescent="0.2"/>
    <row r="21" spans="1:18" ht="15.75" customHeight="1" x14ac:dyDescent="0.2"/>
    <row r="22" spans="1:18" ht="15.75" customHeight="1" x14ac:dyDescent="0.2"/>
    <row r="23" spans="1:18" ht="15.75" customHeight="1" x14ac:dyDescent="0.2"/>
    <row r="24" spans="1:18" ht="15.75" customHeight="1" x14ac:dyDescent="0.2"/>
    <row r="25" spans="1:18" ht="15.75" customHeight="1" x14ac:dyDescent="0.2">
      <c r="A25" s="85" t="s">
        <v>393</v>
      </c>
      <c r="B25" s="85" t="s">
        <v>420</v>
      </c>
      <c r="C25" s="50"/>
      <c r="D25" s="50"/>
      <c r="E25" s="50"/>
      <c r="F25" s="50"/>
      <c r="G25" s="50"/>
      <c r="H25" s="50"/>
      <c r="I25" s="50"/>
      <c r="J25" s="50"/>
      <c r="K25" s="50"/>
      <c r="L25" s="50"/>
      <c r="M25" s="50"/>
    </row>
    <row r="26" spans="1:18" ht="15.75" customHeight="1" x14ac:dyDescent="0.2">
      <c r="A26" s="85" t="s">
        <v>20</v>
      </c>
      <c r="B26" s="50" t="s">
        <v>262</v>
      </c>
      <c r="C26" s="50" t="s">
        <v>229</v>
      </c>
      <c r="D26" s="50" t="s">
        <v>62</v>
      </c>
      <c r="E26" s="50" t="s">
        <v>47</v>
      </c>
      <c r="F26" s="50" t="s">
        <v>57</v>
      </c>
      <c r="G26" s="50" t="s">
        <v>60</v>
      </c>
      <c r="H26" s="50" t="s">
        <v>53</v>
      </c>
      <c r="I26" s="50" t="s">
        <v>50</v>
      </c>
      <c r="J26" s="50" t="s">
        <v>37</v>
      </c>
      <c r="K26" s="50" t="s">
        <v>54</v>
      </c>
      <c r="L26" s="50" t="s">
        <v>34</v>
      </c>
      <c r="M26" s="50" t="s">
        <v>59</v>
      </c>
    </row>
    <row r="27" spans="1:18" ht="15.75" customHeight="1" x14ac:dyDescent="0.2">
      <c r="A27" s="86" t="s">
        <v>421</v>
      </c>
      <c r="B27" s="50">
        <v>0</v>
      </c>
      <c r="C27" s="50">
        <v>5960</v>
      </c>
      <c r="D27" s="50">
        <v>180</v>
      </c>
      <c r="E27" s="50">
        <v>2320</v>
      </c>
      <c r="F27" s="50">
        <v>599.19999999999993</v>
      </c>
      <c r="G27" s="50">
        <v>660</v>
      </c>
      <c r="H27" s="50">
        <v>1190</v>
      </c>
      <c r="I27" s="50">
        <v>2200</v>
      </c>
      <c r="J27" s="50">
        <v>31849.711611999992</v>
      </c>
      <c r="K27" s="50">
        <v>1800</v>
      </c>
      <c r="L27" s="50">
        <v>129956</v>
      </c>
      <c r="M27" s="50">
        <v>176714.911612</v>
      </c>
    </row>
    <row r="28" spans="1:18" ht="15.75" customHeight="1" x14ac:dyDescent="0.2">
      <c r="A28" s="86" t="s">
        <v>423</v>
      </c>
      <c r="B28" s="50"/>
      <c r="C28" s="50">
        <v>3840</v>
      </c>
      <c r="D28" s="50">
        <v>38</v>
      </c>
      <c r="E28" s="50">
        <v>895</v>
      </c>
      <c r="F28" s="50">
        <v>228</v>
      </c>
      <c r="G28" s="50"/>
      <c r="H28" s="50">
        <v>761.04641300000003</v>
      </c>
      <c r="I28" s="50">
        <v>350</v>
      </c>
      <c r="J28" s="50">
        <v>50</v>
      </c>
      <c r="K28" s="50">
        <v>130</v>
      </c>
      <c r="L28" s="50">
        <v>119709.67079800001</v>
      </c>
      <c r="M28" s="50">
        <v>126001.71721100001</v>
      </c>
    </row>
    <row r="29" spans="1:18" ht="15.75" customHeight="1" x14ac:dyDescent="0.2">
      <c r="A29" s="86" t="s">
        <v>59</v>
      </c>
      <c r="B29" s="50">
        <v>0</v>
      </c>
      <c r="C29" s="50">
        <v>9800</v>
      </c>
      <c r="D29" s="50">
        <v>218</v>
      </c>
      <c r="E29" s="50">
        <v>3215</v>
      </c>
      <c r="F29" s="50">
        <v>827.19999999999993</v>
      </c>
      <c r="G29" s="50">
        <v>660</v>
      </c>
      <c r="H29" s="50">
        <v>1951.046413</v>
      </c>
      <c r="I29" s="50">
        <v>2550</v>
      </c>
      <c r="J29" s="50">
        <v>31899.711611999992</v>
      </c>
      <c r="K29" s="50">
        <v>1930</v>
      </c>
      <c r="L29" s="50">
        <v>249665.67079800001</v>
      </c>
      <c r="M29" s="50">
        <v>302716.62882300001</v>
      </c>
    </row>
    <row r="30" spans="1:18" ht="15.75" customHeight="1" x14ac:dyDescent="0.2"/>
    <row r="31" spans="1:18" ht="15.75" customHeight="1" x14ac:dyDescent="0.2"/>
    <row r="32" spans="1:18" ht="15.75" customHeight="1" x14ac:dyDescent="0.2"/>
    <row r="33" spans="1:5" ht="15.75" customHeight="1" x14ac:dyDescent="0.2"/>
    <row r="34" spans="1:5" ht="15.75" customHeight="1" x14ac:dyDescent="0.2"/>
    <row r="35" spans="1:5" ht="15.75" customHeight="1" x14ac:dyDescent="0.2"/>
    <row r="36" spans="1:5" ht="15.75" customHeight="1" x14ac:dyDescent="0.2"/>
    <row r="37" spans="1:5" ht="15.75" customHeight="1" x14ac:dyDescent="0.2"/>
    <row r="38" spans="1:5" ht="15.75" customHeight="1" x14ac:dyDescent="0.2"/>
    <row r="39" spans="1:5" ht="15.75" customHeight="1" x14ac:dyDescent="0.2"/>
    <row r="40" spans="1:5" ht="15.75" customHeight="1" x14ac:dyDescent="0.2"/>
    <row r="41" spans="1:5" ht="15.75" customHeight="1" x14ac:dyDescent="0.2"/>
    <row r="42" spans="1:5" ht="15.75" customHeight="1" x14ac:dyDescent="0.2"/>
    <row r="43" spans="1:5" ht="15.75" customHeight="1" x14ac:dyDescent="0.2">
      <c r="A43" s="88" t="s">
        <v>393</v>
      </c>
      <c r="B43" s="88" t="s">
        <v>420</v>
      </c>
    </row>
    <row r="44" spans="1:5" ht="15.75" customHeight="1" x14ac:dyDescent="0.2">
      <c r="A44" s="88" t="s">
        <v>20</v>
      </c>
      <c r="B44" t="s">
        <v>464</v>
      </c>
      <c r="C44" t="s">
        <v>75</v>
      </c>
      <c r="D44" t="s">
        <v>465</v>
      </c>
      <c r="E44" t="s">
        <v>59</v>
      </c>
    </row>
    <row r="45" spans="1:5" ht="15.75" customHeight="1" x14ac:dyDescent="0.2">
      <c r="A45" s="89" t="s">
        <v>421</v>
      </c>
      <c r="B45" s="50">
        <v>142244.757629</v>
      </c>
      <c r="C45" s="50">
        <v>31320.153983</v>
      </c>
      <c r="D45" s="50">
        <v>3150</v>
      </c>
      <c r="E45" s="50">
        <v>176714.911612</v>
      </c>
    </row>
    <row r="46" spans="1:5" ht="15.75" customHeight="1" x14ac:dyDescent="0.2">
      <c r="A46" s="89" t="s">
        <v>423</v>
      </c>
      <c r="B46" s="50">
        <v>126001.717211</v>
      </c>
      <c r="C46" s="50"/>
      <c r="D46" s="50"/>
      <c r="E46" s="50">
        <v>126001.717211</v>
      </c>
    </row>
    <row r="47" spans="1:5" ht="15.75" customHeight="1" x14ac:dyDescent="0.2">
      <c r="A47" s="89" t="s">
        <v>59</v>
      </c>
      <c r="B47" s="50">
        <v>268246.47483999998</v>
      </c>
      <c r="C47" s="50">
        <v>31320.153983</v>
      </c>
      <c r="D47" s="50">
        <v>3150</v>
      </c>
      <c r="E47" s="50">
        <v>302716.62882300001</v>
      </c>
    </row>
    <row r="48" spans="1:5" ht="15.75" customHeight="1" x14ac:dyDescent="0.2"/>
    <row r="49" spans="1:2" ht="15.75" customHeight="1" x14ac:dyDescent="0.2"/>
    <row r="50" spans="1:2" ht="15.75" customHeight="1" x14ac:dyDescent="0.2"/>
    <row r="51" spans="1:2" ht="15.75" customHeight="1" x14ac:dyDescent="0.2"/>
    <row r="52" spans="1:2" ht="15.75" customHeight="1" x14ac:dyDescent="0.2"/>
    <row r="53" spans="1:2" ht="15.75" customHeight="1" x14ac:dyDescent="0.2"/>
    <row r="54" spans="1:2" ht="15.75" customHeight="1" x14ac:dyDescent="0.2"/>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c r="A63" s="88" t="s">
        <v>20</v>
      </c>
      <c r="B63" t="s">
        <v>393</v>
      </c>
    </row>
    <row r="64" spans="1:2" ht="15.75" customHeight="1" x14ac:dyDescent="0.2">
      <c r="A64" s="86" t="s">
        <v>421</v>
      </c>
      <c r="B64" s="50"/>
    </row>
    <row r="65" spans="1:2" ht="15.75" customHeight="1" x14ac:dyDescent="0.2">
      <c r="A65" s="87" t="s">
        <v>459</v>
      </c>
      <c r="B65" s="50">
        <v>57676</v>
      </c>
    </row>
    <row r="66" spans="1:2" ht="15.75" customHeight="1" x14ac:dyDescent="0.2">
      <c r="A66" s="87" t="s">
        <v>460</v>
      </c>
      <c r="B66" s="50">
        <v>80043.153982999997</v>
      </c>
    </row>
    <row r="67" spans="1:2" ht="15.75" customHeight="1" x14ac:dyDescent="0.2">
      <c r="A67" s="87" t="s">
        <v>461</v>
      </c>
      <c r="B67" s="50">
        <v>9163</v>
      </c>
    </row>
    <row r="68" spans="1:2" ht="15.75" customHeight="1" x14ac:dyDescent="0.2">
      <c r="A68" s="87" t="s">
        <v>462</v>
      </c>
      <c r="B68" s="50">
        <v>29832.757628999989</v>
      </c>
    </row>
    <row r="69" spans="1:2" ht="15.75" customHeight="1" x14ac:dyDescent="0.2">
      <c r="A69" s="86" t="s">
        <v>423</v>
      </c>
      <c r="B69" s="50"/>
    </row>
    <row r="70" spans="1:2" ht="15.75" customHeight="1" x14ac:dyDescent="0.2">
      <c r="A70" s="87" t="s">
        <v>459</v>
      </c>
      <c r="B70" s="50">
        <v>126001.717211</v>
      </c>
    </row>
    <row r="71" spans="1:2" ht="15.75" customHeight="1" x14ac:dyDescent="0.2">
      <c r="A71" s="86" t="s">
        <v>59</v>
      </c>
      <c r="B71" s="50">
        <v>302716.62882300001</v>
      </c>
    </row>
    <row r="72" spans="1:2" ht="15.75" customHeight="1" x14ac:dyDescent="0.2"/>
    <row r="73" spans="1:2" ht="15.75" customHeight="1" x14ac:dyDescent="0.2"/>
    <row r="74" spans="1:2" ht="15.75" customHeight="1" x14ac:dyDescent="0.2"/>
    <row r="75" spans="1:2" ht="15.75" customHeight="1" x14ac:dyDescent="0.2"/>
    <row r="76" spans="1:2" ht="15.75" customHeight="1" x14ac:dyDescent="0.2"/>
    <row r="77" spans="1:2" ht="15.75" customHeight="1" x14ac:dyDescent="0.2"/>
    <row r="78" spans="1:2" ht="15.75" customHeight="1" x14ac:dyDescent="0.2"/>
    <row r="79" spans="1:2" ht="15.75" customHeight="1" x14ac:dyDescent="0.2"/>
    <row r="80" spans="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spans="2:2" ht="15.75" customHeight="1" x14ac:dyDescent="0.2"/>
    <row r="226" spans="2:2" ht="15.75" customHeight="1" x14ac:dyDescent="0.2"/>
    <row r="227" spans="2:2" ht="15.75" customHeight="1" x14ac:dyDescent="0.2">
      <c r="B227" s="6"/>
    </row>
    <row r="228" spans="2:2" ht="15.75" customHeight="1" x14ac:dyDescent="0.2">
      <c r="B228" s="6"/>
    </row>
    <row r="229" spans="2:2" ht="15.75" customHeight="1" x14ac:dyDescent="0.2">
      <c r="B229" s="6"/>
    </row>
    <row r="230" spans="2:2" ht="15.75" customHeight="1" x14ac:dyDescent="0.2">
      <c r="B230" s="6"/>
    </row>
    <row r="231" spans="2:2" ht="15.75" customHeight="1" x14ac:dyDescent="0.2">
      <c r="B231" s="6"/>
    </row>
    <row r="232" spans="2:2" ht="15.75" customHeight="1" x14ac:dyDescent="0.2">
      <c r="B232" s="6"/>
    </row>
    <row r="233" spans="2:2" ht="15.75" customHeight="1" x14ac:dyDescent="0.2">
      <c r="B233" s="6"/>
    </row>
    <row r="234" spans="2:2" ht="15.75" customHeight="1" x14ac:dyDescent="0.2">
      <c r="B234" s="6"/>
    </row>
    <row r="235" spans="2:2" ht="15.75" customHeight="1" x14ac:dyDescent="0.2">
      <c r="B235" s="6"/>
    </row>
    <row r="236" spans="2:2" ht="15.75" customHeight="1" x14ac:dyDescent="0.2">
      <c r="B236" s="6"/>
    </row>
    <row r="237" spans="2:2" ht="15.75" customHeight="1" x14ac:dyDescent="0.2">
      <c r="B237" s="6"/>
    </row>
    <row r="238" spans="2:2" ht="15.75" customHeight="1" x14ac:dyDescent="0.2">
      <c r="B238" s="6"/>
    </row>
    <row r="239" spans="2:2" ht="15.75" customHeight="1" x14ac:dyDescent="0.2">
      <c r="B239" s="6"/>
    </row>
    <row r="240" spans="2:2" ht="15.75" customHeight="1" x14ac:dyDescent="0.2">
      <c r="B240" s="6"/>
    </row>
    <row r="241" spans="2:2" ht="15.75" customHeight="1" x14ac:dyDescent="0.2">
      <c r="B241" s="6"/>
    </row>
    <row r="242" spans="2:2" ht="15.75" customHeight="1" x14ac:dyDescent="0.2">
      <c r="B242" s="6"/>
    </row>
    <row r="243" spans="2:2" ht="15.75" customHeight="1" x14ac:dyDescent="0.2">
      <c r="B243" s="6"/>
    </row>
    <row r="244" spans="2:2" ht="15.75" customHeight="1" x14ac:dyDescent="0.2">
      <c r="B244" s="6"/>
    </row>
    <row r="245" spans="2:2" ht="15.75" customHeight="1" x14ac:dyDescent="0.2">
      <c r="B245" s="6"/>
    </row>
    <row r="246" spans="2:2" ht="15.75" customHeight="1" x14ac:dyDescent="0.2">
      <c r="B246" s="6"/>
    </row>
    <row r="247" spans="2:2" ht="15.75" customHeight="1" x14ac:dyDescent="0.2">
      <c r="B247" s="6"/>
    </row>
    <row r="248" spans="2:2" ht="15.75" customHeight="1" x14ac:dyDescent="0.2">
      <c r="B248" s="6"/>
    </row>
    <row r="249" spans="2:2" ht="15.75" customHeight="1" x14ac:dyDescent="0.2">
      <c r="B249" s="6"/>
    </row>
    <row r="250" spans="2:2" ht="15.75" customHeight="1" x14ac:dyDescent="0.2">
      <c r="B250" s="6"/>
    </row>
    <row r="251" spans="2:2" ht="15.75" customHeight="1" x14ac:dyDescent="0.2">
      <c r="B251" s="6"/>
    </row>
    <row r="252" spans="2:2" ht="15.75" customHeight="1" x14ac:dyDescent="0.2">
      <c r="B252" s="6"/>
    </row>
    <row r="253" spans="2:2" ht="15.75" customHeight="1" x14ac:dyDescent="0.2">
      <c r="B253" s="6"/>
    </row>
    <row r="254" spans="2:2" ht="15.75" customHeight="1" x14ac:dyDescent="0.2">
      <c r="B254" s="6"/>
    </row>
    <row r="255" spans="2:2" ht="15.75" customHeight="1" x14ac:dyDescent="0.2">
      <c r="B255" s="6"/>
    </row>
    <row r="256" spans="2:2" ht="15.75" customHeight="1" x14ac:dyDescent="0.2">
      <c r="B256" s="6"/>
    </row>
    <row r="257" spans="2:2" ht="15.75" customHeight="1" x14ac:dyDescent="0.2">
      <c r="B257" s="6"/>
    </row>
    <row r="258" spans="2:2" ht="15.75" customHeight="1" x14ac:dyDescent="0.2">
      <c r="B258" s="6"/>
    </row>
    <row r="259" spans="2:2" ht="15.75" customHeight="1" x14ac:dyDescent="0.2">
      <c r="B259" s="6"/>
    </row>
    <row r="260" spans="2:2" ht="15.75" customHeight="1" x14ac:dyDescent="0.2">
      <c r="B260" s="6"/>
    </row>
    <row r="261" spans="2:2" ht="15.75" customHeight="1" x14ac:dyDescent="0.2">
      <c r="B261" s="6"/>
    </row>
    <row r="262" spans="2:2" ht="15.75" customHeight="1" x14ac:dyDescent="0.2">
      <c r="B262" s="6"/>
    </row>
    <row r="263" spans="2:2" ht="15.75" customHeight="1" x14ac:dyDescent="0.2">
      <c r="B263" s="6"/>
    </row>
    <row r="264" spans="2:2" ht="15.75" customHeight="1" x14ac:dyDescent="0.2">
      <c r="B264" s="6"/>
    </row>
    <row r="265" spans="2:2" ht="15.75" customHeight="1" x14ac:dyDescent="0.2">
      <c r="B265" s="6"/>
    </row>
    <row r="266" spans="2:2" ht="15.75" customHeight="1" x14ac:dyDescent="0.2">
      <c r="B266" s="6"/>
    </row>
    <row r="267" spans="2:2" ht="15.75" customHeight="1" x14ac:dyDescent="0.2">
      <c r="B267" s="6"/>
    </row>
    <row r="268" spans="2:2" ht="15.75" customHeight="1" x14ac:dyDescent="0.2">
      <c r="B268" s="6"/>
    </row>
    <row r="269" spans="2:2" ht="15.75" customHeight="1" x14ac:dyDescent="0.2">
      <c r="B269" s="6"/>
    </row>
    <row r="270" spans="2:2" ht="15.75" customHeight="1" x14ac:dyDescent="0.2">
      <c r="B270" s="6"/>
    </row>
    <row r="271" spans="2:2" ht="15.75" customHeight="1" x14ac:dyDescent="0.2">
      <c r="B271" s="6"/>
    </row>
    <row r="272" spans="2:2" ht="15.75" customHeight="1" x14ac:dyDescent="0.2">
      <c r="B272" s="6"/>
    </row>
    <row r="273" spans="2:2" ht="15.75" customHeight="1" x14ac:dyDescent="0.2">
      <c r="B273" s="6"/>
    </row>
    <row r="274" spans="2:2" ht="15.75" customHeight="1" x14ac:dyDescent="0.2">
      <c r="B274" s="6"/>
    </row>
    <row r="275" spans="2:2" ht="15.75" customHeight="1" x14ac:dyDescent="0.2">
      <c r="B275" s="6"/>
    </row>
    <row r="276" spans="2:2" ht="15.75" customHeight="1" x14ac:dyDescent="0.2">
      <c r="B276" s="6"/>
    </row>
    <row r="277" spans="2:2" ht="15.75" customHeight="1" x14ac:dyDescent="0.2">
      <c r="B277" s="6"/>
    </row>
    <row r="278" spans="2:2" ht="15.75" customHeight="1" x14ac:dyDescent="0.2">
      <c r="B278" s="6"/>
    </row>
    <row r="279" spans="2:2" ht="15.75" customHeight="1" x14ac:dyDescent="0.2">
      <c r="B279" s="6"/>
    </row>
    <row r="280" spans="2:2" ht="15.75" customHeight="1" x14ac:dyDescent="0.2">
      <c r="B280" s="6"/>
    </row>
    <row r="281" spans="2:2" ht="15.75" customHeight="1" x14ac:dyDescent="0.2">
      <c r="B281" s="6"/>
    </row>
    <row r="282" spans="2:2" ht="15.75" customHeight="1" x14ac:dyDescent="0.2">
      <c r="B282" s="6"/>
    </row>
    <row r="283" spans="2:2" ht="15.75" customHeight="1" x14ac:dyDescent="0.2">
      <c r="B283" s="6"/>
    </row>
    <row r="284" spans="2:2" ht="15.75" customHeight="1" x14ac:dyDescent="0.2">
      <c r="B284" s="6"/>
    </row>
    <row r="285" spans="2:2" ht="15.75" customHeight="1" x14ac:dyDescent="0.2">
      <c r="B285" s="6"/>
    </row>
    <row r="286" spans="2:2" ht="15.75" customHeight="1" x14ac:dyDescent="0.2">
      <c r="B286" s="6"/>
    </row>
    <row r="287" spans="2:2" ht="15.75" customHeight="1" x14ac:dyDescent="0.2">
      <c r="B287" s="6"/>
    </row>
    <row r="288" spans="2:2" ht="15.75" customHeight="1" x14ac:dyDescent="0.2">
      <c r="B288" s="6"/>
    </row>
    <row r="289" spans="2:2" ht="15.75" customHeight="1" x14ac:dyDescent="0.2">
      <c r="B289" s="6"/>
    </row>
    <row r="290" spans="2:2" ht="15.75" customHeight="1" x14ac:dyDescent="0.2">
      <c r="B290" s="6"/>
    </row>
    <row r="291" spans="2:2" ht="15.75" customHeight="1" x14ac:dyDescent="0.2">
      <c r="B291" s="6"/>
    </row>
    <row r="292" spans="2:2" ht="15.75" customHeight="1" x14ac:dyDescent="0.2">
      <c r="B292" s="6"/>
    </row>
    <row r="293" spans="2:2" ht="15.75" customHeight="1" x14ac:dyDescent="0.2">
      <c r="B293" s="6"/>
    </row>
    <row r="294" spans="2:2" ht="15.75" customHeight="1" x14ac:dyDescent="0.2">
      <c r="B294" s="6"/>
    </row>
    <row r="295" spans="2:2" ht="15.75" customHeight="1" x14ac:dyDescent="0.2">
      <c r="B295" s="6"/>
    </row>
    <row r="296" spans="2:2" ht="15.75" customHeight="1" x14ac:dyDescent="0.2">
      <c r="B296" s="6"/>
    </row>
    <row r="297" spans="2:2" ht="15.75" customHeight="1" x14ac:dyDescent="0.2">
      <c r="B297" s="6"/>
    </row>
    <row r="298" spans="2:2" ht="15.75" customHeight="1" x14ac:dyDescent="0.2">
      <c r="B298" s="6"/>
    </row>
    <row r="299" spans="2:2" ht="15.75" customHeight="1" x14ac:dyDescent="0.2">
      <c r="B299" s="6"/>
    </row>
    <row r="300" spans="2:2" ht="15.75" customHeight="1" x14ac:dyDescent="0.2">
      <c r="B300" s="6"/>
    </row>
    <row r="301" spans="2:2" ht="15.75" customHeight="1" x14ac:dyDescent="0.2">
      <c r="B301" s="6"/>
    </row>
    <row r="302" spans="2:2" ht="15.75" customHeight="1" x14ac:dyDescent="0.2">
      <c r="B302" s="6"/>
    </row>
    <row r="303" spans="2:2" ht="15.75" customHeight="1" x14ac:dyDescent="0.2">
      <c r="B303" s="6"/>
    </row>
    <row r="304" spans="2:2" ht="15.75" customHeight="1" x14ac:dyDescent="0.2">
      <c r="B304" s="6"/>
    </row>
    <row r="305" spans="2:2" ht="15.75" customHeight="1" x14ac:dyDescent="0.2">
      <c r="B305" s="6"/>
    </row>
    <row r="306" spans="2:2" ht="15.75" customHeight="1" x14ac:dyDescent="0.2">
      <c r="B306" s="6"/>
    </row>
    <row r="307" spans="2:2" ht="15.75" customHeight="1" x14ac:dyDescent="0.2">
      <c r="B307" s="6"/>
    </row>
    <row r="308" spans="2:2" ht="15.75" customHeight="1" x14ac:dyDescent="0.2">
      <c r="B308" s="6"/>
    </row>
    <row r="309" spans="2:2" ht="15.75" customHeight="1" x14ac:dyDescent="0.2">
      <c r="B309" s="6"/>
    </row>
    <row r="310" spans="2:2" ht="15.75" customHeight="1" x14ac:dyDescent="0.2">
      <c r="B310" s="6"/>
    </row>
    <row r="311" spans="2:2" ht="15.75" customHeight="1" x14ac:dyDescent="0.2">
      <c r="B311" s="6"/>
    </row>
    <row r="312" spans="2:2" ht="15.75" customHeight="1" x14ac:dyDescent="0.2">
      <c r="B312" s="6"/>
    </row>
    <row r="313" spans="2:2" ht="15.75" customHeight="1" x14ac:dyDescent="0.2">
      <c r="B313" s="6"/>
    </row>
    <row r="314" spans="2:2" ht="15.75" customHeight="1" x14ac:dyDescent="0.2">
      <c r="B314" s="6"/>
    </row>
    <row r="315" spans="2:2" ht="15.75" customHeight="1" x14ac:dyDescent="0.2">
      <c r="B315" s="6"/>
    </row>
    <row r="316" spans="2:2" ht="15.75" customHeight="1" x14ac:dyDescent="0.2">
      <c r="B316" s="6"/>
    </row>
    <row r="317" spans="2:2" ht="15.75" customHeight="1" x14ac:dyDescent="0.2">
      <c r="B317" s="6"/>
    </row>
    <row r="318" spans="2:2" ht="15.75" customHeight="1" x14ac:dyDescent="0.2">
      <c r="B318" s="6"/>
    </row>
    <row r="319" spans="2:2" ht="15.75" customHeight="1" x14ac:dyDescent="0.2">
      <c r="B319" s="6"/>
    </row>
    <row r="320" spans="2:2" ht="15.75" customHeight="1" x14ac:dyDescent="0.2">
      <c r="B320" s="6"/>
    </row>
    <row r="321" spans="2:2" ht="15.75" customHeight="1" x14ac:dyDescent="0.2">
      <c r="B321" s="6"/>
    </row>
    <row r="322" spans="2:2" ht="15.75" customHeight="1" x14ac:dyDescent="0.2">
      <c r="B322" s="6"/>
    </row>
    <row r="323" spans="2:2" ht="15.75" customHeight="1" x14ac:dyDescent="0.2">
      <c r="B323" s="6"/>
    </row>
    <row r="324" spans="2:2" ht="15.75" customHeight="1" x14ac:dyDescent="0.2">
      <c r="B324" s="6"/>
    </row>
    <row r="325" spans="2:2" ht="15.75" customHeight="1" x14ac:dyDescent="0.2">
      <c r="B325" s="6"/>
    </row>
    <row r="326" spans="2:2" ht="15.75" customHeight="1" x14ac:dyDescent="0.2">
      <c r="B326" s="6"/>
    </row>
    <row r="327" spans="2:2" ht="15.75" customHeight="1" x14ac:dyDescent="0.2">
      <c r="B327" s="6"/>
    </row>
    <row r="328" spans="2:2" ht="15.75" customHeight="1" x14ac:dyDescent="0.2">
      <c r="B328" s="6"/>
    </row>
    <row r="329" spans="2:2" ht="15.75" customHeight="1" x14ac:dyDescent="0.2">
      <c r="B329" s="6"/>
    </row>
    <row r="330" spans="2:2" ht="15.75" customHeight="1" x14ac:dyDescent="0.2">
      <c r="B330" s="6"/>
    </row>
    <row r="331" spans="2:2" ht="15.75" customHeight="1" x14ac:dyDescent="0.2">
      <c r="B331" s="6"/>
    </row>
    <row r="332" spans="2:2" ht="15.75" customHeight="1" x14ac:dyDescent="0.2">
      <c r="B332" s="6"/>
    </row>
    <row r="333" spans="2:2" ht="15.75" customHeight="1" x14ac:dyDescent="0.2">
      <c r="B333" s="6"/>
    </row>
    <row r="334" spans="2:2" ht="15.75" customHeight="1" x14ac:dyDescent="0.2">
      <c r="B334" s="6"/>
    </row>
    <row r="335" spans="2:2" ht="15.75" customHeight="1" x14ac:dyDescent="0.2">
      <c r="B335" s="6"/>
    </row>
    <row r="336" spans="2:2" ht="15.75" customHeight="1" x14ac:dyDescent="0.2">
      <c r="B336" s="6"/>
    </row>
    <row r="337" spans="2:2" ht="15.75" customHeight="1" x14ac:dyDescent="0.2">
      <c r="B337" s="6"/>
    </row>
    <row r="338" spans="2:2" ht="15.75" customHeight="1" x14ac:dyDescent="0.2">
      <c r="B338" s="6"/>
    </row>
    <row r="339" spans="2:2" ht="15.75" customHeight="1" x14ac:dyDescent="0.2">
      <c r="B339" s="6"/>
    </row>
    <row r="340" spans="2:2" ht="15.75" customHeight="1" x14ac:dyDescent="0.2">
      <c r="B340" s="6"/>
    </row>
    <row r="341" spans="2:2" ht="15.75" customHeight="1" x14ac:dyDescent="0.2">
      <c r="B341" s="6"/>
    </row>
    <row r="342" spans="2:2" ht="15.75" customHeight="1" x14ac:dyDescent="0.2">
      <c r="B342" s="6"/>
    </row>
    <row r="343" spans="2:2" ht="15.75" customHeight="1" x14ac:dyDescent="0.2">
      <c r="B343" s="6"/>
    </row>
    <row r="344" spans="2:2" ht="15.75" customHeight="1" x14ac:dyDescent="0.2">
      <c r="B344" s="6"/>
    </row>
    <row r="345" spans="2:2" ht="15.75" customHeight="1" x14ac:dyDescent="0.2">
      <c r="B345" s="6"/>
    </row>
    <row r="346" spans="2:2" ht="15.75" customHeight="1" x14ac:dyDescent="0.2">
      <c r="B346" s="6"/>
    </row>
    <row r="347" spans="2:2" ht="15.75" customHeight="1" x14ac:dyDescent="0.2">
      <c r="B347" s="6"/>
    </row>
    <row r="348" spans="2:2" ht="15.75" customHeight="1" x14ac:dyDescent="0.2">
      <c r="B348" s="6"/>
    </row>
    <row r="349" spans="2:2" ht="15.75" customHeight="1" x14ac:dyDescent="0.2">
      <c r="B349" s="6"/>
    </row>
    <row r="350" spans="2:2" ht="15.75" customHeight="1" x14ac:dyDescent="0.2">
      <c r="B350" s="6"/>
    </row>
    <row r="351" spans="2:2" ht="15.75" customHeight="1" x14ac:dyDescent="0.2">
      <c r="B351" s="6"/>
    </row>
    <row r="352" spans="2:2" ht="15.75" customHeight="1" x14ac:dyDescent="0.2">
      <c r="B352" s="6"/>
    </row>
    <row r="353" spans="2:2" ht="15.75" customHeight="1" x14ac:dyDescent="0.2">
      <c r="B353" s="6"/>
    </row>
    <row r="354" spans="2:2" ht="15.75" customHeight="1" x14ac:dyDescent="0.2">
      <c r="B354" s="6"/>
    </row>
    <row r="355" spans="2:2" ht="15.75" customHeight="1" x14ac:dyDescent="0.2">
      <c r="B355" s="6"/>
    </row>
    <row r="356" spans="2:2" ht="15.75" customHeight="1" x14ac:dyDescent="0.2">
      <c r="B356" s="6"/>
    </row>
    <row r="357" spans="2:2" ht="15.75" customHeight="1" x14ac:dyDescent="0.2">
      <c r="B357" s="6"/>
    </row>
    <row r="358" spans="2:2" ht="15.75" customHeight="1" x14ac:dyDescent="0.2">
      <c r="B358" s="6"/>
    </row>
    <row r="359" spans="2:2" ht="15.75" customHeight="1" x14ac:dyDescent="0.2">
      <c r="B359" s="6"/>
    </row>
    <row r="360" spans="2:2" ht="15.75" customHeight="1" x14ac:dyDescent="0.2">
      <c r="B360" s="6"/>
    </row>
    <row r="361" spans="2:2" ht="15.75" customHeight="1" x14ac:dyDescent="0.2">
      <c r="B361" s="6"/>
    </row>
    <row r="362" spans="2:2" ht="15.75" customHeight="1" x14ac:dyDescent="0.2">
      <c r="B362" s="6"/>
    </row>
    <row r="363" spans="2:2" ht="15.75" customHeight="1" x14ac:dyDescent="0.2">
      <c r="B363" s="6"/>
    </row>
    <row r="364" spans="2:2" ht="15.75" customHeight="1" x14ac:dyDescent="0.2">
      <c r="B364" s="6"/>
    </row>
    <row r="365" spans="2:2" ht="15.75" customHeight="1" x14ac:dyDescent="0.2">
      <c r="B365" s="6"/>
    </row>
    <row r="366" spans="2:2" ht="15.75" customHeight="1" x14ac:dyDescent="0.2">
      <c r="B366" s="6"/>
    </row>
    <row r="367" spans="2:2" ht="15.75" customHeight="1" x14ac:dyDescent="0.2">
      <c r="B367" s="6"/>
    </row>
    <row r="368" spans="2:2" ht="15.75" customHeight="1" x14ac:dyDescent="0.2">
      <c r="B368" s="6"/>
    </row>
    <row r="369" spans="2:2" ht="15.75" customHeight="1" x14ac:dyDescent="0.2">
      <c r="B369" s="6"/>
    </row>
    <row r="370" spans="2:2" ht="15.75" customHeight="1" x14ac:dyDescent="0.2">
      <c r="B370" s="6"/>
    </row>
    <row r="371" spans="2:2" ht="15.75" customHeight="1" x14ac:dyDescent="0.2">
      <c r="B371" s="6"/>
    </row>
    <row r="372" spans="2:2" ht="15.75" customHeight="1" x14ac:dyDescent="0.2">
      <c r="B372" s="6"/>
    </row>
    <row r="373" spans="2:2" ht="15.75" customHeight="1" x14ac:dyDescent="0.2">
      <c r="B373" s="6"/>
    </row>
    <row r="374" spans="2:2" ht="15.75" customHeight="1" x14ac:dyDescent="0.2">
      <c r="B374" s="6"/>
    </row>
    <row r="375" spans="2:2" ht="15.75" customHeight="1" x14ac:dyDescent="0.2">
      <c r="B375" s="6"/>
    </row>
    <row r="376" spans="2:2" ht="15.75" customHeight="1" x14ac:dyDescent="0.2">
      <c r="B376" s="6"/>
    </row>
    <row r="377" spans="2:2" ht="15.75" customHeight="1" x14ac:dyDescent="0.2">
      <c r="B377" s="6"/>
    </row>
    <row r="378" spans="2:2" ht="15.75" customHeight="1" x14ac:dyDescent="0.2">
      <c r="B378" s="6"/>
    </row>
    <row r="379" spans="2:2" ht="15.75" customHeight="1" x14ac:dyDescent="0.2">
      <c r="B379" s="6"/>
    </row>
    <row r="380" spans="2:2" ht="15.75" customHeight="1" x14ac:dyDescent="0.2">
      <c r="B380" s="6"/>
    </row>
    <row r="381" spans="2:2" ht="15.75" customHeight="1" x14ac:dyDescent="0.2">
      <c r="B381" s="6"/>
    </row>
    <row r="382" spans="2:2" ht="15.75" customHeight="1" x14ac:dyDescent="0.2">
      <c r="B382" s="6"/>
    </row>
    <row r="383" spans="2:2" ht="15.75" customHeight="1" x14ac:dyDescent="0.2">
      <c r="B383" s="6"/>
    </row>
    <row r="384" spans="2:2" ht="15.75" customHeight="1" x14ac:dyDescent="0.2">
      <c r="B384" s="6"/>
    </row>
    <row r="385" spans="2:2" ht="15.75" customHeight="1" x14ac:dyDescent="0.2">
      <c r="B385" s="6"/>
    </row>
    <row r="386" spans="2:2" ht="15.75" customHeight="1" x14ac:dyDescent="0.2">
      <c r="B386" s="6"/>
    </row>
    <row r="387" spans="2:2" ht="15.75" customHeight="1" x14ac:dyDescent="0.2">
      <c r="B387" s="6"/>
    </row>
    <row r="388" spans="2:2" ht="15.75" customHeight="1" x14ac:dyDescent="0.2">
      <c r="B388" s="6"/>
    </row>
    <row r="389" spans="2:2" ht="15.75" customHeight="1" x14ac:dyDescent="0.2">
      <c r="B389" s="6"/>
    </row>
    <row r="390" spans="2:2" ht="15.75" customHeight="1" x14ac:dyDescent="0.2">
      <c r="B390" s="6"/>
    </row>
    <row r="391" spans="2:2" ht="15.75" customHeight="1" x14ac:dyDescent="0.2">
      <c r="B391" s="6"/>
    </row>
    <row r="392" spans="2:2" ht="15.75" customHeight="1" x14ac:dyDescent="0.2">
      <c r="B392" s="6"/>
    </row>
    <row r="393" spans="2:2" ht="15.75" customHeight="1" x14ac:dyDescent="0.2">
      <c r="B393" s="6"/>
    </row>
    <row r="394" spans="2:2" ht="15.75" customHeight="1" x14ac:dyDescent="0.2">
      <c r="B394" s="6"/>
    </row>
    <row r="395" spans="2:2" ht="15.75" customHeight="1" x14ac:dyDescent="0.2">
      <c r="B395" s="6"/>
    </row>
    <row r="396" spans="2:2" ht="15.75" customHeight="1" x14ac:dyDescent="0.2">
      <c r="B396" s="6"/>
    </row>
    <row r="397" spans="2:2" ht="15.75" customHeight="1" x14ac:dyDescent="0.2">
      <c r="B397" s="6"/>
    </row>
    <row r="398" spans="2:2" ht="15.75" customHeight="1" x14ac:dyDescent="0.2">
      <c r="B398" s="6"/>
    </row>
    <row r="399" spans="2:2" ht="15.75" customHeight="1" x14ac:dyDescent="0.2">
      <c r="B399" s="6"/>
    </row>
    <row r="400" spans="2:2" ht="15.75" customHeight="1" x14ac:dyDescent="0.2">
      <c r="B400" s="6"/>
    </row>
    <row r="401" spans="2:2" ht="15.75" customHeight="1" x14ac:dyDescent="0.2">
      <c r="B401" s="6"/>
    </row>
    <row r="402" spans="2:2" ht="15.75" customHeight="1" x14ac:dyDescent="0.2">
      <c r="B402" s="6"/>
    </row>
    <row r="403" spans="2:2" ht="15.75" customHeight="1" x14ac:dyDescent="0.2">
      <c r="B403" s="6"/>
    </row>
    <row r="404" spans="2:2" ht="15.75" customHeight="1" x14ac:dyDescent="0.2">
      <c r="B404" s="6"/>
    </row>
    <row r="405" spans="2:2" ht="15.75" customHeight="1" x14ac:dyDescent="0.2">
      <c r="B405" s="6"/>
    </row>
    <row r="406" spans="2:2" ht="15.75" customHeight="1" x14ac:dyDescent="0.2">
      <c r="B406" s="6"/>
    </row>
    <row r="407" spans="2:2" ht="15.75" customHeight="1" x14ac:dyDescent="0.2">
      <c r="B407" s="6"/>
    </row>
    <row r="408" spans="2:2" ht="15.75" customHeight="1" x14ac:dyDescent="0.2">
      <c r="B408" s="6"/>
    </row>
    <row r="409" spans="2:2" ht="15.75" customHeight="1" x14ac:dyDescent="0.2">
      <c r="B409" s="6"/>
    </row>
    <row r="410" spans="2:2" ht="15.75" customHeight="1" x14ac:dyDescent="0.2">
      <c r="B410" s="6"/>
    </row>
    <row r="411" spans="2:2" ht="15.75" customHeight="1" x14ac:dyDescent="0.2">
      <c r="B411" s="6"/>
    </row>
    <row r="412" spans="2:2" ht="15.75" customHeight="1" x14ac:dyDescent="0.2">
      <c r="B412" s="6"/>
    </row>
    <row r="413" spans="2:2" ht="15.75" customHeight="1" x14ac:dyDescent="0.2">
      <c r="B413" s="6"/>
    </row>
    <row r="414" spans="2:2" ht="15.75" customHeight="1" x14ac:dyDescent="0.2">
      <c r="B414" s="6"/>
    </row>
    <row r="415" spans="2:2" ht="15.75" customHeight="1" x14ac:dyDescent="0.2">
      <c r="B415" s="6"/>
    </row>
    <row r="416" spans="2:2" ht="15.75" customHeight="1" x14ac:dyDescent="0.2">
      <c r="B416" s="6"/>
    </row>
    <row r="417" spans="2:2" ht="15.75" customHeight="1" x14ac:dyDescent="0.2">
      <c r="B417" s="6"/>
    </row>
    <row r="418" spans="2:2" ht="15.75" customHeight="1" x14ac:dyDescent="0.2">
      <c r="B418" s="6"/>
    </row>
    <row r="419" spans="2:2" ht="15.75" customHeight="1" x14ac:dyDescent="0.2">
      <c r="B419" s="6"/>
    </row>
    <row r="420" spans="2:2" ht="15.75" customHeight="1" x14ac:dyDescent="0.2">
      <c r="B420" s="6"/>
    </row>
    <row r="421" spans="2:2" ht="15.75" customHeight="1" x14ac:dyDescent="0.2">
      <c r="B421" s="6"/>
    </row>
    <row r="422" spans="2:2" ht="15.75" customHeight="1" x14ac:dyDescent="0.2">
      <c r="B422" s="6"/>
    </row>
    <row r="423" spans="2:2" ht="15.75" customHeight="1" x14ac:dyDescent="0.2">
      <c r="B423" s="6"/>
    </row>
    <row r="424" spans="2:2" ht="15.75" customHeight="1" x14ac:dyDescent="0.2">
      <c r="B424" s="6"/>
    </row>
    <row r="425" spans="2:2" ht="15.75" customHeight="1" x14ac:dyDescent="0.2">
      <c r="B425" s="6"/>
    </row>
    <row r="426" spans="2:2" ht="15.75" customHeight="1" x14ac:dyDescent="0.2">
      <c r="B426" s="6"/>
    </row>
    <row r="427" spans="2:2" ht="15.75" customHeight="1" x14ac:dyDescent="0.2">
      <c r="B427" s="6"/>
    </row>
    <row r="428" spans="2:2" ht="15.75" customHeight="1" x14ac:dyDescent="0.2">
      <c r="B428" s="6"/>
    </row>
    <row r="429" spans="2:2" ht="15.75" customHeight="1" x14ac:dyDescent="0.2">
      <c r="B429" s="6"/>
    </row>
    <row r="430" spans="2:2" ht="15.75" customHeight="1" x14ac:dyDescent="0.2">
      <c r="B430" s="6"/>
    </row>
    <row r="431" spans="2:2" ht="15.75" customHeight="1" x14ac:dyDescent="0.2">
      <c r="B431" s="6"/>
    </row>
    <row r="432" spans="2:2" ht="15.75" customHeight="1" x14ac:dyDescent="0.2">
      <c r="B432" s="6"/>
    </row>
    <row r="433" spans="2:2" ht="15.75" customHeight="1" x14ac:dyDescent="0.2">
      <c r="B433" s="6"/>
    </row>
    <row r="434" spans="2:2" ht="15.75" customHeight="1" x14ac:dyDescent="0.2">
      <c r="B434" s="6"/>
    </row>
    <row r="435" spans="2:2" ht="15.75" customHeight="1" x14ac:dyDescent="0.2">
      <c r="B435" s="6"/>
    </row>
    <row r="436" spans="2:2" ht="15.75" customHeight="1" x14ac:dyDescent="0.2">
      <c r="B436" s="6"/>
    </row>
    <row r="437" spans="2:2" ht="15.75" customHeight="1" x14ac:dyDescent="0.2">
      <c r="B437" s="6"/>
    </row>
    <row r="438" spans="2:2" ht="15.75" customHeight="1" x14ac:dyDescent="0.2">
      <c r="B438" s="6"/>
    </row>
    <row r="439" spans="2:2" ht="15.75" customHeight="1" x14ac:dyDescent="0.2">
      <c r="B439" s="6"/>
    </row>
    <row r="440" spans="2:2" ht="15.75" customHeight="1" x14ac:dyDescent="0.2">
      <c r="B440" s="6"/>
    </row>
    <row r="441" spans="2:2" ht="15.75" customHeight="1" x14ac:dyDescent="0.2">
      <c r="B441" s="6"/>
    </row>
    <row r="442" spans="2:2" ht="15.75" customHeight="1" x14ac:dyDescent="0.2">
      <c r="B442" s="6"/>
    </row>
    <row r="443" spans="2:2" ht="15.75" customHeight="1" x14ac:dyDescent="0.2">
      <c r="B443" s="6"/>
    </row>
    <row r="444" spans="2:2" ht="15.75" customHeight="1" x14ac:dyDescent="0.2">
      <c r="B444" s="6"/>
    </row>
    <row r="445" spans="2:2" ht="15.75" customHeight="1" x14ac:dyDescent="0.2">
      <c r="B445" s="6"/>
    </row>
    <row r="446" spans="2:2" ht="15.75" customHeight="1" x14ac:dyDescent="0.2">
      <c r="B446" s="6"/>
    </row>
    <row r="447" spans="2:2" ht="15.75" customHeight="1" x14ac:dyDescent="0.2">
      <c r="B447" s="6"/>
    </row>
    <row r="448" spans="2:2" ht="15.75" customHeight="1" x14ac:dyDescent="0.2">
      <c r="B448" s="6"/>
    </row>
    <row r="449" spans="2:2" ht="15.75" customHeight="1" x14ac:dyDescent="0.2">
      <c r="B449" s="6"/>
    </row>
    <row r="450" spans="2:2" ht="15.75" customHeight="1" x14ac:dyDescent="0.2">
      <c r="B450" s="6"/>
    </row>
    <row r="451" spans="2:2" ht="15.75" customHeight="1" x14ac:dyDescent="0.2">
      <c r="B451" s="6"/>
    </row>
    <row r="452" spans="2:2" ht="15.75" customHeight="1" x14ac:dyDescent="0.2">
      <c r="B452" s="6"/>
    </row>
    <row r="453" spans="2:2" ht="15.75" customHeight="1" x14ac:dyDescent="0.2">
      <c r="B453" s="6"/>
    </row>
    <row r="454" spans="2:2" ht="15.75" customHeight="1" x14ac:dyDescent="0.2">
      <c r="B454" s="6"/>
    </row>
    <row r="455" spans="2:2" ht="15.75" customHeight="1" x14ac:dyDescent="0.2">
      <c r="B455" s="6"/>
    </row>
    <row r="456" spans="2:2" ht="15.75" customHeight="1" x14ac:dyDescent="0.2">
      <c r="B456" s="6"/>
    </row>
    <row r="457" spans="2:2" ht="15.75" customHeight="1" x14ac:dyDescent="0.2">
      <c r="B457" s="6"/>
    </row>
    <row r="458" spans="2:2" ht="15.75" customHeight="1" x14ac:dyDescent="0.2">
      <c r="B458" s="6"/>
    </row>
    <row r="459" spans="2:2" ht="15.75" customHeight="1" x14ac:dyDescent="0.2">
      <c r="B459" s="6"/>
    </row>
    <row r="460" spans="2:2" ht="15.75" customHeight="1" x14ac:dyDescent="0.2">
      <c r="B460" s="6"/>
    </row>
    <row r="461" spans="2:2" ht="15.75" customHeight="1" x14ac:dyDescent="0.2">
      <c r="B461" s="6"/>
    </row>
    <row r="462" spans="2:2" ht="15.75" customHeight="1" x14ac:dyDescent="0.2">
      <c r="B462" s="6"/>
    </row>
    <row r="463" spans="2:2" ht="15.75" customHeight="1" x14ac:dyDescent="0.2">
      <c r="B463" s="6"/>
    </row>
    <row r="464" spans="2:2" ht="15.75" customHeight="1" x14ac:dyDescent="0.2">
      <c r="B464" s="6"/>
    </row>
    <row r="465" spans="2:2" ht="15.75" customHeight="1" x14ac:dyDescent="0.2">
      <c r="B465" s="6"/>
    </row>
    <row r="466" spans="2:2" ht="15.75" customHeight="1" x14ac:dyDescent="0.2">
      <c r="B466" s="6"/>
    </row>
    <row r="467" spans="2:2" ht="15.75" customHeight="1" x14ac:dyDescent="0.2">
      <c r="B467" s="6"/>
    </row>
    <row r="468" spans="2:2" ht="15.75" customHeight="1" x14ac:dyDescent="0.2">
      <c r="B468" s="6"/>
    </row>
    <row r="469" spans="2:2" ht="15.75" customHeight="1" x14ac:dyDescent="0.2">
      <c r="B469" s="6"/>
    </row>
    <row r="470" spans="2:2" ht="15.75" customHeight="1" x14ac:dyDescent="0.2">
      <c r="B470" s="6"/>
    </row>
    <row r="471" spans="2:2" ht="15.75" customHeight="1" x14ac:dyDescent="0.2">
      <c r="B471" s="6"/>
    </row>
    <row r="472" spans="2:2" ht="15.75" customHeight="1" x14ac:dyDescent="0.2">
      <c r="B472" s="6"/>
    </row>
    <row r="473" spans="2:2" ht="15.75" customHeight="1" x14ac:dyDescent="0.2">
      <c r="B473" s="6"/>
    </row>
    <row r="474" spans="2:2" ht="15.75" customHeight="1" x14ac:dyDescent="0.2">
      <c r="B474" s="6"/>
    </row>
    <row r="475" spans="2:2" ht="15.75" customHeight="1" x14ac:dyDescent="0.2">
      <c r="B475" s="6"/>
    </row>
    <row r="476" spans="2:2" ht="15.75" customHeight="1" x14ac:dyDescent="0.2">
      <c r="B476" s="6"/>
    </row>
    <row r="477" spans="2:2" ht="15.75" customHeight="1" x14ac:dyDescent="0.2">
      <c r="B477" s="6"/>
    </row>
    <row r="478" spans="2:2" ht="15.75" customHeight="1" x14ac:dyDescent="0.2">
      <c r="B478" s="6"/>
    </row>
    <row r="479" spans="2:2" ht="15.75" customHeight="1" x14ac:dyDescent="0.2">
      <c r="B479" s="6"/>
    </row>
    <row r="480" spans="2:2" ht="15.75" customHeight="1" x14ac:dyDescent="0.2">
      <c r="B480" s="6"/>
    </row>
    <row r="481" spans="2:2" ht="15.75" customHeight="1" x14ac:dyDescent="0.2">
      <c r="B481" s="6"/>
    </row>
    <row r="482" spans="2:2" ht="15.75" customHeight="1" x14ac:dyDescent="0.2">
      <c r="B482" s="6"/>
    </row>
    <row r="483" spans="2:2" ht="15.75" customHeight="1" x14ac:dyDescent="0.2">
      <c r="B483" s="6"/>
    </row>
    <row r="484" spans="2:2" ht="15.75" customHeight="1" x14ac:dyDescent="0.2">
      <c r="B484" s="6"/>
    </row>
    <row r="485" spans="2:2" ht="15.75" customHeight="1" x14ac:dyDescent="0.2">
      <c r="B485" s="6"/>
    </row>
    <row r="486" spans="2:2" ht="15.75" customHeight="1" x14ac:dyDescent="0.2">
      <c r="B486" s="6"/>
    </row>
    <row r="487" spans="2:2" ht="15.75" customHeight="1" x14ac:dyDescent="0.2">
      <c r="B487" s="6"/>
    </row>
    <row r="488" spans="2:2" ht="15.75" customHeight="1" x14ac:dyDescent="0.2">
      <c r="B488" s="6"/>
    </row>
    <row r="489" spans="2:2" ht="15.75" customHeight="1" x14ac:dyDescent="0.2">
      <c r="B489" s="6"/>
    </row>
    <row r="490" spans="2:2" ht="15.75" customHeight="1" x14ac:dyDescent="0.2">
      <c r="B490" s="6"/>
    </row>
    <row r="491" spans="2:2" ht="15.75" customHeight="1" x14ac:dyDescent="0.2">
      <c r="B491" s="6"/>
    </row>
    <row r="492" spans="2:2" ht="15.75" customHeight="1" x14ac:dyDescent="0.2">
      <c r="B492" s="6"/>
    </row>
    <row r="493" spans="2:2" ht="15.75" customHeight="1" x14ac:dyDescent="0.2">
      <c r="B493" s="6"/>
    </row>
    <row r="494" spans="2:2" ht="15.75" customHeight="1" x14ac:dyDescent="0.2">
      <c r="B494" s="6"/>
    </row>
    <row r="495" spans="2:2" ht="15.75" customHeight="1" x14ac:dyDescent="0.2">
      <c r="B495" s="6"/>
    </row>
    <row r="496" spans="2:2" ht="15.75" customHeight="1" x14ac:dyDescent="0.2">
      <c r="B496" s="6"/>
    </row>
    <row r="497" spans="2:2" ht="15.75" customHeight="1" x14ac:dyDescent="0.2">
      <c r="B497" s="6"/>
    </row>
    <row r="498" spans="2:2" ht="15.75" customHeight="1" x14ac:dyDescent="0.2">
      <c r="B498" s="6"/>
    </row>
    <row r="499" spans="2:2" ht="15.75" customHeight="1" x14ac:dyDescent="0.2">
      <c r="B499" s="6"/>
    </row>
    <row r="500" spans="2:2" ht="15.75" customHeight="1" x14ac:dyDescent="0.2">
      <c r="B500" s="6"/>
    </row>
    <row r="501" spans="2:2" ht="15.75" customHeight="1" x14ac:dyDescent="0.2">
      <c r="B501" s="6"/>
    </row>
    <row r="502" spans="2:2" ht="15.75" customHeight="1" x14ac:dyDescent="0.2">
      <c r="B502" s="6"/>
    </row>
    <row r="503" spans="2:2" ht="15.75" customHeight="1" x14ac:dyDescent="0.2">
      <c r="B503" s="6"/>
    </row>
    <row r="504" spans="2:2" ht="15.75" customHeight="1" x14ac:dyDescent="0.2">
      <c r="B504" s="6"/>
    </row>
    <row r="505" spans="2:2" ht="15.75" customHeight="1" x14ac:dyDescent="0.2">
      <c r="B505" s="6"/>
    </row>
    <row r="506" spans="2:2" ht="15.75" customHeight="1" x14ac:dyDescent="0.2">
      <c r="B506" s="6"/>
    </row>
    <row r="507" spans="2:2" ht="15.75" customHeight="1" x14ac:dyDescent="0.2">
      <c r="B507" s="6"/>
    </row>
    <row r="508" spans="2:2" ht="15.75" customHeight="1" x14ac:dyDescent="0.2">
      <c r="B508" s="6"/>
    </row>
    <row r="509" spans="2:2" ht="15.75" customHeight="1" x14ac:dyDescent="0.2">
      <c r="B509" s="6"/>
    </row>
    <row r="510" spans="2:2" ht="15.75" customHeight="1" x14ac:dyDescent="0.2">
      <c r="B510" s="6"/>
    </row>
    <row r="511" spans="2:2" ht="15.75" customHeight="1" x14ac:dyDescent="0.2">
      <c r="B511" s="6"/>
    </row>
    <row r="512" spans="2:2" ht="15.75" customHeight="1" x14ac:dyDescent="0.2">
      <c r="B512" s="6"/>
    </row>
    <row r="513" spans="2:2" ht="15.75" customHeight="1" x14ac:dyDescent="0.2">
      <c r="B513" s="6"/>
    </row>
    <row r="514" spans="2:2" ht="15.75" customHeight="1" x14ac:dyDescent="0.2">
      <c r="B514" s="6"/>
    </row>
    <row r="515" spans="2:2" ht="15.75" customHeight="1" x14ac:dyDescent="0.2">
      <c r="B515" s="6"/>
    </row>
    <row r="516" spans="2:2" ht="15.75" customHeight="1" x14ac:dyDescent="0.2">
      <c r="B516" s="6"/>
    </row>
    <row r="517" spans="2:2" ht="15.75" customHeight="1" x14ac:dyDescent="0.2">
      <c r="B517" s="6"/>
    </row>
    <row r="518" spans="2:2" ht="15.75" customHeight="1" x14ac:dyDescent="0.2">
      <c r="B518" s="6"/>
    </row>
    <row r="519" spans="2:2" ht="15.75" customHeight="1" x14ac:dyDescent="0.2">
      <c r="B519" s="6"/>
    </row>
    <row r="520" spans="2:2" ht="15.75" customHeight="1" x14ac:dyDescent="0.2">
      <c r="B520" s="6"/>
    </row>
    <row r="521" spans="2:2" ht="15.75" customHeight="1" x14ac:dyDescent="0.2">
      <c r="B521" s="6"/>
    </row>
    <row r="522" spans="2:2" ht="15.75" customHeight="1" x14ac:dyDescent="0.2">
      <c r="B522" s="6"/>
    </row>
    <row r="523" spans="2:2" ht="15.75" customHeight="1" x14ac:dyDescent="0.2">
      <c r="B523" s="6"/>
    </row>
    <row r="524" spans="2:2" ht="15.75" customHeight="1" x14ac:dyDescent="0.2">
      <c r="B524" s="6"/>
    </row>
    <row r="525" spans="2:2" ht="15.75" customHeight="1" x14ac:dyDescent="0.2">
      <c r="B525" s="6"/>
    </row>
    <row r="526" spans="2:2" ht="15.75" customHeight="1" x14ac:dyDescent="0.2">
      <c r="B526" s="6"/>
    </row>
    <row r="527" spans="2:2" ht="15.75" customHeight="1" x14ac:dyDescent="0.2">
      <c r="B527" s="6"/>
    </row>
    <row r="528" spans="2:2" ht="15.75" customHeight="1" x14ac:dyDescent="0.2">
      <c r="B528" s="6"/>
    </row>
    <row r="529" spans="2:2" ht="15.75" customHeight="1" x14ac:dyDescent="0.2">
      <c r="B529" s="6"/>
    </row>
    <row r="530" spans="2:2" ht="15.75" customHeight="1" x14ac:dyDescent="0.2">
      <c r="B530" s="6"/>
    </row>
    <row r="531" spans="2:2" ht="15.75" customHeight="1" x14ac:dyDescent="0.2">
      <c r="B531" s="6"/>
    </row>
    <row r="532" spans="2:2" ht="15.75" customHeight="1" x14ac:dyDescent="0.2">
      <c r="B532" s="6"/>
    </row>
    <row r="533" spans="2:2" ht="15.75" customHeight="1" x14ac:dyDescent="0.2">
      <c r="B533" s="6"/>
    </row>
    <row r="534" spans="2:2" ht="15.75" customHeight="1" x14ac:dyDescent="0.2">
      <c r="B534" s="6"/>
    </row>
    <row r="535" spans="2:2" ht="15.75" customHeight="1" x14ac:dyDescent="0.2">
      <c r="B535" s="6"/>
    </row>
    <row r="536" spans="2:2" ht="15.75" customHeight="1" x14ac:dyDescent="0.2">
      <c r="B536" s="6"/>
    </row>
    <row r="537" spans="2:2" ht="15.75" customHeight="1" x14ac:dyDescent="0.2">
      <c r="B537" s="6"/>
    </row>
    <row r="538" spans="2:2" ht="15.75" customHeight="1" x14ac:dyDescent="0.2">
      <c r="B538" s="6"/>
    </row>
    <row r="539" spans="2:2" ht="15.75" customHeight="1" x14ac:dyDescent="0.2">
      <c r="B539" s="6"/>
    </row>
    <row r="540" spans="2:2" ht="15.75" customHeight="1" x14ac:dyDescent="0.2">
      <c r="B540" s="6"/>
    </row>
    <row r="541" spans="2:2" ht="15.75" customHeight="1" x14ac:dyDescent="0.2">
      <c r="B541" s="6"/>
    </row>
    <row r="542" spans="2:2" ht="15.75" customHeight="1" x14ac:dyDescent="0.2">
      <c r="B542" s="6"/>
    </row>
    <row r="543" spans="2:2" ht="15.75" customHeight="1" x14ac:dyDescent="0.2">
      <c r="B543" s="6"/>
    </row>
    <row r="544" spans="2:2" ht="15.75" customHeight="1" x14ac:dyDescent="0.2">
      <c r="B544" s="6"/>
    </row>
    <row r="545" spans="2:2" ht="15.75" customHeight="1" x14ac:dyDescent="0.2">
      <c r="B545" s="6"/>
    </row>
    <row r="546" spans="2:2" ht="15.75" customHeight="1" x14ac:dyDescent="0.2">
      <c r="B546" s="6"/>
    </row>
    <row r="547" spans="2:2" ht="15.75" customHeight="1" x14ac:dyDescent="0.2">
      <c r="B547" s="6"/>
    </row>
    <row r="548" spans="2:2" ht="15.75" customHeight="1" x14ac:dyDescent="0.2">
      <c r="B548" s="6"/>
    </row>
    <row r="549" spans="2:2" ht="15.75" customHeight="1" x14ac:dyDescent="0.2">
      <c r="B549" s="6"/>
    </row>
    <row r="550" spans="2:2" ht="15.75" customHeight="1" x14ac:dyDescent="0.2">
      <c r="B550" s="6"/>
    </row>
    <row r="551" spans="2:2" ht="15.75" customHeight="1" x14ac:dyDescent="0.2">
      <c r="B551" s="6"/>
    </row>
    <row r="552" spans="2:2" ht="15.75" customHeight="1" x14ac:dyDescent="0.2">
      <c r="B552" s="6"/>
    </row>
    <row r="553" spans="2:2" ht="15.75" customHeight="1" x14ac:dyDescent="0.2">
      <c r="B553" s="6"/>
    </row>
    <row r="554" spans="2:2" ht="15.75" customHeight="1" x14ac:dyDescent="0.2">
      <c r="B554" s="6"/>
    </row>
    <row r="555" spans="2:2" ht="15.75" customHeight="1" x14ac:dyDescent="0.2">
      <c r="B555" s="6"/>
    </row>
    <row r="556" spans="2:2" ht="15.75" customHeight="1" x14ac:dyDescent="0.2">
      <c r="B556" s="6"/>
    </row>
    <row r="557" spans="2:2" ht="15.75" customHeight="1" x14ac:dyDescent="0.2">
      <c r="B557" s="6"/>
    </row>
    <row r="558" spans="2:2" ht="15.75" customHeight="1" x14ac:dyDescent="0.2">
      <c r="B558" s="6"/>
    </row>
    <row r="559" spans="2:2" ht="15.75" customHeight="1" x14ac:dyDescent="0.2">
      <c r="B559" s="6"/>
    </row>
    <row r="560" spans="2:2" ht="15.75" customHeight="1" x14ac:dyDescent="0.2">
      <c r="B560" s="6"/>
    </row>
    <row r="561" spans="2:2" ht="15.75" customHeight="1" x14ac:dyDescent="0.2">
      <c r="B561" s="6"/>
    </row>
    <row r="562" spans="2:2" ht="15.75" customHeight="1" x14ac:dyDescent="0.2">
      <c r="B562" s="6"/>
    </row>
    <row r="563" spans="2:2" ht="15.75" customHeight="1" x14ac:dyDescent="0.2">
      <c r="B563" s="6"/>
    </row>
    <row r="564" spans="2:2" ht="15.75" customHeight="1" x14ac:dyDescent="0.2">
      <c r="B564" s="6"/>
    </row>
    <row r="565" spans="2:2" ht="15.75" customHeight="1" x14ac:dyDescent="0.2">
      <c r="B565" s="6"/>
    </row>
    <row r="566" spans="2:2" ht="15.75" customHeight="1" x14ac:dyDescent="0.2">
      <c r="B566" s="6"/>
    </row>
    <row r="567" spans="2:2" ht="15.75" customHeight="1" x14ac:dyDescent="0.2">
      <c r="B567" s="6"/>
    </row>
    <row r="568" spans="2:2" ht="15.75" customHeight="1" x14ac:dyDescent="0.2">
      <c r="B568" s="6"/>
    </row>
    <row r="569" spans="2:2" ht="15.75" customHeight="1" x14ac:dyDescent="0.2">
      <c r="B569" s="6"/>
    </row>
    <row r="570" spans="2:2" ht="15.75" customHeight="1" x14ac:dyDescent="0.2">
      <c r="B570" s="6"/>
    </row>
    <row r="571" spans="2:2" ht="15.75" customHeight="1" x14ac:dyDescent="0.2">
      <c r="B571" s="6"/>
    </row>
    <row r="572" spans="2:2" ht="15.75" customHeight="1" x14ac:dyDescent="0.2">
      <c r="B572" s="6"/>
    </row>
    <row r="573" spans="2:2" ht="15.75" customHeight="1" x14ac:dyDescent="0.2">
      <c r="B573" s="6"/>
    </row>
    <row r="574" spans="2:2" ht="15.75" customHeight="1" x14ac:dyDescent="0.2">
      <c r="B574" s="6"/>
    </row>
    <row r="575" spans="2:2" ht="15.75" customHeight="1" x14ac:dyDescent="0.2">
      <c r="B575" s="6"/>
    </row>
    <row r="576" spans="2:2" ht="15.75" customHeight="1" x14ac:dyDescent="0.2">
      <c r="B576" s="6"/>
    </row>
    <row r="577" spans="2:2" ht="15.75" customHeight="1" x14ac:dyDescent="0.2">
      <c r="B577" s="6"/>
    </row>
    <row r="578" spans="2:2" ht="15.75" customHeight="1" x14ac:dyDescent="0.2">
      <c r="B578" s="6"/>
    </row>
    <row r="579" spans="2:2" ht="15.75" customHeight="1" x14ac:dyDescent="0.2">
      <c r="B579" s="6"/>
    </row>
    <row r="580" spans="2:2" ht="15.75" customHeight="1" x14ac:dyDescent="0.2">
      <c r="B580" s="6"/>
    </row>
    <row r="581" spans="2:2" ht="15.75" customHeight="1" x14ac:dyDescent="0.2">
      <c r="B581" s="6"/>
    </row>
    <row r="582" spans="2:2" ht="15.75" customHeight="1" x14ac:dyDescent="0.2">
      <c r="B582" s="6"/>
    </row>
    <row r="583" spans="2:2" ht="15.75" customHeight="1" x14ac:dyDescent="0.2">
      <c r="B583" s="6"/>
    </row>
    <row r="584" spans="2:2" ht="15.75" customHeight="1" x14ac:dyDescent="0.2">
      <c r="B584" s="6"/>
    </row>
    <row r="585" spans="2:2" ht="15.75" customHeight="1" x14ac:dyDescent="0.2">
      <c r="B585" s="6"/>
    </row>
    <row r="586" spans="2:2" ht="15.75" customHeight="1" x14ac:dyDescent="0.2">
      <c r="B586" s="6"/>
    </row>
    <row r="587" spans="2:2" ht="15.75" customHeight="1" x14ac:dyDescent="0.2">
      <c r="B587" s="6"/>
    </row>
    <row r="588" spans="2:2" ht="15.75" customHeight="1" x14ac:dyDescent="0.2">
      <c r="B588" s="6"/>
    </row>
    <row r="589" spans="2:2" ht="15.75" customHeight="1" x14ac:dyDescent="0.2">
      <c r="B589" s="6"/>
    </row>
    <row r="590" spans="2:2" ht="15.75" customHeight="1" x14ac:dyDescent="0.2">
      <c r="B590" s="6"/>
    </row>
    <row r="591" spans="2:2" ht="15.75" customHeight="1" x14ac:dyDescent="0.2">
      <c r="B591" s="6"/>
    </row>
    <row r="592" spans="2:2" ht="15.75" customHeight="1" x14ac:dyDescent="0.2">
      <c r="B592" s="6"/>
    </row>
    <row r="593" spans="2:2" ht="15.75" customHeight="1" x14ac:dyDescent="0.2">
      <c r="B593" s="6"/>
    </row>
    <row r="594" spans="2:2" ht="15.75" customHeight="1" x14ac:dyDescent="0.2">
      <c r="B594" s="6"/>
    </row>
    <row r="595" spans="2:2" ht="15.75" customHeight="1" x14ac:dyDescent="0.2">
      <c r="B595" s="6"/>
    </row>
    <row r="596" spans="2:2" ht="15.75" customHeight="1" x14ac:dyDescent="0.2">
      <c r="B596" s="6"/>
    </row>
    <row r="597" spans="2:2" ht="15.75" customHeight="1" x14ac:dyDescent="0.2">
      <c r="B597" s="6"/>
    </row>
    <row r="598" spans="2:2" ht="15.75" customHeight="1" x14ac:dyDescent="0.2">
      <c r="B598" s="6"/>
    </row>
    <row r="599" spans="2:2" ht="15.75" customHeight="1" x14ac:dyDescent="0.2">
      <c r="B599" s="6"/>
    </row>
    <row r="600" spans="2:2" ht="15.75" customHeight="1" x14ac:dyDescent="0.2">
      <c r="B600" s="6"/>
    </row>
    <row r="601" spans="2:2" ht="15.75" customHeight="1" x14ac:dyDescent="0.2">
      <c r="B601" s="6"/>
    </row>
    <row r="602" spans="2:2" ht="15.75" customHeight="1" x14ac:dyDescent="0.2">
      <c r="B602" s="6"/>
    </row>
    <row r="603" spans="2:2" ht="15.75" customHeight="1" x14ac:dyDescent="0.2">
      <c r="B603" s="6"/>
    </row>
    <row r="604" spans="2:2" ht="15.75" customHeight="1" x14ac:dyDescent="0.2">
      <c r="B604" s="6"/>
    </row>
    <row r="605" spans="2:2" ht="15.75" customHeight="1" x14ac:dyDescent="0.2">
      <c r="B605" s="6"/>
    </row>
    <row r="606" spans="2:2" ht="15.75" customHeight="1" x14ac:dyDescent="0.2">
      <c r="B606" s="6"/>
    </row>
    <row r="607" spans="2:2" ht="15.75" customHeight="1" x14ac:dyDescent="0.2">
      <c r="B607" s="6"/>
    </row>
    <row r="608" spans="2:2" ht="15.75" customHeight="1" x14ac:dyDescent="0.2">
      <c r="B608" s="6"/>
    </row>
    <row r="609" spans="2:2" ht="15.75" customHeight="1" x14ac:dyDescent="0.2">
      <c r="B609" s="6"/>
    </row>
    <row r="610" spans="2:2" ht="15.75" customHeight="1" x14ac:dyDescent="0.2">
      <c r="B610" s="6"/>
    </row>
    <row r="611" spans="2:2" ht="15.75" customHeight="1" x14ac:dyDescent="0.2">
      <c r="B611" s="6"/>
    </row>
    <row r="612" spans="2:2" ht="15.75" customHeight="1" x14ac:dyDescent="0.2">
      <c r="B612" s="6"/>
    </row>
    <row r="613" spans="2:2" ht="15.75" customHeight="1" x14ac:dyDescent="0.2">
      <c r="B613" s="6"/>
    </row>
    <row r="614" spans="2:2" ht="15.75" customHeight="1" x14ac:dyDescent="0.2">
      <c r="B614" s="6"/>
    </row>
    <row r="615" spans="2:2" ht="15.75" customHeight="1" x14ac:dyDescent="0.2">
      <c r="B615" s="6"/>
    </row>
    <row r="616" spans="2:2" ht="15.75" customHeight="1" x14ac:dyDescent="0.2">
      <c r="B616" s="6"/>
    </row>
    <row r="617" spans="2:2" ht="15.75" customHeight="1" x14ac:dyDescent="0.2">
      <c r="B617" s="6"/>
    </row>
    <row r="618" spans="2:2" ht="15.75" customHeight="1" x14ac:dyDescent="0.2">
      <c r="B618" s="6"/>
    </row>
    <row r="619" spans="2:2" ht="15.75" customHeight="1" x14ac:dyDescent="0.2">
      <c r="B619" s="6"/>
    </row>
    <row r="620" spans="2:2" ht="15.75" customHeight="1" x14ac:dyDescent="0.2">
      <c r="B620" s="6"/>
    </row>
    <row r="621" spans="2:2" ht="15.75" customHeight="1" x14ac:dyDescent="0.2">
      <c r="B621" s="6"/>
    </row>
    <row r="622" spans="2:2" ht="15.75" customHeight="1" x14ac:dyDescent="0.2">
      <c r="B622" s="6"/>
    </row>
    <row r="623" spans="2:2" ht="15.75" customHeight="1" x14ac:dyDescent="0.2">
      <c r="B623" s="6"/>
    </row>
    <row r="624" spans="2:2" ht="15.75" customHeight="1" x14ac:dyDescent="0.2">
      <c r="B624" s="6"/>
    </row>
    <row r="625" spans="2:2" ht="15.75" customHeight="1" x14ac:dyDescent="0.2">
      <c r="B625" s="6"/>
    </row>
    <row r="626" spans="2:2" ht="15.75" customHeight="1" x14ac:dyDescent="0.2">
      <c r="B626" s="6"/>
    </row>
    <row r="627" spans="2:2" ht="15.75" customHeight="1" x14ac:dyDescent="0.2">
      <c r="B627" s="6"/>
    </row>
    <row r="628" spans="2:2" ht="15.75" customHeight="1" x14ac:dyDescent="0.2">
      <c r="B628" s="6"/>
    </row>
    <row r="629" spans="2:2" ht="15.75" customHeight="1" x14ac:dyDescent="0.2">
      <c r="B629" s="6"/>
    </row>
    <row r="630" spans="2:2" ht="15.75" customHeight="1" x14ac:dyDescent="0.2">
      <c r="B630" s="6"/>
    </row>
    <row r="631" spans="2:2" ht="15.75" customHeight="1" x14ac:dyDescent="0.2">
      <c r="B631" s="6"/>
    </row>
    <row r="632" spans="2:2" ht="15.75" customHeight="1" x14ac:dyDescent="0.2">
      <c r="B632" s="6"/>
    </row>
    <row r="633" spans="2:2" ht="15.75" customHeight="1" x14ac:dyDescent="0.2">
      <c r="B633" s="6"/>
    </row>
    <row r="634" spans="2:2" ht="15.75" customHeight="1" x14ac:dyDescent="0.2">
      <c r="B634" s="6"/>
    </row>
    <row r="635" spans="2:2" ht="15.75" customHeight="1" x14ac:dyDescent="0.2">
      <c r="B635" s="6"/>
    </row>
    <row r="636" spans="2:2" ht="15.75" customHeight="1" x14ac:dyDescent="0.2">
      <c r="B636" s="6"/>
    </row>
    <row r="637" spans="2:2" ht="15.75" customHeight="1" x14ac:dyDescent="0.2">
      <c r="B637" s="6"/>
    </row>
    <row r="638" spans="2:2" ht="15.75" customHeight="1" x14ac:dyDescent="0.2">
      <c r="B638" s="6"/>
    </row>
    <row r="639" spans="2:2" ht="15.75" customHeight="1" x14ac:dyDescent="0.2">
      <c r="B639" s="6"/>
    </row>
    <row r="640" spans="2:2" ht="15.75" customHeight="1" x14ac:dyDescent="0.2">
      <c r="B640" s="6"/>
    </row>
    <row r="641" spans="2:2" ht="15.75" customHeight="1" x14ac:dyDescent="0.2">
      <c r="B641" s="6"/>
    </row>
    <row r="642" spans="2:2" ht="15.75" customHeight="1" x14ac:dyDescent="0.2">
      <c r="B642" s="6"/>
    </row>
    <row r="643" spans="2:2" ht="15.75" customHeight="1" x14ac:dyDescent="0.2">
      <c r="B643" s="6"/>
    </row>
    <row r="644" spans="2:2" ht="15.75" customHeight="1" x14ac:dyDescent="0.2">
      <c r="B644" s="6"/>
    </row>
    <row r="645" spans="2:2" ht="15.75" customHeight="1" x14ac:dyDescent="0.2">
      <c r="B645" s="6"/>
    </row>
    <row r="646" spans="2:2" ht="15.75" customHeight="1" x14ac:dyDescent="0.2">
      <c r="B646" s="6"/>
    </row>
    <row r="647" spans="2:2" ht="15.75" customHeight="1" x14ac:dyDescent="0.2">
      <c r="B647" s="6"/>
    </row>
    <row r="648" spans="2:2" ht="15.75" customHeight="1" x14ac:dyDescent="0.2">
      <c r="B648" s="6"/>
    </row>
    <row r="649" spans="2:2" ht="15.75" customHeight="1" x14ac:dyDescent="0.2">
      <c r="B649" s="6"/>
    </row>
    <row r="650" spans="2:2" ht="15.75" customHeight="1" x14ac:dyDescent="0.2">
      <c r="B650" s="6"/>
    </row>
    <row r="651" spans="2:2" ht="15.75" customHeight="1" x14ac:dyDescent="0.2">
      <c r="B651" s="6"/>
    </row>
    <row r="652" spans="2:2" ht="15.75" customHeight="1" x14ac:dyDescent="0.2">
      <c r="B652" s="6"/>
    </row>
    <row r="653" spans="2:2" ht="15.75" customHeight="1" x14ac:dyDescent="0.2">
      <c r="B653" s="6"/>
    </row>
    <row r="654" spans="2:2" ht="15.75" customHeight="1" x14ac:dyDescent="0.2">
      <c r="B654" s="6"/>
    </row>
    <row r="655" spans="2:2" ht="15.75" customHeight="1" x14ac:dyDescent="0.2">
      <c r="B655" s="6"/>
    </row>
    <row r="656" spans="2:2" ht="15.75" customHeight="1" x14ac:dyDescent="0.2">
      <c r="B656" s="6"/>
    </row>
    <row r="657" spans="2:2" ht="15.75" customHeight="1" x14ac:dyDescent="0.2">
      <c r="B657" s="6"/>
    </row>
    <row r="658" spans="2:2" ht="15.75" customHeight="1" x14ac:dyDescent="0.2">
      <c r="B658" s="6"/>
    </row>
    <row r="659" spans="2:2" ht="15.75" customHeight="1" x14ac:dyDescent="0.2">
      <c r="B659" s="6"/>
    </row>
    <row r="660" spans="2:2" ht="15.75" customHeight="1" x14ac:dyDescent="0.2">
      <c r="B660" s="6"/>
    </row>
    <row r="661" spans="2:2" ht="15.75" customHeight="1" x14ac:dyDescent="0.2">
      <c r="B661" s="6"/>
    </row>
    <row r="662" spans="2:2" ht="15.75" customHeight="1" x14ac:dyDescent="0.2">
      <c r="B662" s="6"/>
    </row>
    <row r="663" spans="2:2" ht="15.75" customHeight="1" x14ac:dyDescent="0.2">
      <c r="B663" s="6"/>
    </row>
    <row r="664" spans="2:2" ht="15.75" customHeight="1" x14ac:dyDescent="0.2">
      <c r="B664" s="6"/>
    </row>
    <row r="665" spans="2:2" ht="15.75" customHeight="1" x14ac:dyDescent="0.2">
      <c r="B665" s="6"/>
    </row>
    <row r="666" spans="2:2" ht="15.75" customHeight="1" x14ac:dyDescent="0.2">
      <c r="B666" s="6"/>
    </row>
    <row r="667" spans="2:2" ht="15.75" customHeight="1" x14ac:dyDescent="0.2">
      <c r="B667" s="6"/>
    </row>
    <row r="668" spans="2:2" ht="15.75" customHeight="1" x14ac:dyDescent="0.2">
      <c r="B668" s="6"/>
    </row>
    <row r="669" spans="2:2" ht="15.75" customHeight="1" x14ac:dyDescent="0.2">
      <c r="B669" s="6"/>
    </row>
    <row r="670" spans="2:2" ht="15.75" customHeight="1" x14ac:dyDescent="0.2">
      <c r="B670" s="6"/>
    </row>
    <row r="671" spans="2:2" ht="15.75" customHeight="1" x14ac:dyDescent="0.2">
      <c r="B671" s="6"/>
    </row>
    <row r="672" spans="2:2" ht="15.75" customHeight="1" x14ac:dyDescent="0.2">
      <c r="B672" s="6"/>
    </row>
    <row r="673" spans="2:2" ht="15.75" customHeight="1" x14ac:dyDescent="0.2">
      <c r="B673" s="6"/>
    </row>
    <row r="674" spans="2:2" ht="15.75" customHeight="1" x14ac:dyDescent="0.2">
      <c r="B674" s="6"/>
    </row>
    <row r="675" spans="2:2" ht="15.75" customHeight="1" x14ac:dyDescent="0.2">
      <c r="B675" s="6"/>
    </row>
    <row r="676" spans="2:2" ht="15.75" customHeight="1" x14ac:dyDescent="0.2">
      <c r="B676" s="6"/>
    </row>
    <row r="677" spans="2:2" ht="15.75" customHeight="1" x14ac:dyDescent="0.2">
      <c r="B677" s="6"/>
    </row>
    <row r="678" spans="2:2" ht="15.75" customHeight="1" x14ac:dyDescent="0.2">
      <c r="B678" s="6"/>
    </row>
    <row r="679" spans="2:2" ht="15.75" customHeight="1" x14ac:dyDescent="0.2">
      <c r="B679" s="6"/>
    </row>
    <row r="680" spans="2:2" ht="15.75" customHeight="1" x14ac:dyDescent="0.2">
      <c r="B680" s="6"/>
    </row>
    <row r="681" spans="2:2" ht="15.75" customHeight="1" x14ac:dyDescent="0.2">
      <c r="B681" s="6"/>
    </row>
    <row r="682" spans="2:2" ht="15.75" customHeight="1" x14ac:dyDescent="0.2">
      <c r="B682" s="6"/>
    </row>
    <row r="683" spans="2:2" ht="15.75" customHeight="1" x14ac:dyDescent="0.2">
      <c r="B683" s="6"/>
    </row>
    <row r="684" spans="2:2" ht="15.75" customHeight="1" x14ac:dyDescent="0.2">
      <c r="B684" s="6"/>
    </row>
    <row r="685" spans="2:2" ht="15.75" customHeight="1" x14ac:dyDescent="0.2">
      <c r="B685" s="6"/>
    </row>
    <row r="686" spans="2:2" ht="15.75" customHeight="1" x14ac:dyDescent="0.2">
      <c r="B686" s="6"/>
    </row>
    <row r="687" spans="2:2" ht="15.75" customHeight="1" x14ac:dyDescent="0.2">
      <c r="B687" s="6"/>
    </row>
    <row r="688" spans="2:2" ht="15.75" customHeight="1" x14ac:dyDescent="0.2">
      <c r="B688" s="6"/>
    </row>
    <row r="689" spans="2:2" ht="15.75" customHeight="1" x14ac:dyDescent="0.2">
      <c r="B689" s="6"/>
    </row>
    <row r="690" spans="2:2" ht="15.75" customHeight="1" x14ac:dyDescent="0.2">
      <c r="B690" s="6"/>
    </row>
    <row r="691" spans="2:2" ht="15.75" customHeight="1" x14ac:dyDescent="0.2">
      <c r="B691" s="6"/>
    </row>
    <row r="692" spans="2:2" ht="15.75" customHeight="1" x14ac:dyDescent="0.2">
      <c r="B692" s="6"/>
    </row>
    <row r="693" spans="2:2" ht="15.75" customHeight="1" x14ac:dyDescent="0.2">
      <c r="B693" s="6"/>
    </row>
    <row r="694" spans="2:2" ht="15.75" customHeight="1" x14ac:dyDescent="0.2">
      <c r="B694" s="6"/>
    </row>
    <row r="695" spans="2:2" ht="15.75" customHeight="1" x14ac:dyDescent="0.2">
      <c r="B695" s="6"/>
    </row>
    <row r="696" spans="2:2" ht="15.75" customHeight="1" x14ac:dyDescent="0.2">
      <c r="B696" s="6"/>
    </row>
    <row r="697" spans="2:2" ht="15.75" customHeight="1" x14ac:dyDescent="0.2">
      <c r="B697" s="6"/>
    </row>
    <row r="698" spans="2:2" ht="15.75" customHeight="1" x14ac:dyDescent="0.2">
      <c r="B698" s="6"/>
    </row>
    <row r="699" spans="2:2" ht="15.75" customHeight="1" x14ac:dyDescent="0.2">
      <c r="B699" s="6"/>
    </row>
    <row r="700" spans="2:2" ht="15.75" customHeight="1" x14ac:dyDescent="0.2">
      <c r="B700" s="6"/>
    </row>
    <row r="701" spans="2:2" ht="15.75" customHeight="1" x14ac:dyDescent="0.2">
      <c r="B701" s="6"/>
    </row>
    <row r="702" spans="2:2" ht="15.75" customHeight="1" x14ac:dyDescent="0.2">
      <c r="B702" s="6"/>
    </row>
    <row r="703" spans="2:2" ht="15.75" customHeight="1" x14ac:dyDescent="0.2">
      <c r="B703" s="6"/>
    </row>
    <row r="704" spans="2:2" ht="15.75" customHeight="1" x14ac:dyDescent="0.2">
      <c r="B704" s="6"/>
    </row>
    <row r="705" spans="2:2" ht="15.75" customHeight="1" x14ac:dyDescent="0.2">
      <c r="B705" s="6"/>
    </row>
    <row r="706" spans="2:2" ht="15.75" customHeight="1" x14ac:dyDescent="0.2">
      <c r="B706" s="6"/>
    </row>
    <row r="707" spans="2:2" ht="15.75" customHeight="1" x14ac:dyDescent="0.2">
      <c r="B707" s="6"/>
    </row>
    <row r="708" spans="2:2" ht="15.75" customHeight="1" x14ac:dyDescent="0.2">
      <c r="B708" s="6"/>
    </row>
    <row r="709" spans="2:2" ht="15.75" customHeight="1" x14ac:dyDescent="0.2">
      <c r="B709" s="6"/>
    </row>
    <row r="710" spans="2:2" ht="15.75" customHeight="1" x14ac:dyDescent="0.2">
      <c r="B710" s="6"/>
    </row>
    <row r="711" spans="2:2" ht="15.75" customHeight="1" x14ac:dyDescent="0.2">
      <c r="B711" s="6"/>
    </row>
    <row r="712" spans="2:2" ht="15.75" customHeight="1" x14ac:dyDescent="0.2">
      <c r="B712" s="6"/>
    </row>
    <row r="713" spans="2:2" ht="15.75" customHeight="1" x14ac:dyDescent="0.2">
      <c r="B713" s="6"/>
    </row>
    <row r="714" spans="2:2" ht="15.75" customHeight="1" x14ac:dyDescent="0.2">
      <c r="B714" s="6"/>
    </row>
    <row r="715" spans="2:2" ht="15.75" customHeight="1" x14ac:dyDescent="0.2">
      <c r="B715" s="6"/>
    </row>
    <row r="716" spans="2:2" ht="15.75" customHeight="1" x14ac:dyDescent="0.2">
      <c r="B716" s="6"/>
    </row>
    <row r="717" spans="2:2" ht="15.75" customHeight="1" x14ac:dyDescent="0.2">
      <c r="B717" s="6"/>
    </row>
    <row r="718" spans="2:2" ht="15.75" customHeight="1" x14ac:dyDescent="0.2">
      <c r="B718" s="6"/>
    </row>
    <row r="719" spans="2:2" ht="15.75" customHeight="1" x14ac:dyDescent="0.2">
      <c r="B719" s="6"/>
    </row>
    <row r="720" spans="2:2" ht="15.75" customHeight="1" x14ac:dyDescent="0.2">
      <c r="B720" s="6"/>
    </row>
    <row r="721" spans="2:2" ht="15.75" customHeight="1" x14ac:dyDescent="0.2">
      <c r="B721" s="6"/>
    </row>
    <row r="722" spans="2:2" ht="15.75" customHeight="1" x14ac:dyDescent="0.2">
      <c r="B722" s="6"/>
    </row>
    <row r="723" spans="2:2" ht="15.75" customHeight="1" x14ac:dyDescent="0.2">
      <c r="B723" s="6"/>
    </row>
    <row r="724" spans="2:2" ht="15.75" customHeight="1" x14ac:dyDescent="0.2">
      <c r="B724" s="6"/>
    </row>
    <row r="725" spans="2:2" ht="15.75" customHeight="1" x14ac:dyDescent="0.2">
      <c r="B725" s="6"/>
    </row>
    <row r="726" spans="2:2" ht="15.75" customHeight="1" x14ac:dyDescent="0.2">
      <c r="B726" s="6"/>
    </row>
    <row r="727" spans="2:2" ht="15.75" customHeight="1" x14ac:dyDescent="0.2">
      <c r="B727" s="6"/>
    </row>
    <row r="728" spans="2:2" ht="15.75" customHeight="1" x14ac:dyDescent="0.2">
      <c r="B728" s="6"/>
    </row>
    <row r="729" spans="2:2" ht="15.75" customHeight="1" x14ac:dyDescent="0.2">
      <c r="B729" s="6"/>
    </row>
    <row r="730" spans="2:2" ht="15.75" customHeight="1" x14ac:dyDescent="0.2">
      <c r="B730" s="6"/>
    </row>
    <row r="731" spans="2:2" ht="15.75" customHeight="1" x14ac:dyDescent="0.2">
      <c r="B731" s="6"/>
    </row>
    <row r="732" spans="2:2" ht="15.75" customHeight="1" x14ac:dyDescent="0.2">
      <c r="B732" s="6"/>
    </row>
    <row r="733" spans="2:2" ht="15.75" customHeight="1" x14ac:dyDescent="0.2">
      <c r="B733" s="6"/>
    </row>
    <row r="734" spans="2:2" ht="15.75" customHeight="1" x14ac:dyDescent="0.2">
      <c r="B734" s="6"/>
    </row>
    <row r="735" spans="2:2" ht="15.75" customHeight="1" x14ac:dyDescent="0.2">
      <c r="B735" s="6"/>
    </row>
    <row r="736" spans="2:2" ht="15.75" customHeight="1" x14ac:dyDescent="0.2">
      <c r="B736" s="6"/>
    </row>
    <row r="737" spans="2:2" ht="15.75" customHeight="1" x14ac:dyDescent="0.2">
      <c r="B737" s="6"/>
    </row>
    <row r="738" spans="2:2" ht="15.75" customHeight="1" x14ac:dyDescent="0.2">
      <c r="B738" s="6"/>
    </row>
    <row r="739" spans="2:2" ht="15.75" customHeight="1" x14ac:dyDescent="0.2">
      <c r="B739" s="6"/>
    </row>
    <row r="740" spans="2:2" ht="15.75" customHeight="1" x14ac:dyDescent="0.2">
      <c r="B740" s="6"/>
    </row>
    <row r="741" spans="2:2" ht="15.75" customHeight="1" x14ac:dyDescent="0.2">
      <c r="B741" s="6"/>
    </row>
    <row r="742" spans="2:2" ht="15.75" customHeight="1" x14ac:dyDescent="0.2">
      <c r="B742" s="6"/>
    </row>
    <row r="743" spans="2:2" ht="15.75" customHeight="1" x14ac:dyDescent="0.2">
      <c r="B743" s="6"/>
    </row>
    <row r="744" spans="2:2" ht="15.75" customHeight="1" x14ac:dyDescent="0.2">
      <c r="B744" s="6"/>
    </row>
    <row r="745" spans="2:2" ht="15.75" customHeight="1" x14ac:dyDescent="0.2">
      <c r="B745" s="6"/>
    </row>
    <row r="746" spans="2:2" ht="15.75" customHeight="1" x14ac:dyDescent="0.2">
      <c r="B746" s="6"/>
    </row>
    <row r="747" spans="2:2" ht="15.75" customHeight="1" x14ac:dyDescent="0.2">
      <c r="B747" s="6"/>
    </row>
    <row r="748" spans="2:2" ht="15.75" customHeight="1" x14ac:dyDescent="0.2">
      <c r="B748" s="6"/>
    </row>
    <row r="749" spans="2:2" ht="15.75" customHeight="1" x14ac:dyDescent="0.2">
      <c r="B749" s="6"/>
    </row>
    <row r="750" spans="2:2" ht="15.75" customHeight="1" x14ac:dyDescent="0.2">
      <c r="B750" s="6"/>
    </row>
    <row r="751" spans="2:2" ht="15.75" customHeight="1" x14ac:dyDescent="0.2">
      <c r="B751" s="6"/>
    </row>
    <row r="752" spans="2:2" ht="15.75" customHeight="1" x14ac:dyDescent="0.2">
      <c r="B752" s="6"/>
    </row>
    <row r="753" spans="2:2" ht="15.75" customHeight="1" x14ac:dyDescent="0.2">
      <c r="B753" s="6"/>
    </row>
    <row r="754" spans="2:2" ht="15.75" customHeight="1" x14ac:dyDescent="0.2">
      <c r="B754" s="6"/>
    </row>
    <row r="755" spans="2:2" ht="15.75" customHeight="1" x14ac:dyDescent="0.2">
      <c r="B755" s="6"/>
    </row>
    <row r="756" spans="2:2" ht="15.75" customHeight="1" x14ac:dyDescent="0.2">
      <c r="B756" s="6"/>
    </row>
    <row r="757" spans="2:2" ht="15.75" customHeight="1" x14ac:dyDescent="0.2">
      <c r="B757" s="6"/>
    </row>
    <row r="758" spans="2:2" ht="15.75" customHeight="1" x14ac:dyDescent="0.2">
      <c r="B758" s="6"/>
    </row>
    <row r="759" spans="2:2" ht="15.75" customHeight="1" x14ac:dyDescent="0.2">
      <c r="B759" s="6"/>
    </row>
    <row r="760" spans="2:2" ht="15.75" customHeight="1" x14ac:dyDescent="0.2">
      <c r="B760" s="6"/>
    </row>
    <row r="761" spans="2:2" ht="15.75" customHeight="1" x14ac:dyDescent="0.2">
      <c r="B761" s="6"/>
    </row>
    <row r="762" spans="2:2" ht="15.75" customHeight="1" x14ac:dyDescent="0.2">
      <c r="B762" s="6"/>
    </row>
    <row r="763" spans="2:2" ht="15.75" customHeight="1" x14ac:dyDescent="0.2">
      <c r="B763" s="6"/>
    </row>
    <row r="764" spans="2:2" ht="15.75" customHeight="1" x14ac:dyDescent="0.2">
      <c r="B764" s="6"/>
    </row>
    <row r="765" spans="2:2" ht="15.75" customHeight="1" x14ac:dyDescent="0.2">
      <c r="B765" s="6"/>
    </row>
    <row r="766" spans="2:2" ht="15.75" customHeight="1" x14ac:dyDescent="0.2">
      <c r="B766" s="6"/>
    </row>
    <row r="767" spans="2:2" ht="15.75" customHeight="1" x14ac:dyDescent="0.2">
      <c r="B767" s="6"/>
    </row>
    <row r="768" spans="2:2" ht="15.75" customHeight="1" x14ac:dyDescent="0.2">
      <c r="B768" s="6"/>
    </row>
    <row r="769" spans="2:2" ht="15.75" customHeight="1" x14ac:dyDescent="0.2">
      <c r="B769" s="6"/>
    </row>
    <row r="770" spans="2:2" ht="15.75" customHeight="1" x14ac:dyDescent="0.2">
      <c r="B770" s="6"/>
    </row>
    <row r="771" spans="2:2" ht="15.75" customHeight="1" x14ac:dyDescent="0.2">
      <c r="B771" s="6"/>
    </row>
    <row r="772" spans="2:2" ht="15.75" customHeight="1" x14ac:dyDescent="0.2">
      <c r="B772" s="6"/>
    </row>
    <row r="773" spans="2:2" ht="15.75" customHeight="1" x14ac:dyDescent="0.2">
      <c r="B773" s="6"/>
    </row>
    <row r="774" spans="2:2" ht="15.75" customHeight="1" x14ac:dyDescent="0.2">
      <c r="B774" s="6"/>
    </row>
    <row r="775" spans="2:2" ht="15.75" customHeight="1" x14ac:dyDescent="0.2">
      <c r="B775" s="6"/>
    </row>
    <row r="776" spans="2:2" ht="15.75" customHeight="1" x14ac:dyDescent="0.2">
      <c r="B776" s="6"/>
    </row>
    <row r="777" spans="2:2" ht="15.75" customHeight="1" x14ac:dyDescent="0.2">
      <c r="B777" s="6"/>
    </row>
    <row r="778" spans="2:2" ht="15.75" customHeight="1" x14ac:dyDescent="0.2">
      <c r="B778" s="6"/>
    </row>
    <row r="779" spans="2:2" ht="15.75" customHeight="1" x14ac:dyDescent="0.2">
      <c r="B779" s="6"/>
    </row>
    <row r="780" spans="2:2" ht="15.75" customHeight="1" x14ac:dyDescent="0.2">
      <c r="B780" s="6"/>
    </row>
    <row r="781" spans="2:2" ht="15.75" customHeight="1" x14ac:dyDescent="0.2">
      <c r="B781" s="6"/>
    </row>
    <row r="782" spans="2:2" ht="15.75" customHeight="1" x14ac:dyDescent="0.2">
      <c r="B782" s="6"/>
    </row>
    <row r="783" spans="2:2" ht="15.75" customHeight="1" x14ac:dyDescent="0.2">
      <c r="B783" s="6"/>
    </row>
    <row r="784" spans="2:2" ht="15.75" customHeight="1" x14ac:dyDescent="0.2">
      <c r="B784" s="6"/>
    </row>
    <row r="785" spans="2:2" ht="15.75" customHeight="1" x14ac:dyDescent="0.2">
      <c r="B785" s="6"/>
    </row>
    <row r="786" spans="2:2" ht="15.75" customHeight="1" x14ac:dyDescent="0.2">
      <c r="B786" s="6"/>
    </row>
    <row r="787" spans="2:2" ht="15.75" customHeight="1" x14ac:dyDescent="0.2">
      <c r="B787" s="6"/>
    </row>
    <row r="788" spans="2:2" ht="15.75" customHeight="1" x14ac:dyDescent="0.2">
      <c r="B788" s="6"/>
    </row>
    <row r="789" spans="2:2" ht="15.75" customHeight="1" x14ac:dyDescent="0.2">
      <c r="B789" s="6"/>
    </row>
    <row r="790" spans="2:2" ht="15.75" customHeight="1" x14ac:dyDescent="0.2">
      <c r="B790" s="6"/>
    </row>
    <row r="791" spans="2:2" ht="15.75" customHeight="1" x14ac:dyDescent="0.2">
      <c r="B791" s="6"/>
    </row>
    <row r="792" spans="2:2" ht="15.75" customHeight="1" x14ac:dyDescent="0.2">
      <c r="B792" s="6"/>
    </row>
    <row r="793" spans="2:2" ht="15.75" customHeight="1" x14ac:dyDescent="0.2">
      <c r="B793" s="6"/>
    </row>
    <row r="794" spans="2:2" ht="15.75" customHeight="1" x14ac:dyDescent="0.2">
      <c r="B794" s="6"/>
    </row>
    <row r="795" spans="2:2" ht="15.75" customHeight="1" x14ac:dyDescent="0.2">
      <c r="B795" s="6"/>
    </row>
    <row r="796" spans="2:2" ht="15.75" customHeight="1" x14ac:dyDescent="0.2">
      <c r="B796" s="6"/>
    </row>
    <row r="797" spans="2:2" ht="15.75" customHeight="1" x14ac:dyDescent="0.2">
      <c r="B797" s="6"/>
    </row>
    <row r="798" spans="2:2" ht="15.75" customHeight="1" x14ac:dyDescent="0.2">
      <c r="B798" s="6"/>
    </row>
    <row r="799" spans="2:2" ht="15.75" customHeight="1" x14ac:dyDescent="0.2">
      <c r="B799" s="6"/>
    </row>
    <row r="800" spans="2:2" ht="15.75" customHeight="1" x14ac:dyDescent="0.2">
      <c r="B800" s="6"/>
    </row>
    <row r="801" spans="2:2" ht="15.75" customHeight="1" x14ac:dyDescent="0.2">
      <c r="B801" s="6"/>
    </row>
    <row r="802" spans="2:2" ht="15.75" customHeight="1" x14ac:dyDescent="0.2">
      <c r="B802" s="6"/>
    </row>
    <row r="803" spans="2:2" ht="15.75" customHeight="1" x14ac:dyDescent="0.2">
      <c r="B803" s="6"/>
    </row>
    <row r="804" spans="2:2" ht="15.75" customHeight="1" x14ac:dyDescent="0.2">
      <c r="B804" s="6"/>
    </row>
    <row r="805" spans="2:2" ht="15.75" customHeight="1" x14ac:dyDescent="0.2">
      <c r="B805" s="6"/>
    </row>
    <row r="806" spans="2:2" ht="15.75" customHeight="1" x14ac:dyDescent="0.2">
      <c r="B806" s="6"/>
    </row>
    <row r="807" spans="2:2" ht="15.75" customHeight="1" x14ac:dyDescent="0.2">
      <c r="B807" s="6"/>
    </row>
    <row r="808" spans="2:2" ht="15.75" customHeight="1" x14ac:dyDescent="0.2">
      <c r="B808" s="6"/>
    </row>
    <row r="809" spans="2:2" ht="15.75" customHeight="1" x14ac:dyDescent="0.2">
      <c r="B809" s="6"/>
    </row>
    <row r="810" spans="2:2" ht="15.75" customHeight="1" x14ac:dyDescent="0.2">
      <c r="B810" s="6"/>
    </row>
    <row r="811" spans="2:2" ht="15.75" customHeight="1" x14ac:dyDescent="0.2">
      <c r="B811" s="6"/>
    </row>
    <row r="812" spans="2:2" ht="15.75" customHeight="1" x14ac:dyDescent="0.2">
      <c r="B812" s="6"/>
    </row>
    <row r="813" spans="2:2" ht="15.75" customHeight="1" x14ac:dyDescent="0.2">
      <c r="B813" s="6"/>
    </row>
    <row r="814" spans="2:2" ht="15.75" customHeight="1" x14ac:dyDescent="0.2">
      <c r="B814" s="6"/>
    </row>
    <row r="815" spans="2:2" ht="15.75" customHeight="1" x14ac:dyDescent="0.2">
      <c r="B815" s="6"/>
    </row>
    <row r="816" spans="2:2" ht="15.75" customHeight="1" x14ac:dyDescent="0.2">
      <c r="B816" s="6"/>
    </row>
    <row r="817" spans="2:2" ht="15.75" customHeight="1" x14ac:dyDescent="0.2">
      <c r="B817" s="6"/>
    </row>
    <row r="818" spans="2:2" ht="15.75" customHeight="1" x14ac:dyDescent="0.2">
      <c r="B818" s="6"/>
    </row>
    <row r="819" spans="2:2" ht="15.75" customHeight="1" x14ac:dyDescent="0.2">
      <c r="B819" s="6"/>
    </row>
    <row r="820" spans="2:2" ht="15.75" customHeight="1" x14ac:dyDescent="0.2">
      <c r="B820" s="6"/>
    </row>
    <row r="821" spans="2:2" ht="15.75" customHeight="1" x14ac:dyDescent="0.2">
      <c r="B821" s="6"/>
    </row>
    <row r="822" spans="2:2" ht="15.75" customHeight="1" x14ac:dyDescent="0.2">
      <c r="B822" s="6"/>
    </row>
    <row r="823" spans="2:2" ht="15.75" customHeight="1" x14ac:dyDescent="0.2">
      <c r="B823" s="6"/>
    </row>
    <row r="824" spans="2:2" ht="15.75" customHeight="1" x14ac:dyDescent="0.2">
      <c r="B824" s="6"/>
    </row>
    <row r="825" spans="2:2" ht="15.75" customHeight="1" x14ac:dyDescent="0.2">
      <c r="B825" s="6"/>
    </row>
    <row r="826" spans="2:2" ht="15.75" customHeight="1" x14ac:dyDescent="0.2">
      <c r="B826" s="6"/>
    </row>
    <row r="827" spans="2:2" ht="15.75" customHeight="1" x14ac:dyDescent="0.2">
      <c r="B827" s="6"/>
    </row>
    <row r="828" spans="2:2" ht="15.75" customHeight="1" x14ac:dyDescent="0.2">
      <c r="B828" s="6"/>
    </row>
    <row r="829" spans="2:2" ht="15.75" customHeight="1" x14ac:dyDescent="0.2">
      <c r="B829" s="6"/>
    </row>
    <row r="830" spans="2:2" ht="15.75" customHeight="1" x14ac:dyDescent="0.2">
      <c r="B830" s="6"/>
    </row>
    <row r="831" spans="2:2" ht="15.75" customHeight="1" x14ac:dyDescent="0.2">
      <c r="B831" s="6"/>
    </row>
    <row r="832" spans="2:2" ht="15.75" customHeight="1" x14ac:dyDescent="0.2">
      <c r="B832" s="6"/>
    </row>
    <row r="833" spans="2:2" ht="15.75" customHeight="1" x14ac:dyDescent="0.2">
      <c r="B833" s="6"/>
    </row>
    <row r="834" spans="2:2" ht="15.75" customHeight="1" x14ac:dyDescent="0.2">
      <c r="B834" s="6"/>
    </row>
    <row r="835" spans="2:2" ht="15.75" customHeight="1" x14ac:dyDescent="0.2">
      <c r="B835" s="6"/>
    </row>
    <row r="836" spans="2:2" ht="15.75" customHeight="1" x14ac:dyDescent="0.2">
      <c r="B836" s="6"/>
    </row>
    <row r="837" spans="2:2" ht="15.75" customHeight="1" x14ac:dyDescent="0.2">
      <c r="B837" s="6"/>
    </row>
    <row r="838" spans="2:2" ht="15.75" customHeight="1" x14ac:dyDescent="0.2">
      <c r="B838" s="6"/>
    </row>
    <row r="839" spans="2:2" ht="15.75" customHeight="1" x14ac:dyDescent="0.2">
      <c r="B839" s="6"/>
    </row>
    <row r="840" spans="2:2" ht="15.75" customHeight="1" x14ac:dyDescent="0.2">
      <c r="B840" s="6"/>
    </row>
    <row r="841" spans="2:2" ht="15.75" customHeight="1" x14ac:dyDescent="0.2">
      <c r="B841" s="6"/>
    </row>
    <row r="842" spans="2:2" ht="15.75" customHeight="1" x14ac:dyDescent="0.2">
      <c r="B842" s="6"/>
    </row>
    <row r="843" spans="2:2" ht="15.75" customHeight="1" x14ac:dyDescent="0.2">
      <c r="B843" s="6"/>
    </row>
    <row r="844" spans="2:2" ht="15.75" customHeight="1" x14ac:dyDescent="0.2">
      <c r="B844" s="6"/>
    </row>
    <row r="845" spans="2:2" ht="15.75" customHeight="1" x14ac:dyDescent="0.2">
      <c r="B845" s="6"/>
    </row>
    <row r="846" spans="2:2" ht="15.75" customHeight="1" x14ac:dyDescent="0.2">
      <c r="B846" s="6"/>
    </row>
    <row r="847" spans="2:2" ht="15.75" customHeight="1" x14ac:dyDescent="0.2">
      <c r="B847" s="6"/>
    </row>
    <row r="848" spans="2:2" ht="15.75" customHeight="1" x14ac:dyDescent="0.2">
      <c r="B848" s="6"/>
    </row>
    <row r="849" spans="2:2" ht="15.75" customHeight="1" x14ac:dyDescent="0.2">
      <c r="B849" s="6"/>
    </row>
    <row r="850" spans="2:2" ht="15.75" customHeight="1" x14ac:dyDescent="0.2">
      <c r="B850" s="6"/>
    </row>
    <row r="851" spans="2:2" ht="15.75" customHeight="1" x14ac:dyDescent="0.2">
      <c r="B851" s="6"/>
    </row>
    <row r="852" spans="2:2" ht="15.75" customHeight="1" x14ac:dyDescent="0.2">
      <c r="B852" s="6"/>
    </row>
    <row r="853" spans="2:2" ht="15.75" customHeight="1" x14ac:dyDescent="0.2">
      <c r="B853" s="6"/>
    </row>
    <row r="854" spans="2:2" ht="15.75" customHeight="1" x14ac:dyDescent="0.2">
      <c r="B854" s="6"/>
    </row>
    <row r="855" spans="2:2" ht="15.75" customHeight="1" x14ac:dyDescent="0.2">
      <c r="B855" s="6"/>
    </row>
    <row r="856" spans="2:2" ht="15.75" customHeight="1" x14ac:dyDescent="0.2">
      <c r="B856" s="6"/>
    </row>
    <row r="857" spans="2:2" ht="15.75" customHeight="1" x14ac:dyDescent="0.2">
      <c r="B857" s="6"/>
    </row>
    <row r="858" spans="2:2" ht="15.75" customHeight="1" x14ac:dyDescent="0.2">
      <c r="B858" s="6"/>
    </row>
    <row r="859" spans="2:2" ht="15.75" customHeight="1" x14ac:dyDescent="0.2">
      <c r="B859" s="6"/>
    </row>
    <row r="860" spans="2:2" ht="15.75" customHeight="1" x14ac:dyDescent="0.2">
      <c r="B860" s="6"/>
    </row>
    <row r="861" spans="2:2" ht="15.75" customHeight="1" x14ac:dyDescent="0.2">
      <c r="B861" s="6"/>
    </row>
    <row r="862" spans="2:2" ht="15.75" customHeight="1" x14ac:dyDescent="0.2">
      <c r="B862" s="6"/>
    </row>
    <row r="863" spans="2:2" ht="15.75" customHeight="1" x14ac:dyDescent="0.2">
      <c r="B863" s="6"/>
    </row>
    <row r="864" spans="2:2" ht="15.75" customHeight="1" x14ac:dyDescent="0.2">
      <c r="B864" s="6"/>
    </row>
    <row r="865" spans="2:2" ht="15.75" customHeight="1" x14ac:dyDescent="0.2">
      <c r="B865" s="6"/>
    </row>
    <row r="866" spans="2:2" ht="15.75" customHeight="1" x14ac:dyDescent="0.2">
      <c r="B866" s="6"/>
    </row>
    <row r="867" spans="2:2" ht="15.75" customHeight="1" x14ac:dyDescent="0.2">
      <c r="B867" s="6"/>
    </row>
    <row r="868" spans="2:2" ht="15.75" customHeight="1" x14ac:dyDescent="0.2">
      <c r="B868" s="6"/>
    </row>
    <row r="869" spans="2:2" ht="15.75" customHeight="1" x14ac:dyDescent="0.2">
      <c r="B869" s="6"/>
    </row>
    <row r="870" spans="2:2" ht="15.75" customHeight="1" x14ac:dyDescent="0.2">
      <c r="B870" s="6"/>
    </row>
    <row r="871" spans="2:2" ht="15.75" customHeight="1" x14ac:dyDescent="0.2">
      <c r="B871" s="6"/>
    </row>
    <row r="872" spans="2:2" ht="15.75" customHeight="1" x14ac:dyDescent="0.2">
      <c r="B872" s="6"/>
    </row>
    <row r="873" spans="2:2" ht="15.75" customHeight="1" x14ac:dyDescent="0.2">
      <c r="B873" s="6"/>
    </row>
    <row r="874" spans="2:2" ht="15.75" customHeight="1" x14ac:dyDescent="0.2">
      <c r="B874" s="6"/>
    </row>
    <row r="875" spans="2:2" ht="15.75" customHeight="1" x14ac:dyDescent="0.2">
      <c r="B875" s="6"/>
    </row>
    <row r="876" spans="2:2" ht="15.75" customHeight="1" x14ac:dyDescent="0.2">
      <c r="B876" s="6"/>
    </row>
    <row r="877" spans="2:2" ht="15.75" customHeight="1" x14ac:dyDescent="0.2">
      <c r="B877" s="6"/>
    </row>
    <row r="878" spans="2:2" ht="15.75" customHeight="1" x14ac:dyDescent="0.2">
      <c r="B878" s="6"/>
    </row>
    <row r="879" spans="2:2" ht="15.75" customHeight="1" x14ac:dyDescent="0.2">
      <c r="B879" s="6"/>
    </row>
    <row r="880" spans="2:2" ht="15.75" customHeight="1" x14ac:dyDescent="0.2">
      <c r="B880" s="6"/>
    </row>
    <row r="881" spans="2:2" ht="15.75" customHeight="1" x14ac:dyDescent="0.2">
      <c r="B881" s="6"/>
    </row>
    <row r="882" spans="2:2" ht="15.75" customHeight="1" x14ac:dyDescent="0.2">
      <c r="B882" s="6"/>
    </row>
    <row r="883" spans="2:2" ht="15.75" customHeight="1" x14ac:dyDescent="0.2">
      <c r="B883" s="6"/>
    </row>
    <row r="884" spans="2:2" ht="15.75" customHeight="1" x14ac:dyDescent="0.2">
      <c r="B884" s="6"/>
    </row>
    <row r="885" spans="2:2" ht="15.75" customHeight="1" x14ac:dyDescent="0.2">
      <c r="B885" s="6"/>
    </row>
    <row r="886" spans="2:2" ht="15.75" customHeight="1" x14ac:dyDescent="0.2">
      <c r="B886" s="6"/>
    </row>
    <row r="887" spans="2:2" ht="15.75" customHeight="1" x14ac:dyDescent="0.2">
      <c r="B887" s="6"/>
    </row>
    <row r="888" spans="2:2" ht="15.75" customHeight="1" x14ac:dyDescent="0.2">
      <c r="B888" s="6"/>
    </row>
    <row r="889" spans="2:2" ht="15.75" customHeight="1" x14ac:dyDescent="0.2">
      <c r="B889" s="6"/>
    </row>
    <row r="890" spans="2:2" ht="15.75" customHeight="1" x14ac:dyDescent="0.2">
      <c r="B890" s="6"/>
    </row>
    <row r="891" spans="2:2" ht="15.75" customHeight="1" x14ac:dyDescent="0.2">
      <c r="B891" s="6"/>
    </row>
    <row r="892" spans="2:2" ht="15.75" customHeight="1" x14ac:dyDescent="0.2">
      <c r="B892" s="6"/>
    </row>
    <row r="893" spans="2:2" ht="15.75" customHeight="1" x14ac:dyDescent="0.2">
      <c r="B893" s="6"/>
    </row>
    <row r="894" spans="2:2" ht="15.75" customHeight="1" x14ac:dyDescent="0.2">
      <c r="B894" s="6"/>
    </row>
    <row r="895" spans="2:2" ht="15.75" customHeight="1" x14ac:dyDescent="0.2">
      <c r="B895" s="6"/>
    </row>
    <row r="896" spans="2:2" ht="15.75" customHeight="1" x14ac:dyDescent="0.2">
      <c r="B896" s="6"/>
    </row>
    <row r="897" spans="2:2" ht="15.75" customHeight="1" x14ac:dyDescent="0.2">
      <c r="B897" s="6"/>
    </row>
    <row r="898" spans="2:2" ht="15.75" customHeight="1" x14ac:dyDescent="0.2">
      <c r="B898" s="6"/>
    </row>
    <row r="899" spans="2:2" ht="15.75" customHeight="1" x14ac:dyDescent="0.2">
      <c r="B899" s="6"/>
    </row>
    <row r="900" spans="2:2" ht="15.75" customHeight="1" x14ac:dyDescent="0.2">
      <c r="B900" s="6"/>
    </row>
    <row r="901" spans="2:2" ht="15.75" customHeight="1" x14ac:dyDescent="0.2">
      <c r="B901" s="6"/>
    </row>
    <row r="902" spans="2:2" ht="15.75" customHeight="1" x14ac:dyDescent="0.2">
      <c r="B902" s="6"/>
    </row>
    <row r="903" spans="2:2" ht="15.75" customHeight="1" x14ac:dyDescent="0.2">
      <c r="B903" s="6"/>
    </row>
    <row r="904" spans="2:2" ht="15.75" customHeight="1" x14ac:dyDescent="0.2">
      <c r="B904" s="6"/>
    </row>
    <row r="905" spans="2:2" ht="15.75" customHeight="1" x14ac:dyDescent="0.2">
      <c r="B905" s="6"/>
    </row>
    <row r="906" spans="2:2" ht="15.75" customHeight="1" x14ac:dyDescent="0.2">
      <c r="B906" s="6"/>
    </row>
    <row r="907" spans="2:2" ht="15.75" customHeight="1" x14ac:dyDescent="0.2">
      <c r="B907" s="6"/>
    </row>
    <row r="908" spans="2:2" ht="15.75" customHeight="1" x14ac:dyDescent="0.2">
      <c r="B908" s="6"/>
    </row>
    <row r="909" spans="2:2" ht="15.75" customHeight="1" x14ac:dyDescent="0.2">
      <c r="B909" s="6"/>
    </row>
    <row r="910" spans="2:2" ht="15.75" customHeight="1" x14ac:dyDescent="0.2">
      <c r="B910" s="6"/>
    </row>
    <row r="911" spans="2:2" ht="15.75" customHeight="1" x14ac:dyDescent="0.2">
      <c r="B911" s="6"/>
    </row>
    <row r="912" spans="2:2" ht="15.75" customHeight="1" x14ac:dyDescent="0.2">
      <c r="B912" s="6"/>
    </row>
    <row r="913" spans="2:2" ht="15.75" customHeight="1" x14ac:dyDescent="0.2">
      <c r="B913" s="6"/>
    </row>
    <row r="914" spans="2:2" ht="15.75" customHeight="1" x14ac:dyDescent="0.2">
      <c r="B914" s="6"/>
    </row>
    <row r="915" spans="2:2" ht="15.75" customHeight="1" x14ac:dyDescent="0.2">
      <c r="B915" s="6"/>
    </row>
    <row r="916" spans="2:2" ht="15.75" customHeight="1" x14ac:dyDescent="0.2">
      <c r="B916" s="6"/>
    </row>
    <row r="917" spans="2:2" ht="15.75" customHeight="1" x14ac:dyDescent="0.2">
      <c r="B917" s="6"/>
    </row>
    <row r="918" spans="2:2" ht="15.75" customHeight="1" x14ac:dyDescent="0.2">
      <c r="B918" s="6"/>
    </row>
    <row r="919" spans="2:2" ht="15.75" customHeight="1" x14ac:dyDescent="0.2">
      <c r="B919" s="6"/>
    </row>
    <row r="920" spans="2:2" ht="15.75" customHeight="1" x14ac:dyDescent="0.2">
      <c r="B920" s="6"/>
    </row>
    <row r="921" spans="2:2" ht="15.75" customHeight="1" x14ac:dyDescent="0.2">
      <c r="B921" s="6"/>
    </row>
    <row r="922" spans="2:2" ht="15.75" customHeight="1" x14ac:dyDescent="0.2">
      <c r="B922" s="6"/>
    </row>
    <row r="923" spans="2:2" ht="15.75" customHeight="1" x14ac:dyDescent="0.2">
      <c r="B923" s="6"/>
    </row>
    <row r="924" spans="2:2" ht="15.75" customHeight="1" x14ac:dyDescent="0.2">
      <c r="B924" s="6"/>
    </row>
    <row r="925" spans="2:2" ht="15.75" customHeight="1" x14ac:dyDescent="0.2">
      <c r="B925" s="6"/>
    </row>
    <row r="926" spans="2:2" ht="15.75" customHeight="1" x14ac:dyDescent="0.2">
      <c r="B926" s="6"/>
    </row>
    <row r="927" spans="2:2" ht="15.75" customHeight="1" x14ac:dyDescent="0.2">
      <c r="B927" s="6"/>
    </row>
    <row r="928" spans="2:2" ht="15.75" customHeight="1" x14ac:dyDescent="0.2">
      <c r="B928" s="6"/>
    </row>
    <row r="929" spans="2:2" ht="15.75" customHeight="1" x14ac:dyDescent="0.2">
      <c r="B929" s="6"/>
    </row>
    <row r="930" spans="2:2" ht="15.75" customHeight="1" x14ac:dyDescent="0.2">
      <c r="B930" s="6"/>
    </row>
    <row r="931" spans="2:2" ht="15.75" customHeight="1" x14ac:dyDescent="0.2">
      <c r="B931" s="6"/>
    </row>
    <row r="932" spans="2:2" ht="15.75" customHeight="1" x14ac:dyDescent="0.2">
      <c r="B932" s="6"/>
    </row>
    <row r="933" spans="2:2" ht="15.75" customHeight="1" x14ac:dyDescent="0.2">
      <c r="B933" s="6"/>
    </row>
    <row r="934" spans="2:2" ht="15.75" customHeight="1" x14ac:dyDescent="0.2">
      <c r="B934" s="6"/>
    </row>
    <row r="935" spans="2:2" ht="15.75" customHeight="1" x14ac:dyDescent="0.2">
      <c r="B935" s="6"/>
    </row>
    <row r="936" spans="2:2" ht="15.75" customHeight="1" x14ac:dyDescent="0.2">
      <c r="B936" s="6"/>
    </row>
    <row r="937" spans="2:2" ht="15.75" customHeight="1" x14ac:dyDescent="0.2">
      <c r="B937" s="6"/>
    </row>
    <row r="938" spans="2:2" ht="15.75" customHeight="1" x14ac:dyDescent="0.2">
      <c r="B938" s="6"/>
    </row>
    <row r="939" spans="2:2" ht="15.75" customHeight="1" x14ac:dyDescent="0.2">
      <c r="B939" s="6"/>
    </row>
    <row r="940" spans="2:2" ht="15.75" customHeight="1" x14ac:dyDescent="0.2">
      <c r="B940" s="6"/>
    </row>
    <row r="941" spans="2:2" ht="15.75" customHeight="1" x14ac:dyDescent="0.2">
      <c r="B941" s="6"/>
    </row>
    <row r="942" spans="2:2" ht="15.75" customHeight="1" x14ac:dyDescent="0.2">
      <c r="B942" s="6"/>
    </row>
    <row r="943" spans="2:2" ht="15.75" customHeight="1" x14ac:dyDescent="0.2">
      <c r="B943" s="6"/>
    </row>
    <row r="944" spans="2:2" ht="15.75" customHeight="1" x14ac:dyDescent="0.2">
      <c r="B944" s="6"/>
    </row>
    <row r="945" spans="2:2" ht="15.75" customHeight="1" x14ac:dyDescent="0.2">
      <c r="B945" s="6"/>
    </row>
    <row r="946" spans="2:2" ht="15.75" customHeight="1" x14ac:dyDescent="0.2">
      <c r="B946" s="6"/>
    </row>
    <row r="947" spans="2:2" ht="15.75" customHeight="1" x14ac:dyDescent="0.2">
      <c r="B947" s="6"/>
    </row>
    <row r="948" spans="2:2" ht="15.75" customHeight="1" x14ac:dyDescent="0.2">
      <c r="B948" s="6"/>
    </row>
    <row r="949" spans="2:2" ht="15.75" customHeight="1" x14ac:dyDescent="0.2">
      <c r="B949" s="6"/>
    </row>
    <row r="950" spans="2:2" ht="15.75" customHeight="1" x14ac:dyDescent="0.2">
      <c r="B950" s="6"/>
    </row>
    <row r="951" spans="2:2" ht="15.75" customHeight="1" x14ac:dyDescent="0.2">
      <c r="B951" s="6"/>
    </row>
    <row r="952" spans="2:2" ht="15.75" customHeight="1" x14ac:dyDescent="0.2">
      <c r="B952" s="6"/>
    </row>
    <row r="953" spans="2:2" ht="15.75" customHeight="1" x14ac:dyDescent="0.2">
      <c r="B953" s="6"/>
    </row>
    <row r="954" spans="2:2" ht="15.75" customHeight="1" x14ac:dyDescent="0.2">
      <c r="B954" s="6"/>
    </row>
    <row r="955" spans="2:2" ht="15.75" customHeight="1" x14ac:dyDescent="0.2">
      <c r="B955" s="6"/>
    </row>
    <row r="956" spans="2:2" ht="15.75" customHeight="1" x14ac:dyDescent="0.2">
      <c r="B956" s="6"/>
    </row>
    <row r="957" spans="2:2" ht="15.75" customHeight="1" x14ac:dyDescent="0.2">
      <c r="B957" s="6"/>
    </row>
    <row r="958" spans="2:2" ht="15.75" customHeight="1" x14ac:dyDescent="0.2">
      <c r="B958" s="6"/>
    </row>
    <row r="959" spans="2:2" ht="15.75" customHeight="1" x14ac:dyDescent="0.2">
      <c r="B959" s="6"/>
    </row>
    <row r="960" spans="2:2" ht="15.75" customHeight="1" x14ac:dyDescent="0.2">
      <c r="B960" s="6"/>
    </row>
    <row r="961" spans="2:2" ht="15.75" customHeight="1" x14ac:dyDescent="0.2">
      <c r="B961" s="6"/>
    </row>
    <row r="962" spans="2:2" ht="15.75" customHeight="1" x14ac:dyDescent="0.2">
      <c r="B962" s="6"/>
    </row>
    <row r="963" spans="2:2" ht="15.75" customHeight="1" x14ac:dyDescent="0.2">
      <c r="B963" s="6"/>
    </row>
    <row r="964" spans="2:2" ht="15.75" customHeight="1" x14ac:dyDescent="0.2">
      <c r="B964" s="6"/>
    </row>
    <row r="965" spans="2:2" ht="15.75" customHeight="1" x14ac:dyDescent="0.2">
      <c r="B965" s="6"/>
    </row>
    <row r="966" spans="2:2" ht="15.75" customHeight="1" x14ac:dyDescent="0.2">
      <c r="B966" s="6"/>
    </row>
    <row r="967" spans="2:2" ht="15.75" customHeight="1" x14ac:dyDescent="0.2">
      <c r="B967" s="6"/>
    </row>
    <row r="968" spans="2:2" ht="15.75" customHeight="1" x14ac:dyDescent="0.2">
      <c r="B968" s="6"/>
    </row>
    <row r="969" spans="2:2" ht="15.75" customHeight="1" x14ac:dyDescent="0.2">
      <c r="B969" s="6"/>
    </row>
    <row r="970" spans="2:2" ht="15.75" customHeight="1" x14ac:dyDescent="0.2">
      <c r="B970" s="6"/>
    </row>
    <row r="971" spans="2:2" ht="15.75" customHeight="1" x14ac:dyDescent="0.2">
      <c r="B971" s="6"/>
    </row>
    <row r="972" spans="2:2" ht="15.75" customHeight="1" x14ac:dyDescent="0.2">
      <c r="B972" s="6"/>
    </row>
    <row r="973" spans="2:2" ht="15.75" customHeight="1" x14ac:dyDescent="0.2">
      <c r="B973" s="6"/>
    </row>
    <row r="974" spans="2:2" ht="15.75" customHeight="1" x14ac:dyDescent="0.2">
      <c r="B974" s="6"/>
    </row>
    <row r="975" spans="2:2" ht="15.75" customHeight="1" x14ac:dyDescent="0.2">
      <c r="B975" s="6"/>
    </row>
    <row r="976" spans="2:2" ht="15.75" customHeight="1" x14ac:dyDescent="0.2">
      <c r="B976" s="6"/>
    </row>
    <row r="977" spans="2:2" ht="15.75" customHeight="1" x14ac:dyDescent="0.2">
      <c r="B977" s="6"/>
    </row>
    <row r="978" spans="2:2" ht="15.75" customHeight="1" x14ac:dyDescent="0.2">
      <c r="B978" s="6"/>
    </row>
    <row r="979" spans="2:2" ht="15.75" customHeight="1" x14ac:dyDescent="0.2">
      <c r="B979" s="6"/>
    </row>
    <row r="980" spans="2:2" ht="15.75" customHeight="1" x14ac:dyDescent="0.2">
      <c r="B980" s="6"/>
    </row>
    <row r="981" spans="2:2" ht="15.75" customHeight="1" x14ac:dyDescent="0.2">
      <c r="B981" s="6"/>
    </row>
    <row r="982" spans="2:2" ht="15.75" customHeight="1" x14ac:dyDescent="0.2">
      <c r="B982" s="6"/>
    </row>
    <row r="983" spans="2:2" ht="15.75" customHeight="1" x14ac:dyDescent="0.2">
      <c r="B983" s="6"/>
    </row>
    <row r="984" spans="2:2" ht="15.75" customHeight="1" x14ac:dyDescent="0.2">
      <c r="B984" s="6"/>
    </row>
    <row r="985" spans="2:2" ht="15.75" customHeight="1" x14ac:dyDescent="0.2">
      <c r="B985" s="6"/>
    </row>
    <row r="986" spans="2:2" ht="15.75" customHeight="1" x14ac:dyDescent="0.2">
      <c r="B986" s="6"/>
    </row>
    <row r="987" spans="2:2" ht="15.75" customHeight="1" x14ac:dyDescent="0.2">
      <c r="B987" s="6"/>
    </row>
    <row r="988" spans="2:2" ht="15.75" customHeight="1" x14ac:dyDescent="0.2">
      <c r="B988" s="6"/>
    </row>
    <row r="989" spans="2:2" ht="15.75" customHeight="1" x14ac:dyDescent="0.2">
      <c r="B989" s="6"/>
    </row>
    <row r="990" spans="2:2" ht="15.75" customHeight="1" x14ac:dyDescent="0.2">
      <c r="B990" s="6"/>
    </row>
    <row r="991" spans="2:2" ht="15.75" customHeight="1" x14ac:dyDescent="0.2">
      <c r="B991" s="6"/>
    </row>
    <row r="992" spans="2:2" ht="15.75" customHeight="1" x14ac:dyDescent="0.2">
      <c r="B992" s="6"/>
    </row>
    <row r="993" spans="2:2" ht="15.75" customHeight="1" x14ac:dyDescent="0.2">
      <c r="B993" s="6"/>
    </row>
    <row r="994" spans="2:2" ht="15.75" customHeight="1" x14ac:dyDescent="0.2">
      <c r="B994" s="6"/>
    </row>
    <row r="995" spans="2:2" ht="15.75" customHeight="1" x14ac:dyDescent="0.2">
      <c r="B995" s="6"/>
    </row>
    <row r="996" spans="2:2" ht="15.75" customHeight="1" x14ac:dyDescent="0.2">
      <c r="B996" s="6"/>
    </row>
    <row r="997" spans="2:2" ht="15.75" customHeight="1" x14ac:dyDescent="0.2">
      <c r="B997" s="6"/>
    </row>
    <row r="998" spans="2:2" ht="15.75" customHeight="1" x14ac:dyDescent="0.2">
      <c r="B998" s="6"/>
    </row>
    <row r="999" spans="2:2" ht="15.75" customHeight="1" x14ac:dyDescent="0.2">
      <c r="B999" s="6"/>
    </row>
    <row r="1000" spans="2:2" ht="15.75" customHeight="1" x14ac:dyDescent="0.2">
      <c r="B1000" s="6"/>
    </row>
  </sheetData>
  <pageMargins left="0.7" right="0.7" top="0.75" bottom="0.75" header="0" footer="0"/>
  <pageSetup orientation="landscape"/>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F558-170A-E04B-82E2-77161FE12573}">
  <dimension ref="A1:N4"/>
  <sheetViews>
    <sheetView tabSelected="1" topLeftCell="A4" workbookViewId="0">
      <selection activeCell="H50" sqref="H50"/>
    </sheetView>
  </sheetViews>
  <sheetFormatPr baseColWidth="10" defaultRowHeight="15" x14ac:dyDescent="0.2"/>
  <sheetData>
    <row r="1" spans="1:14" x14ac:dyDescent="0.2">
      <c r="A1" s="90" t="s">
        <v>466</v>
      </c>
      <c r="B1" s="90"/>
      <c r="C1" s="90"/>
      <c r="D1" s="90"/>
      <c r="E1" s="90"/>
      <c r="F1" s="90"/>
      <c r="G1" s="90"/>
      <c r="H1" s="90"/>
      <c r="I1" s="90"/>
      <c r="J1" s="90"/>
      <c r="K1" s="90"/>
      <c r="L1" s="90"/>
      <c r="M1" s="90"/>
      <c r="N1" s="90"/>
    </row>
    <row r="2" spans="1:14" x14ac:dyDescent="0.2">
      <c r="A2" s="90"/>
      <c r="B2" s="90"/>
      <c r="C2" s="90"/>
      <c r="D2" s="90"/>
      <c r="E2" s="90"/>
      <c r="F2" s="90"/>
      <c r="G2" s="90"/>
      <c r="H2" s="90"/>
      <c r="I2" s="90"/>
      <c r="J2" s="90"/>
      <c r="K2" s="90"/>
      <c r="L2" s="90"/>
      <c r="M2" s="90"/>
      <c r="N2" s="90"/>
    </row>
    <row r="3" spans="1:14" x14ac:dyDescent="0.2">
      <c r="A3" s="90"/>
      <c r="B3" s="90"/>
      <c r="C3" s="90"/>
      <c r="D3" s="90"/>
      <c r="E3" s="90"/>
      <c r="F3" s="90"/>
      <c r="G3" s="90"/>
      <c r="H3" s="90"/>
      <c r="I3" s="90"/>
      <c r="J3" s="90"/>
      <c r="K3" s="90"/>
      <c r="L3" s="90"/>
      <c r="M3" s="90"/>
      <c r="N3" s="90"/>
    </row>
    <row r="4" spans="1:14" x14ac:dyDescent="0.2">
      <c r="A4" s="90"/>
      <c r="B4" s="90"/>
      <c r="C4" s="90"/>
      <c r="D4" s="90"/>
      <c r="E4" s="90"/>
      <c r="F4" s="90"/>
      <c r="G4" s="90"/>
      <c r="H4" s="90"/>
      <c r="I4" s="90"/>
      <c r="J4" s="90"/>
      <c r="K4" s="90"/>
      <c r="L4" s="90"/>
      <c r="M4" s="90"/>
      <c r="N4" s="9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Shopify sales data</vt:lpstr>
      <vt:lpstr>Shopify item level</vt:lpstr>
      <vt:lpstr>Shopify working sheet</vt:lpstr>
      <vt:lpstr>Shopify pivot</vt:lpstr>
      <vt:lpstr>Shopify Dashboard</vt:lpstr>
      <vt:lpstr>Looker item level</vt:lpstr>
      <vt:lpstr>Looker working sheet</vt:lpstr>
      <vt:lpstr>Looker pivot</vt:lpstr>
      <vt:lpstr>Looker Dashboard</vt:lpstr>
      <vt:lpstr>Shopify Looker comparison</vt:lpstr>
      <vt:lpstr>Ads</vt:lpstr>
      <vt:lpstr>Website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Sicun Huang</cp:lastModifiedBy>
  <dcterms:modified xsi:type="dcterms:W3CDTF">2025-06-21T07:51:49Z</dcterms:modified>
</cp:coreProperties>
</file>