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RI\COVID-19\LSTM_artifacts\"/>
    </mc:Choice>
  </mc:AlternateContent>
  <bookViews>
    <workbookView xWindow="1410" yWindow="0" windowWidth="19080" windowHeight="8205" activeTab="4"/>
  </bookViews>
  <sheets>
    <sheet name="France Analysis" sheetId="6" r:id="rId1"/>
    <sheet name="Sheet1" sheetId="11" r:id="rId2"/>
    <sheet name="Spain Analysis" sheetId="8" r:id="rId3"/>
    <sheet name="Italy Analysis" sheetId="9" r:id="rId4"/>
    <sheet name="India Analysis" sheetId="10" r:id="rId5"/>
    <sheet name="Sheet3" sheetId="13" r:id="rId6"/>
    <sheet name="Sheet2" sheetId="12" r:id="rId7"/>
  </sheets>
  <definedNames>
    <definedName name="_xlnm._FilterDatabase" localSheetId="5" hidden="1">Sheet3!$C$3:$H$3</definedName>
    <definedName name="solver_adj" localSheetId="0" hidden="1">'France Analysis'!$J$1:$J$4</definedName>
    <definedName name="solver_adj" localSheetId="4" hidden="1">'India Analysis'!$G$1:$G$4</definedName>
    <definedName name="solver_adj" localSheetId="3" hidden="1">'Italy Analysis'!$J$1:$J$4</definedName>
    <definedName name="solver_adj" localSheetId="2" hidden="1">'Spain Analysis'!$J$1:$J$4</definedName>
    <definedName name="solver_cvg" localSheetId="0" hidden="1">0.0001</definedName>
    <definedName name="solver_cvg" localSheetId="4" hidden="1">0.0001</definedName>
    <definedName name="solver_cvg" localSheetId="3" hidden="1">0.0001</definedName>
    <definedName name="solver_cvg" localSheetId="2" hidden="1">0.0001</definedName>
    <definedName name="solver_drv" localSheetId="0" hidden="1">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eng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st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itr" localSheetId="0" hidden="1">2147483647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mip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ni" localSheetId="0" hidden="1">30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rt" localSheetId="0" hidden="1">0.075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sl" localSheetId="0" hidden="1">2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neg" localSheetId="0" hidden="1">1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od" localSheetId="0" hidden="1">2147483647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um" localSheetId="0" hidden="1">0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wt" localSheetId="0" hidden="1">1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opt" localSheetId="0" hidden="1">'France Analysis'!$K$4</definedName>
    <definedName name="solver_opt" localSheetId="4" hidden="1">'India Analysis'!$H$4</definedName>
    <definedName name="solver_opt" localSheetId="3" hidden="1">'Italy Analysis'!$K$4</definedName>
    <definedName name="solver_opt" localSheetId="2" hidden="1">'Spain Analysis'!$K$4</definedName>
    <definedName name="solver_pre" localSheetId="0" hidden="1">0.000001</definedName>
    <definedName name="solver_pre" localSheetId="4" hidden="1">0.000001</definedName>
    <definedName name="solver_pre" localSheetId="3" hidden="1">0.000001</definedName>
    <definedName name="solver_pre" localSheetId="2" hidden="1">0.000001</definedName>
    <definedName name="solver_rbv" localSheetId="0" hidden="1">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lx" localSheetId="0" hidden="1">2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sd" localSheetId="0" hidden="1">0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scl" localSheetId="0" hidden="1">1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ho" localSheetId="0" hidden="1">2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sz" localSheetId="0" hidden="1">100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tim" localSheetId="0" hidden="1">2147483647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ol" localSheetId="0" hidden="1">0.01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yp" localSheetId="0" hidden="1">2</definedName>
    <definedName name="solver_typ" localSheetId="4" hidden="1">2</definedName>
    <definedName name="solver_typ" localSheetId="3" hidden="1">2</definedName>
    <definedName name="solver_typ" localSheetId="2" hidden="1">2</definedName>
    <definedName name="solver_val" localSheetId="0" hidden="1">0</definedName>
    <definedName name="solver_val" localSheetId="4" hidden="1">0</definedName>
    <definedName name="solver_val" localSheetId="3" hidden="1">0</definedName>
    <definedName name="solver_val" localSheetId="2" hidden="1">0</definedName>
    <definedName name="solver_ver" localSheetId="0" hidden="1">3</definedName>
    <definedName name="solver_ver" localSheetId="4" hidden="1">3</definedName>
    <definedName name="solver_ver" localSheetId="3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0" l="1"/>
  <c r="P25" i="12" l="1"/>
  <c r="O25" i="12"/>
  <c r="N25" i="12"/>
  <c r="E4" i="13" l="1"/>
  <c r="D2" i="13"/>
  <c r="F2" i="13" s="1"/>
  <c r="H2" i="13" l="1"/>
  <c r="H4" i="13" s="1"/>
  <c r="F4" i="13"/>
  <c r="E5" i="13"/>
  <c r="E6" i="13" s="1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L7" i="9" s="1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8" i="9"/>
  <c r="A7" i="9"/>
  <c r="J6" i="9"/>
  <c r="L6" i="9" s="1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K6" i="6" s="1"/>
  <c r="L7" i="8"/>
  <c r="L6" i="8"/>
  <c r="K6" i="8"/>
  <c r="J108" i="8"/>
  <c r="L108" i="8" s="1"/>
  <c r="J107" i="8"/>
  <c r="L107" i="8" s="1"/>
  <c r="J106" i="8"/>
  <c r="L106" i="8" s="1"/>
  <c r="J105" i="8"/>
  <c r="L105" i="8" s="1"/>
  <c r="J104" i="8"/>
  <c r="L104" i="8" s="1"/>
  <c r="J103" i="8"/>
  <c r="L103" i="8" s="1"/>
  <c r="J102" i="8"/>
  <c r="L102" i="8" s="1"/>
  <c r="J101" i="8"/>
  <c r="L101" i="8" s="1"/>
  <c r="J100" i="8"/>
  <c r="L100" i="8" s="1"/>
  <c r="J99" i="8"/>
  <c r="L99" i="8" s="1"/>
  <c r="J98" i="8"/>
  <c r="L98" i="8" s="1"/>
  <c r="J97" i="8"/>
  <c r="L97" i="8" s="1"/>
  <c r="J96" i="8"/>
  <c r="L96" i="8" s="1"/>
  <c r="J95" i="8"/>
  <c r="L95" i="8" s="1"/>
  <c r="J94" i="8"/>
  <c r="L94" i="8" s="1"/>
  <c r="J93" i="8"/>
  <c r="L93" i="8" s="1"/>
  <c r="J92" i="8"/>
  <c r="L92" i="8" s="1"/>
  <c r="J91" i="8"/>
  <c r="L91" i="8" s="1"/>
  <c r="J90" i="8"/>
  <c r="L90" i="8" s="1"/>
  <c r="J89" i="8"/>
  <c r="L89" i="8" s="1"/>
  <c r="J88" i="8"/>
  <c r="L88" i="8" s="1"/>
  <c r="J87" i="8"/>
  <c r="L87" i="8" s="1"/>
  <c r="J86" i="8"/>
  <c r="L86" i="8" s="1"/>
  <c r="J85" i="8"/>
  <c r="L85" i="8" s="1"/>
  <c r="J84" i="8"/>
  <c r="L84" i="8" s="1"/>
  <c r="J83" i="8"/>
  <c r="L83" i="8" s="1"/>
  <c r="J82" i="8"/>
  <c r="L82" i="8" s="1"/>
  <c r="J81" i="8"/>
  <c r="L81" i="8" s="1"/>
  <c r="J80" i="8"/>
  <c r="L80" i="8" s="1"/>
  <c r="J79" i="8"/>
  <c r="L79" i="8" s="1"/>
  <c r="J78" i="8"/>
  <c r="L78" i="8" s="1"/>
  <c r="J77" i="8"/>
  <c r="L77" i="8" s="1"/>
  <c r="J76" i="8"/>
  <c r="L76" i="8" s="1"/>
  <c r="J75" i="8"/>
  <c r="L75" i="8" s="1"/>
  <c r="J74" i="8"/>
  <c r="L74" i="8" s="1"/>
  <c r="J73" i="8"/>
  <c r="L73" i="8" s="1"/>
  <c r="J72" i="8"/>
  <c r="L72" i="8" s="1"/>
  <c r="J71" i="8"/>
  <c r="L71" i="8" s="1"/>
  <c r="J70" i="8"/>
  <c r="L70" i="8" s="1"/>
  <c r="J69" i="8"/>
  <c r="L69" i="8" s="1"/>
  <c r="J68" i="8"/>
  <c r="L68" i="8" s="1"/>
  <c r="J67" i="8"/>
  <c r="L67" i="8" s="1"/>
  <c r="J66" i="8"/>
  <c r="L66" i="8" s="1"/>
  <c r="J65" i="8"/>
  <c r="L65" i="8" s="1"/>
  <c r="J64" i="8"/>
  <c r="L64" i="8" s="1"/>
  <c r="J63" i="8"/>
  <c r="L63" i="8" s="1"/>
  <c r="J62" i="8"/>
  <c r="L62" i="8" s="1"/>
  <c r="J61" i="8"/>
  <c r="L61" i="8" s="1"/>
  <c r="J60" i="8"/>
  <c r="L60" i="8" s="1"/>
  <c r="J59" i="8"/>
  <c r="L59" i="8" s="1"/>
  <c r="J58" i="8"/>
  <c r="L58" i="8" s="1"/>
  <c r="J57" i="8"/>
  <c r="L57" i="8" s="1"/>
  <c r="J56" i="8"/>
  <c r="L56" i="8" s="1"/>
  <c r="J55" i="8"/>
  <c r="L55" i="8" s="1"/>
  <c r="J54" i="8"/>
  <c r="L54" i="8" s="1"/>
  <c r="J53" i="8"/>
  <c r="L53" i="8" s="1"/>
  <c r="J52" i="8"/>
  <c r="L52" i="8" s="1"/>
  <c r="J51" i="8"/>
  <c r="L51" i="8" s="1"/>
  <c r="J50" i="8"/>
  <c r="L50" i="8" s="1"/>
  <c r="J49" i="8"/>
  <c r="L49" i="8" s="1"/>
  <c r="J48" i="8"/>
  <c r="L48" i="8" s="1"/>
  <c r="J47" i="8"/>
  <c r="L47" i="8" s="1"/>
  <c r="J46" i="8"/>
  <c r="L46" i="8" s="1"/>
  <c r="J45" i="8"/>
  <c r="L45" i="8" s="1"/>
  <c r="J44" i="8"/>
  <c r="L44" i="8" s="1"/>
  <c r="J43" i="8"/>
  <c r="L43" i="8" s="1"/>
  <c r="J42" i="8"/>
  <c r="L42" i="8" s="1"/>
  <c r="J41" i="8"/>
  <c r="L41" i="8" s="1"/>
  <c r="J40" i="8"/>
  <c r="L40" i="8" s="1"/>
  <c r="J39" i="8"/>
  <c r="L39" i="8" s="1"/>
  <c r="J38" i="8"/>
  <c r="L38" i="8" s="1"/>
  <c r="J37" i="8"/>
  <c r="L37" i="8" s="1"/>
  <c r="J36" i="8"/>
  <c r="L36" i="8" s="1"/>
  <c r="J35" i="8"/>
  <c r="L35" i="8" s="1"/>
  <c r="J34" i="8"/>
  <c r="L34" i="8" s="1"/>
  <c r="J33" i="8"/>
  <c r="L33" i="8" s="1"/>
  <c r="J32" i="8"/>
  <c r="L32" i="8" s="1"/>
  <c r="J31" i="8"/>
  <c r="L31" i="8" s="1"/>
  <c r="J30" i="8"/>
  <c r="L30" i="8" s="1"/>
  <c r="J29" i="8"/>
  <c r="L29" i="8" s="1"/>
  <c r="J28" i="8"/>
  <c r="L28" i="8" s="1"/>
  <c r="J27" i="8"/>
  <c r="L27" i="8" s="1"/>
  <c r="J26" i="8"/>
  <c r="L26" i="8" s="1"/>
  <c r="J25" i="8"/>
  <c r="L25" i="8" s="1"/>
  <c r="J24" i="8"/>
  <c r="L24" i="8" s="1"/>
  <c r="J23" i="8"/>
  <c r="L23" i="8" s="1"/>
  <c r="J22" i="8"/>
  <c r="L22" i="8" s="1"/>
  <c r="J21" i="8"/>
  <c r="L21" i="8" s="1"/>
  <c r="J20" i="8"/>
  <c r="L20" i="8" s="1"/>
  <c r="J19" i="8"/>
  <c r="L19" i="8" s="1"/>
  <c r="J18" i="8"/>
  <c r="L18" i="8" s="1"/>
  <c r="J17" i="8"/>
  <c r="L17" i="8" s="1"/>
  <c r="J16" i="8"/>
  <c r="L16" i="8" s="1"/>
  <c r="J15" i="8"/>
  <c r="L15" i="8" s="1"/>
  <c r="J14" i="8"/>
  <c r="L14" i="8" s="1"/>
  <c r="J13" i="8"/>
  <c r="L13" i="8" s="1"/>
  <c r="J12" i="8"/>
  <c r="L12" i="8" s="1"/>
  <c r="J11" i="8"/>
  <c r="L11" i="8" s="1"/>
  <c r="J10" i="8"/>
  <c r="L10" i="8" s="1"/>
  <c r="J9" i="8"/>
  <c r="L9" i="8" s="1"/>
  <c r="J8" i="8"/>
  <c r="L8" i="8" s="1"/>
  <c r="J7" i="8"/>
  <c r="J6" i="8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8" i="6"/>
  <c r="A7" i="6"/>
  <c r="C5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O6" i="11"/>
  <c r="O5" i="11"/>
  <c r="C13" i="12"/>
  <c r="C12" i="12"/>
  <c r="C11" i="12"/>
  <c r="C10" i="12"/>
  <c r="C9" i="12"/>
  <c r="C8" i="12"/>
  <c r="C7" i="12"/>
  <c r="C6" i="12"/>
  <c r="F3" i="9"/>
  <c r="N6" i="1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L8" i="9"/>
  <c r="E4" i="8"/>
  <c r="E3" i="8" s="1"/>
  <c r="C3" i="6"/>
  <c r="H5" i="13" l="1"/>
  <c r="F5" i="13"/>
  <c r="E7" i="13"/>
  <c r="H6" i="13"/>
  <c r="F6" i="13"/>
  <c r="K6" i="9"/>
  <c r="L6" i="6"/>
  <c r="L4" i="8"/>
  <c r="L9" i="9"/>
  <c r="L10" i="9"/>
  <c r="A6" i="11"/>
  <c r="E8" i="13" l="1"/>
  <c r="H7" i="13"/>
  <c r="F7" i="13"/>
  <c r="L11" i="9"/>
  <c r="B6" i="11"/>
  <c r="A7" i="11"/>
  <c r="C3" i="10"/>
  <c r="C4" i="6"/>
  <c r="F4" i="9"/>
  <c r="A6" i="10"/>
  <c r="A6" i="8"/>
  <c r="G6" i="10" l="1"/>
  <c r="A7" i="10"/>
  <c r="E9" i="13"/>
  <c r="H8" i="13"/>
  <c r="F8" i="13"/>
  <c r="L12" i="9"/>
  <c r="B7" i="11"/>
  <c r="L7" i="6"/>
  <c r="A7" i="8"/>
  <c r="A8" i="11"/>
  <c r="G7" i="10" l="1"/>
  <c r="I7" i="10" s="1"/>
  <c r="A8" i="10"/>
  <c r="H6" i="10"/>
  <c r="I6" i="10"/>
  <c r="E10" i="13"/>
  <c r="H9" i="13"/>
  <c r="F9" i="13"/>
  <c r="L13" i="9"/>
  <c r="B8" i="11"/>
  <c r="L8" i="6"/>
  <c r="K7" i="6"/>
  <c r="A8" i="8"/>
  <c r="K7" i="8"/>
  <c r="A9" i="11"/>
  <c r="K8" i="9"/>
  <c r="K9" i="9"/>
  <c r="K7" i="9"/>
  <c r="H7" i="10" l="1"/>
  <c r="G8" i="10"/>
  <c r="A9" i="10"/>
  <c r="E11" i="13"/>
  <c r="H10" i="13"/>
  <c r="F10" i="13"/>
  <c r="L14" i="9"/>
  <c r="B9" i="11"/>
  <c r="L9" i="6"/>
  <c r="A9" i="8"/>
  <c r="A10" i="11"/>
  <c r="K10" i="9"/>
  <c r="I8" i="10" l="1"/>
  <c r="H8" i="10"/>
  <c r="A10" i="10"/>
  <c r="G9" i="10"/>
  <c r="E12" i="13"/>
  <c r="H11" i="13"/>
  <c r="F11" i="13"/>
  <c r="L15" i="9"/>
  <c r="B10" i="11"/>
  <c r="K8" i="6"/>
  <c r="A10" i="8"/>
  <c r="K8" i="8"/>
  <c r="L10" i="6"/>
  <c r="A11" i="11"/>
  <c r="K11" i="9"/>
  <c r="I9" i="10" l="1"/>
  <c r="H9" i="10"/>
  <c r="G10" i="10"/>
  <c r="A11" i="10"/>
  <c r="E13" i="13"/>
  <c r="H12" i="13"/>
  <c r="F12" i="13"/>
  <c r="L16" i="9"/>
  <c r="B11" i="11"/>
  <c r="K9" i="6"/>
  <c r="L11" i="6"/>
  <c r="A11" i="8"/>
  <c r="K9" i="8"/>
  <c r="A12" i="11"/>
  <c r="K12" i="9"/>
  <c r="G11" i="10" l="1"/>
  <c r="A12" i="10"/>
  <c r="I10" i="10"/>
  <c r="H10" i="10"/>
  <c r="E14" i="13"/>
  <c r="H13" i="13"/>
  <c r="F13" i="13"/>
  <c r="L17" i="9"/>
  <c r="B12" i="11"/>
  <c r="A12" i="8"/>
  <c r="L12" i="6"/>
  <c r="K10" i="6"/>
  <c r="K10" i="8"/>
  <c r="A13" i="11"/>
  <c r="K13" i="9"/>
  <c r="G12" i="10" l="1"/>
  <c r="A13" i="10"/>
  <c r="I11" i="10"/>
  <c r="H11" i="10"/>
  <c r="E15" i="13"/>
  <c r="H14" i="13"/>
  <c r="F14" i="13"/>
  <c r="L18" i="9"/>
  <c r="B13" i="11"/>
  <c r="K11" i="8"/>
  <c r="L13" i="6"/>
  <c r="K11" i="6"/>
  <c r="A13" i="8"/>
  <c r="A14" i="11"/>
  <c r="K14" i="9"/>
  <c r="G13" i="10" l="1"/>
  <c r="A14" i="10"/>
  <c r="I12" i="10"/>
  <c r="H12" i="10"/>
  <c r="E16" i="13"/>
  <c r="H15" i="13"/>
  <c r="F15" i="13"/>
  <c r="L19" i="9"/>
  <c r="B14" i="11"/>
  <c r="L14" i="6"/>
  <c r="K12" i="8"/>
  <c r="K12" i="6"/>
  <c r="A14" i="8"/>
  <c r="A15" i="11"/>
  <c r="K15" i="9"/>
  <c r="G14" i="10" l="1"/>
  <c r="A15" i="10"/>
  <c r="I13" i="10"/>
  <c r="H13" i="10"/>
  <c r="E17" i="13"/>
  <c r="H16" i="13"/>
  <c r="F16" i="13"/>
  <c r="L20" i="9"/>
  <c r="B15" i="11"/>
  <c r="K13" i="8"/>
  <c r="K13" i="6"/>
  <c r="A15" i="8"/>
  <c r="L15" i="6"/>
  <c r="A16" i="11"/>
  <c r="K16" i="9"/>
  <c r="I14" i="10" l="1"/>
  <c r="H14" i="10"/>
  <c r="G15" i="10"/>
  <c r="A16" i="10"/>
  <c r="E18" i="13"/>
  <c r="H17" i="13"/>
  <c r="F17" i="13"/>
  <c r="L21" i="9"/>
  <c r="B16" i="11"/>
  <c r="L16" i="6"/>
  <c r="K14" i="6"/>
  <c r="A16" i="8"/>
  <c r="K14" i="8"/>
  <c r="A17" i="11"/>
  <c r="K17" i="9"/>
  <c r="I15" i="10" l="1"/>
  <c r="H15" i="10"/>
  <c r="G16" i="10"/>
  <c r="A17" i="10"/>
  <c r="E19" i="13"/>
  <c r="H18" i="13"/>
  <c r="F18" i="13"/>
  <c r="L22" i="9"/>
  <c r="B17" i="11"/>
  <c r="K15" i="8"/>
  <c r="L17" i="6"/>
  <c r="A17" i="8"/>
  <c r="K15" i="6"/>
  <c r="A18" i="11"/>
  <c r="K18" i="9"/>
  <c r="I16" i="10" l="1"/>
  <c r="H16" i="10"/>
  <c r="G17" i="10"/>
  <c r="A18" i="10"/>
  <c r="E20" i="13"/>
  <c r="H19" i="13"/>
  <c r="F19" i="13"/>
  <c r="L23" i="9"/>
  <c r="B18" i="11"/>
  <c r="K16" i="8"/>
  <c r="A18" i="8"/>
  <c r="L18" i="6"/>
  <c r="K16" i="6"/>
  <c r="A19" i="11"/>
  <c r="K19" i="9"/>
  <c r="G18" i="10" l="1"/>
  <c r="A19" i="10"/>
  <c r="I17" i="10"/>
  <c r="H17" i="10"/>
  <c r="E21" i="13"/>
  <c r="H20" i="13"/>
  <c r="F20" i="13"/>
  <c r="L24" i="9"/>
  <c r="B19" i="11"/>
  <c r="K17" i="6"/>
  <c r="K17" i="8"/>
  <c r="A19" i="8"/>
  <c r="L19" i="6"/>
  <c r="A20" i="11"/>
  <c r="K20" i="9"/>
  <c r="G19" i="10" l="1"/>
  <c r="A20" i="10"/>
  <c r="I18" i="10"/>
  <c r="H18" i="10"/>
  <c r="E22" i="13"/>
  <c r="H21" i="13"/>
  <c r="F21" i="13"/>
  <c r="L25" i="9"/>
  <c r="B20" i="11"/>
  <c r="K18" i="6"/>
  <c r="A20" i="8"/>
  <c r="L20" i="6"/>
  <c r="K18" i="8"/>
  <c r="A21" i="11"/>
  <c r="K21" i="9"/>
  <c r="G20" i="10" l="1"/>
  <c r="A21" i="10"/>
  <c r="I19" i="10"/>
  <c r="H19" i="10"/>
  <c r="E23" i="13"/>
  <c r="H22" i="13"/>
  <c r="F22" i="13"/>
  <c r="L26" i="9"/>
  <c r="B21" i="11"/>
  <c r="K19" i="6"/>
  <c r="L21" i="6"/>
  <c r="A21" i="8"/>
  <c r="K19" i="8"/>
  <c r="A22" i="11"/>
  <c r="K22" i="9"/>
  <c r="I20" i="10" l="1"/>
  <c r="H20" i="10"/>
  <c r="G21" i="10"/>
  <c r="A22" i="10"/>
  <c r="E24" i="13"/>
  <c r="H23" i="13"/>
  <c r="F23" i="13"/>
  <c r="L27" i="9"/>
  <c r="B22" i="11"/>
  <c r="A22" i="8"/>
  <c r="L22" i="6"/>
  <c r="K20" i="6"/>
  <c r="K20" i="8"/>
  <c r="A23" i="11"/>
  <c r="K23" i="9"/>
  <c r="I21" i="10" l="1"/>
  <c r="H21" i="10"/>
  <c r="G22" i="10"/>
  <c r="A23" i="10"/>
  <c r="E25" i="13"/>
  <c r="H24" i="13"/>
  <c r="F24" i="13"/>
  <c r="L28" i="9"/>
  <c r="B23" i="11"/>
  <c r="L23" i="6"/>
  <c r="K21" i="8"/>
  <c r="K21" i="6"/>
  <c r="A23" i="8"/>
  <c r="A24" i="11"/>
  <c r="K24" i="9"/>
  <c r="G23" i="10" l="1"/>
  <c r="A24" i="10"/>
  <c r="I22" i="10"/>
  <c r="H22" i="10"/>
  <c r="E26" i="13"/>
  <c r="H25" i="13"/>
  <c r="F25" i="13"/>
  <c r="L29" i="9"/>
  <c r="B24" i="11"/>
  <c r="K22" i="8"/>
  <c r="A24" i="8"/>
  <c r="L24" i="6"/>
  <c r="K22" i="6"/>
  <c r="A25" i="11"/>
  <c r="K25" i="9"/>
  <c r="I23" i="10" l="1"/>
  <c r="H23" i="10"/>
  <c r="G24" i="10"/>
  <c r="A25" i="10"/>
  <c r="E27" i="13"/>
  <c r="H26" i="13"/>
  <c r="F26" i="13"/>
  <c r="L30" i="9"/>
  <c r="B25" i="11"/>
  <c r="L25" i="6"/>
  <c r="K23" i="6"/>
  <c r="A25" i="8"/>
  <c r="K23" i="8"/>
  <c r="A26" i="11"/>
  <c r="K26" i="9"/>
  <c r="G25" i="10" l="1"/>
  <c r="A26" i="10"/>
  <c r="I24" i="10"/>
  <c r="H24" i="10"/>
  <c r="E28" i="13"/>
  <c r="H27" i="13"/>
  <c r="F27" i="13"/>
  <c r="L31" i="9"/>
  <c r="B26" i="11"/>
  <c r="K24" i="8"/>
  <c r="K24" i="6"/>
  <c r="A26" i="8"/>
  <c r="L26" i="6"/>
  <c r="A27" i="11"/>
  <c r="K27" i="9"/>
  <c r="G26" i="10" l="1"/>
  <c r="A27" i="10"/>
  <c r="I25" i="10"/>
  <c r="H25" i="10"/>
  <c r="E29" i="13"/>
  <c r="F28" i="13"/>
  <c r="H28" i="13"/>
  <c r="L32" i="9"/>
  <c r="B27" i="11"/>
  <c r="K25" i="6"/>
  <c r="K25" i="8"/>
  <c r="A27" i="8"/>
  <c r="L27" i="6"/>
  <c r="A28" i="11"/>
  <c r="K28" i="9"/>
  <c r="I26" i="10" l="1"/>
  <c r="H26" i="10"/>
  <c r="G27" i="10"/>
  <c r="A28" i="10"/>
  <c r="E30" i="13"/>
  <c r="F29" i="13"/>
  <c r="H29" i="13"/>
  <c r="L33" i="9"/>
  <c r="B28" i="11"/>
  <c r="L28" i="6"/>
  <c r="K26" i="6"/>
  <c r="A28" i="8"/>
  <c r="K26" i="8"/>
  <c r="A29" i="11"/>
  <c r="K29" i="9"/>
  <c r="G28" i="10" l="1"/>
  <c r="A29" i="10"/>
  <c r="I27" i="10"/>
  <c r="H27" i="10"/>
  <c r="E31" i="13"/>
  <c r="H30" i="13"/>
  <c r="F30" i="13"/>
  <c r="L34" i="9"/>
  <c r="B29" i="11"/>
  <c r="K27" i="8"/>
  <c r="A29" i="8"/>
  <c r="L29" i="6"/>
  <c r="K27" i="6"/>
  <c r="A30" i="11"/>
  <c r="K30" i="9"/>
  <c r="I28" i="10" l="1"/>
  <c r="H28" i="10"/>
  <c r="G29" i="10"/>
  <c r="A30" i="10"/>
  <c r="E32" i="13"/>
  <c r="H31" i="13"/>
  <c r="F31" i="13"/>
  <c r="L35" i="9"/>
  <c r="B30" i="11"/>
  <c r="K28" i="8"/>
  <c r="L30" i="6"/>
  <c r="K28" i="6"/>
  <c r="A30" i="8"/>
  <c r="A31" i="11"/>
  <c r="K31" i="9"/>
  <c r="I29" i="10" l="1"/>
  <c r="H29" i="10"/>
  <c r="G30" i="10"/>
  <c r="A31" i="10"/>
  <c r="E33" i="13"/>
  <c r="H32" i="13"/>
  <c r="F32" i="13"/>
  <c r="L36" i="9"/>
  <c r="B31" i="11"/>
  <c r="A31" i="8"/>
  <c r="K29" i="6"/>
  <c r="K29" i="8"/>
  <c r="L31" i="6"/>
  <c r="A32" i="11"/>
  <c r="K32" i="9"/>
  <c r="G31" i="10" l="1"/>
  <c r="A32" i="10"/>
  <c r="I30" i="10"/>
  <c r="H30" i="10"/>
  <c r="E34" i="13"/>
  <c r="H33" i="13"/>
  <c r="F33" i="13"/>
  <c r="L37" i="9"/>
  <c r="B32" i="11"/>
  <c r="K30" i="8"/>
  <c r="L32" i="6"/>
  <c r="K30" i="6"/>
  <c r="A32" i="8"/>
  <c r="A33" i="11"/>
  <c r="K33" i="9"/>
  <c r="I31" i="10" l="1"/>
  <c r="H31" i="10"/>
  <c r="G32" i="10"/>
  <c r="A33" i="10"/>
  <c r="E35" i="13"/>
  <c r="H34" i="13"/>
  <c r="F34" i="13"/>
  <c r="L38" i="9"/>
  <c r="B33" i="11"/>
  <c r="K31" i="8"/>
  <c r="K31" i="6"/>
  <c r="A33" i="8"/>
  <c r="L33" i="6"/>
  <c r="A34" i="11"/>
  <c r="K34" i="9"/>
  <c r="G33" i="10" l="1"/>
  <c r="A34" i="10"/>
  <c r="I32" i="10"/>
  <c r="H32" i="10"/>
  <c r="E36" i="13"/>
  <c r="H35" i="13"/>
  <c r="F35" i="13"/>
  <c r="L39" i="9"/>
  <c r="B34" i="11"/>
  <c r="K32" i="6"/>
  <c r="L34" i="6"/>
  <c r="A34" i="8"/>
  <c r="K32" i="8"/>
  <c r="A35" i="11"/>
  <c r="K35" i="9"/>
  <c r="I33" i="10" l="1"/>
  <c r="H33" i="10"/>
  <c r="G34" i="10"/>
  <c r="A35" i="10"/>
  <c r="E37" i="13"/>
  <c r="H36" i="13"/>
  <c r="F36" i="13"/>
  <c r="L40" i="9"/>
  <c r="B35" i="11"/>
  <c r="K33" i="6"/>
  <c r="A35" i="8"/>
  <c r="K33" i="8"/>
  <c r="L35" i="6"/>
  <c r="A36" i="11"/>
  <c r="K36" i="9"/>
  <c r="I34" i="10" l="1"/>
  <c r="H34" i="10"/>
  <c r="G35" i="10"/>
  <c r="A36" i="10"/>
  <c r="E38" i="13"/>
  <c r="H37" i="13"/>
  <c r="F37" i="13"/>
  <c r="L41" i="9"/>
  <c r="B36" i="11"/>
  <c r="K34" i="6"/>
  <c r="A36" i="8"/>
  <c r="L36" i="6"/>
  <c r="K34" i="8"/>
  <c r="A37" i="11"/>
  <c r="K37" i="9"/>
  <c r="I35" i="10" l="1"/>
  <c r="H35" i="10"/>
  <c r="G36" i="10"/>
  <c r="A37" i="10"/>
  <c r="E39" i="13"/>
  <c r="H38" i="13"/>
  <c r="F38" i="13"/>
  <c r="L42" i="9"/>
  <c r="B37" i="11"/>
  <c r="K35" i="6"/>
  <c r="A37" i="8"/>
  <c r="L37" i="6"/>
  <c r="K35" i="8"/>
  <c r="A38" i="11"/>
  <c r="K38" i="9"/>
  <c r="G37" i="10" l="1"/>
  <c r="A38" i="10"/>
  <c r="I36" i="10"/>
  <c r="H36" i="10"/>
  <c r="E40" i="13"/>
  <c r="H39" i="13"/>
  <c r="F39" i="13"/>
  <c r="L43" i="9"/>
  <c r="B38" i="11"/>
  <c r="K36" i="6"/>
  <c r="A38" i="8"/>
  <c r="L38" i="6"/>
  <c r="K36" i="8"/>
  <c r="A39" i="11"/>
  <c r="K39" i="9"/>
  <c r="G38" i="10" l="1"/>
  <c r="A39" i="10"/>
  <c r="I37" i="10"/>
  <c r="H37" i="10"/>
  <c r="E41" i="13"/>
  <c r="H40" i="13"/>
  <c r="F40" i="13"/>
  <c r="L44" i="9"/>
  <c r="B39" i="11"/>
  <c r="L39" i="6"/>
  <c r="A39" i="8"/>
  <c r="K37" i="6"/>
  <c r="K37" i="8"/>
  <c r="A40" i="11"/>
  <c r="K40" i="9"/>
  <c r="G39" i="10" l="1"/>
  <c r="A40" i="10"/>
  <c r="I38" i="10"/>
  <c r="H38" i="10"/>
  <c r="E42" i="13"/>
  <c r="H41" i="13"/>
  <c r="F41" i="13"/>
  <c r="L45" i="9"/>
  <c r="B40" i="11"/>
  <c r="K38" i="8"/>
  <c r="A40" i="8"/>
  <c r="L40" i="6"/>
  <c r="K38" i="6"/>
  <c r="A41" i="11"/>
  <c r="K41" i="9"/>
  <c r="G40" i="10" l="1"/>
  <c r="A41" i="10"/>
  <c r="I39" i="10"/>
  <c r="H39" i="10"/>
  <c r="E43" i="13"/>
  <c r="H42" i="13"/>
  <c r="F42" i="13"/>
  <c r="L46" i="9"/>
  <c r="B41" i="11"/>
  <c r="K39" i="6"/>
  <c r="A41" i="8"/>
  <c r="L41" i="6"/>
  <c r="K39" i="8"/>
  <c r="A42" i="11"/>
  <c r="K42" i="9"/>
  <c r="G41" i="10" l="1"/>
  <c r="A42" i="10"/>
  <c r="I40" i="10"/>
  <c r="H40" i="10"/>
  <c r="E44" i="13"/>
  <c r="H43" i="13"/>
  <c r="F43" i="13"/>
  <c r="L47" i="9"/>
  <c r="B42" i="11"/>
  <c r="L42" i="6"/>
  <c r="A42" i="8"/>
  <c r="K40" i="8"/>
  <c r="K40" i="6"/>
  <c r="A43" i="11"/>
  <c r="K43" i="9"/>
  <c r="G42" i="10" l="1"/>
  <c r="A43" i="10"/>
  <c r="I41" i="10"/>
  <c r="H41" i="10"/>
  <c r="E45" i="13"/>
  <c r="H44" i="13"/>
  <c r="F44" i="13"/>
  <c r="L48" i="9"/>
  <c r="B43" i="11"/>
  <c r="K41" i="6"/>
  <c r="K41" i="8"/>
  <c r="A43" i="8"/>
  <c r="L43" i="6"/>
  <c r="A44" i="11"/>
  <c r="K44" i="9"/>
  <c r="G43" i="10" l="1"/>
  <c r="A44" i="10"/>
  <c r="I42" i="10"/>
  <c r="H42" i="10"/>
  <c r="E46" i="13"/>
  <c r="H45" i="13"/>
  <c r="F45" i="13"/>
  <c r="L49" i="9"/>
  <c r="B44" i="11"/>
  <c r="L44" i="6"/>
  <c r="K42" i="8"/>
  <c r="K42" i="6"/>
  <c r="A44" i="8"/>
  <c r="A45" i="11"/>
  <c r="K45" i="9"/>
  <c r="G44" i="10" l="1"/>
  <c r="A45" i="10"/>
  <c r="I43" i="10"/>
  <c r="H43" i="10"/>
  <c r="E47" i="13"/>
  <c r="H46" i="13"/>
  <c r="F46" i="13"/>
  <c r="L50" i="9"/>
  <c r="B45" i="11"/>
  <c r="A45" i="8"/>
  <c r="L45" i="6"/>
  <c r="K43" i="8"/>
  <c r="K43" i="6"/>
  <c r="A46" i="11"/>
  <c r="K46" i="9"/>
  <c r="G45" i="10" l="1"/>
  <c r="A46" i="10"/>
  <c r="I44" i="10"/>
  <c r="H44" i="10"/>
  <c r="E48" i="13"/>
  <c r="H47" i="13"/>
  <c r="F47" i="13"/>
  <c r="L51" i="9"/>
  <c r="B46" i="11"/>
  <c r="K44" i="6"/>
  <c r="L46" i="6"/>
  <c r="A46" i="8"/>
  <c r="K44" i="8"/>
  <c r="A47" i="11"/>
  <c r="K47" i="9"/>
  <c r="G46" i="10" l="1"/>
  <c r="A47" i="10"/>
  <c r="I45" i="10"/>
  <c r="H45" i="10"/>
  <c r="E49" i="13"/>
  <c r="H48" i="13"/>
  <c r="F48" i="13"/>
  <c r="L52" i="9"/>
  <c r="B47" i="11"/>
  <c r="A47" i="8"/>
  <c r="L47" i="6"/>
  <c r="K45" i="8"/>
  <c r="K45" i="6"/>
  <c r="A48" i="11"/>
  <c r="K48" i="9"/>
  <c r="G47" i="10" l="1"/>
  <c r="A48" i="10"/>
  <c r="I46" i="10"/>
  <c r="H46" i="10"/>
  <c r="E50" i="13"/>
  <c r="H49" i="13"/>
  <c r="F49" i="13"/>
  <c r="L53" i="9"/>
  <c r="B48" i="11"/>
  <c r="L48" i="6"/>
  <c r="K46" i="6"/>
  <c r="A48" i="8"/>
  <c r="K46" i="8"/>
  <c r="K49" i="9"/>
  <c r="G48" i="10" l="1"/>
  <c r="A49" i="10"/>
  <c r="I47" i="10"/>
  <c r="H47" i="10"/>
  <c r="E51" i="13"/>
  <c r="H50" i="13"/>
  <c r="F50" i="13"/>
  <c r="L54" i="9"/>
  <c r="A49" i="8"/>
  <c r="K47" i="8"/>
  <c r="L49" i="6"/>
  <c r="K47" i="6"/>
  <c r="K50" i="9"/>
  <c r="G49" i="10" l="1"/>
  <c r="A50" i="10"/>
  <c r="I48" i="10"/>
  <c r="H48" i="10"/>
  <c r="E52" i="13"/>
  <c r="H51" i="13"/>
  <c r="F51" i="13"/>
  <c r="L55" i="9"/>
  <c r="L50" i="6"/>
  <c r="A50" i="8"/>
  <c r="K48" i="6"/>
  <c r="K48" i="8"/>
  <c r="K51" i="9"/>
  <c r="G50" i="10" l="1"/>
  <c r="A51" i="10"/>
  <c r="I49" i="10"/>
  <c r="H49" i="10"/>
  <c r="E53" i="13"/>
  <c r="H52" i="13"/>
  <c r="F52" i="13"/>
  <c r="L56" i="9"/>
  <c r="K49" i="8"/>
  <c r="L51" i="6"/>
  <c r="A51" i="8"/>
  <c r="K49" i="6"/>
  <c r="K52" i="9"/>
  <c r="G51" i="10" l="1"/>
  <c r="A52" i="10"/>
  <c r="I50" i="10"/>
  <c r="H50" i="10"/>
  <c r="E54" i="13"/>
  <c r="F53" i="13"/>
  <c r="H53" i="13"/>
  <c r="L57" i="9"/>
  <c r="A52" i="8"/>
  <c r="L52" i="6"/>
  <c r="K50" i="6"/>
  <c r="K50" i="8"/>
  <c r="K53" i="9"/>
  <c r="G52" i="10" l="1"/>
  <c r="A53" i="10"/>
  <c r="I51" i="10"/>
  <c r="H51" i="10"/>
  <c r="E55" i="13"/>
  <c r="H54" i="13"/>
  <c r="F54" i="13"/>
  <c r="L58" i="9"/>
  <c r="K51" i="6"/>
  <c r="A53" i="8"/>
  <c r="L53" i="6"/>
  <c r="K51" i="8"/>
  <c r="K54" i="9"/>
  <c r="G53" i="10" l="1"/>
  <c r="A54" i="10"/>
  <c r="I52" i="10"/>
  <c r="H52" i="10"/>
  <c r="E56" i="13"/>
  <c r="H55" i="13"/>
  <c r="F55" i="13"/>
  <c r="L59" i="9"/>
  <c r="L54" i="6"/>
  <c r="K52" i="8"/>
  <c r="A54" i="8"/>
  <c r="K52" i="6"/>
  <c r="K55" i="9"/>
  <c r="G54" i="10" l="1"/>
  <c r="A55" i="10"/>
  <c r="I53" i="10"/>
  <c r="H53" i="10"/>
  <c r="E57" i="13"/>
  <c r="H56" i="13"/>
  <c r="F56" i="13"/>
  <c r="L60" i="9"/>
  <c r="A55" i="8"/>
  <c r="K53" i="8"/>
  <c r="L55" i="6"/>
  <c r="K53" i="6"/>
  <c r="K56" i="9"/>
  <c r="G55" i="10" l="1"/>
  <c r="A56" i="10"/>
  <c r="I54" i="10"/>
  <c r="H54" i="10"/>
  <c r="E58" i="13"/>
  <c r="H57" i="13"/>
  <c r="F57" i="13"/>
  <c r="L61" i="9"/>
  <c r="K54" i="6"/>
  <c r="A56" i="8"/>
  <c r="L56" i="6"/>
  <c r="K54" i="8"/>
  <c r="K57" i="9"/>
  <c r="G56" i="10" l="1"/>
  <c r="A57" i="10"/>
  <c r="I55" i="10"/>
  <c r="H55" i="10"/>
  <c r="E59" i="13"/>
  <c r="H58" i="13"/>
  <c r="F58" i="13"/>
  <c r="L62" i="9"/>
  <c r="K55" i="6"/>
  <c r="A57" i="8"/>
  <c r="L57" i="6"/>
  <c r="K55" i="8"/>
  <c r="K58" i="9"/>
  <c r="G57" i="10" l="1"/>
  <c r="A58" i="10"/>
  <c r="I56" i="10"/>
  <c r="H56" i="10"/>
  <c r="E60" i="13"/>
  <c r="H59" i="13"/>
  <c r="F59" i="13"/>
  <c r="L63" i="9"/>
  <c r="K56" i="6"/>
  <c r="A58" i="8"/>
  <c r="L58" i="6"/>
  <c r="K56" i="8"/>
  <c r="K59" i="9"/>
  <c r="G58" i="10" l="1"/>
  <c r="A59" i="10"/>
  <c r="I57" i="10"/>
  <c r="H57" i="10"/>
  <c r="E61" i="13"/>
  <c r="H60" i="13"/>
  <c r="F60" i="13"/>
  <c r="L64" i="9"/>
  <c r="L59" i="6"/>
  <c r="K57" i="8"/>
  <c r="K57" i="6"/>
  <c r="A59" i="8"/>
  <c r="K60" i="9"/>
  <c r="G59" i="10" l="1"/>
  <c r="A60" i="10"/>
  <c r="I58" i="10"/>
  <c r="H58" i="10"/>
  <c r="E62" i="13"/>
  <c r="H61" i="13"/>
  <c r="F61" i="13"/>
  <c r="L65" i="9"/>
  <c r="K58" i="8"/>
  <c r="A60" i="8"/>
  <c r="L60" i="6"/>
  <c r="K58" i="6"/>
  <c r="K61" i="9"/>
  <c r="G60" i="10" l="1"/>
  <c r="A61" i="10"/>
  <c r="I59" i="10"/>
  <c r="H59" i="10"/>
  <c r="E63" i="13"/>
  <c r="H62" i="13"/>
  <c r="F62" i="13"/>
  <c r="L66" i="9"/>
  <c r="L61" i="6"/>
  <c r="K59" i="6"/>
  <c r="A61" i="8"/>
  <c r="K59" i="8"/>
  <c r="K62" i="9"/>
  <c r="G61" i="10" l="1"/>
  <c r="A62" i="10"/>
  <c r="I60" i="10"/>
  <c r="H60" i="10"/>
  <c r="E64" i="13"/>
  <c r="H63" i="13"/>
  <c r="F63" i="13"/>
  <c r="L67" i="9"/>
  <c r="A62" i="8"/>
  <c r="K60" i="8"/>
  <c r="L62" i="6"/>
  <c r="K60" i="6"/>
  <c r="K63" i="9"/>
  <c r="G62" i="10" l="1"/>
  <c r="A63" i="10"/>
  <c r="I61" i="10"/>
  <c r="H61" i="10"/>
  <c r="E65" i="13"/>
  <c r="H64" i="13"/>
  <c r="F64" i="13"/>
  <c r="L68" i="9"/>
  <c r="L63" i="6"/>
  <c r="A63" i="8"/>
  <c r="K61" i="6"/>
  <c r="K61" i="8"/>
  <c r="K64" i="9"/>
  <c r="G63" i="10" l="1"/>
  <c r="A64" i="10"/>
  <c r="I62" i="10"/>
  <c r="H62" i="10"/>
  <c r="E66" i="13"/>
  <c r="H65" i="13"/>
  <c r="F65" i="13"/>
  <c r="L69" i="9"/>
  <c r="A64" i="8"/>
  <c r="L64" i="6"/>
  <c r="K62" i="8"/>
  <c r="K62" i="6"/>
  <c r="K65" i="9"/>
  <c r="G64" i="10" l="1"/>
  <c r="A65" i="10"/>
  <c r="I63" i="10"/>
  <c r="H63" i="10"/>
  <c r="E67" i="13"/>
  <c r="H66" i="13"/>
  <c r="F66" i="13"/>
  <c r="L70" i="9"/>
  <c r="L65" i="6"/>
  <c r="A65" i="8"/>
  <c r="K63" i="6"/>
  <c r="K63" i="8"/>
  <c r="K66" i="9"/>
  <c r="G65" i="10" l="1"/>
  <c r="A66" i="10"/>
  <c r="I64" i="10"/>
  <c r="H64" i="10"/>
  <c r="E68" i="13"/>
  <c r="H67" i="13"/>
  <c r="F67" i="13"/>
  <c r="L71" i="9"/>
  <c r="A66" i="8"/>
  <c r="L66" i="6"/>
  <c r="K64" i="8"/>
  <c r="K64" i="6"/>
  <c r="K67" i="9"/>
  <c r="G66" i="10" l="1"/>
  <c r="A67" i="10"/>
  <c r="I65" i="10"/>
  <c r="H65" i="10"/>
  <c r="E69" i="13"/>
  <c r="H68" i="13"/>
  <c r="F68" i="13"/>
  <c r="L72" i="9"/>
  <c r="L67" i="6"/>
  <c r="A67" i="8"/>
  <c r="K65" i="6"/>
  <c r="K65" i="8"/>
  <c r="K68" i="9"/>
  <c r="G67" i="10" l="1"/>
  <c r="A68" i="10"/>
  <c r="I66" i="10"/>
  <c r="H66" i="10"/>
  <c r="E70" i="13"/>
  <c r="H69" i="13"/>
  <c r="F69" i="13"/>
  <c r="L73" i="9"/>
  <c r="K66" i="8"/>
  <c r="L68" i="6"/>
  <c r="A68" i="8"/>
  <c r="K66" i="6"/>
  <c r="K69" i="9"/>
  <c r="G68" i="10" l="1"/>
  <c r="A69" i="10"/>
  <c r="I67" i="10"/>
  <c r="H67" i="10"/>
  <c r="E71" i="13"/>
  <c r="H70" i="13"/>
  <c r="F70" i="13"/>
  <c r="L74" i="9"/>
  <c r="K67" i="6"/>
  <c r="L69" i="6"/>
  <c r="A69" i="8"/>
  <c r="K67" i="8"/>
  <c r="K70" i="9"/>
  <c r="G69" i="10" l="1"/>
  <c r="A70" i="10"/>
  <c r="I68" i="10"/>
  <c r="H68" i="10"/>
  <c r="E72" i="13"/>
  <c r="H71" i="13"/>
  <c r="F71" i="13"/>
  <c r="L75" i="9"/>
  <c r="A70" i="8"/>
  <c r="K68" i="8"/>
  <c r="K68" i="6"/>
  <c r="L70" i="6"/>
  <c r="K71" i="9"/>
  <c r="G70" i="10" l="1"/>
  <c r="A71" i="10"/>
  <c r="I69" i="10"/>
  <c r="H69" i="10"/>
  <c r="E73" i="13"/>
  <c r="H72" i="13"/>
  <c r="F72" i="13"/>
  <c r="L76" i="9"/>
  <c r="L71" i="6"/>
  <c r="A71" i="8"/>
  <c r="K69" i="6"/>
  <c r="K69" i="8"/>
  <c r="K72" i="9"/>
  <c r="G71" i="10" l="1"/>
  <c r="A72" i="10"/>
  <c r="I70" i="10"/>
  <c r="H70" i="10"/>
  <c r="E74" i="13"/>
  <c r="H73" i="13"/>
  <c r="F73" i="13"/>
  <c r="L77" i="9"/>
  <c r="K70" i="8"/>
  <c r="A72" i="8"/>
  <c r="L72" i="6"/>
  <c r="K70" i="6"/>
  <c r="K73" i="9"/>
  <c r="G72" i="10" l="1"/>
  <c r="A73" i="10"/>
  <c r="I71" i="10"/>
  <c r="H71" i="10"/>
  <c r="E75" i="13"/>
  <c r="H74" i="13"/>
  <c r="F74" i="13"/>
  <c r="L78" i="9"/>
  <c r="L73" i="6"/>
  <c r="K71" i="8"/>
  <c r="K71" i="6"/>
  <c r="A73" i="8"/>
  <c r="K74" i="9"/>
  <c r="G73" i="10" l="1"/>
  <c r="A74" i="10"/>
  <c r="I72" i="10"/>
  <c r="H72" i="10"/>
  <c r="E76" i="13"/>
  <c r="H75" i="13"/>
  <c r="F75" i="13"/>
  <c r="L79" i="9"/>
  <c r="A74" i="8"/>
  <c r="L74" i="6"/>
  <c r="K72" i="8"/>
  <c r="K72" i="6"/>
  <c r="K75" i="9"/>
  <c r="G74" i="10" l="1"/>
  <c r="A75" i="10"/>
  <c r="I73" i="10"/>
  <c r="H73" i="10"/>
  <c r="E77" i="13"/>
  <c r="H76" i="13"/>
  <c r="F76" i="13"/>
  <c r="L80" i="9"/>
  <c r="K73" i="6"/>
  <c r="A75" i="8"/>
  <c r="L75" i="6"/>
  <c r="K73" i="8"/>
  <c r="K76" i="9"/>
  <c r="G75" i="10" l="1"/>
  <c r="A76" i="10"/>
  <c r="I74" i="10"/>
  <c r="H74" i="10"/>
  <c r="E78" i="13"/>
  <c r="H77" i="13"/>
  <c r="F77" i="13"/>
  <c r="L81" i="9"/>
  <c r="K74" i="8"/>
  <c r="L76" i="6"/>
  <c r="A76" i="8"/>
  <c r="K74" i="6"/>
  <c r="K77" i="9"/>
  <c r="G76" i="10" l="1"/>
  <c r="A77" i="10"/>
  <c r="I75" i="10"/>
  <c r="H75" i="10"/>
  <c r="E79" i="13"/>
  <c r="H78" i="13"/>
  <c r="F78" i="13"/>
  <c r="L82" i="9"/>
  <c r="K75" i="6"/>
  <c r="K75" i="8"/>
  <c r="A77" i="8"/>
  <c r="L77" i="6"/>
  <c r="K78" i="9"/>
  <c r="G77" i="10" l="1"/>
  <c r="A78" i="10"/>
  <c r="I76" i="10"/>
  <c r="H76" i="10"/>
  <c r="E80" i="13"/>
  <c r="H79" i="13"/>
  <c r="F79" i="13"/>
  <c r="L83" i="9"/>
  <c r="K76" i="6"/>
  <c r="A78" i="8"/>
  <c r="L78" i="6"/>
  <c r="K76" i="8"/>
  <c r="K79" i="9"/>
  <c r="G78" i="10" l="1"/>
  <c r="A79" i="10"/>
  <c r="I77" i="10"/>
  <c r="H77" i="10"/>
  <c r="E81" i="13"/>
  <c r="H80" i="13"/>
  <c r="F80" i="13"/>
  <c r="L84" i="9"/>
  <c r="L79" i="6"/>
  <c r="K77" i="8"/>
  <c r="K77" i="6"/>
  <c r="A79" i="8"/>
  <c r="K80" i="9"/>
  <c r="G79" i="10" l="1"/>
  <c r="A80" i="10"/>
  <c r="I78" i="10"/>
  <c r="H78" i="10"/>
  <c r="E82" i="13"/>
  <c r="H81" i="13"/>
  <c r="F81" i="13"/>
  <c r="L85" i="9"/>
  <c r="K78" i="8"/>
  <c r="A80" i="8"/>
  <c r="L80" i="6"/>
  <c r="K78" i="6"/>
  <c r="K81" i="9"/>
  <c r="G80" i="10" l="1"/>
  <c r="A81" i="10"/>
  <c r="I79" i="10"/>
  <c r="H79" i="10"/>
  <c r="E83" i="13"/>
  <c r="H82" i="13"/>
  <c r="F82" i="13"/>
  <c r="L86" i="9"/>
  <c r="L81" i="6"/>
  <c r="K79" i="8"/>
  <c r="K79" i="6"/>
  <c r="A81" i="8"/>
  <c r="K82" i="9"/>
  <c r="G81" i="10" l="1"/>
  <c r="A82" i="10"/>
  <c r="I80" i="10"/>
  <c r="H80" i="10"/>
  <c r="E84" i="13"/>
  <c r="H83" i="13"/>
  <c r="F83" i="13"/>
  <c r="L87" i="9"/>
  <c r="A82" i="8"/>
  <c r="L82" i="6"/>
  <c r="K80" i="8"/>
  <c r="K80" i="6"/>
  <c r="K83" i="9"/>
  <c r="G82" i="10" l="1"/>
  <c r="A83" i="10"/>
  <c r="I81" i="10"/>
  <c r="H81" i="10"/>
  <c r="E85" i="13"/>
  <c r="H84" i="13"/>
  <c r="F84" i="13"/>
  <c r="L88" i="9"/>
  <c r="K81" i="6"/>
  <c r="L83" i="6"/>
  <c r="A83" i="8"/>
  <c r="K81" i="8"/>
  <c r="K84" i="9"/>
  <c r="G83" i="10" l="1"/>
  <c r="A84" i="10"/>
  <c r="I82" i="10"/>
  <c r="H82" i="10"/>
  <c r="E86" i="13"/>
  <c r="H85" i="13"/>
  <c r="F85" i="13"/>
  <c r="L89" i="9"/>
  <c r="K82" i="6"/>
  <c r="K82" i="8"/>
  <c r="A84" i="8"/>
  <c r="L84" i="6"/>
  <c r="K85" i="9"/>
  <c r="G84" i="10" l="1"/>
  <c r="A85" i="10"/>
  <c r="I83" i="10"/>
  <c r="H83" i="10"/>
  <c r="E87" i="13"/>
  <c r="F86" i="13"/>
  <c r="H86" i="13"/>
  <c r="L90" i="9"/>
  <c r="K83" i="6"/>
  <c r="A85" i="8"/>
  <c r="L85" i="6"/>
  <c r="K83" i="8"/>
  <c r="K86" i="9"/>
  <c r="I84" i="10" l="1"/>
  <c r="H84" i="10"/>
  <c r="G85" i="10"/>
  <c r="A86" i="10"/>
  <c r="E88" i="13"/>
  <c r="H87" i="13"/>
  <c r="F87" i="13"/>
  <c r="L91" i="9"/>
  <c r="K84" i="8"/>
  <c r="L86" i="6"/>
  <c r="A86" i="8"/>
  <c r="K84" i="6"/>
  <c r="K87" i="9"/>
  <c r="I85" i="10" l="1"/>
  <c r="H85" i="10"/>
  <c r="G86" i="10"/>
  <c r="A87" i="10"/>
  <c r="E89" i="13"/>
  <c r="H88" i="13"/>
  <c r="F88" i="13"/>
  <c r="L92" i="9"/>
  <c r="L87" i="6"/>
  <c r="K85" i="8"/>
  <c r="A87" i="8"/>
  <c r="K85" i="6"/>
  <c r="K88" i="9"/>
  <c r="I86" i="10" l="1"/>
  <c r="H86" i="10"/>
  <c r="G87" i="10"/>
  <c r="A88" i="10"/>
  <c r="E90" i="13"/>
  <c r="H89" i="13"/>
  <c r="F89" i="13"/>
  <c r="L93" i="9"/>
  <c r="A88" i="8"/>
  <c r="K86" i="8"/>
  <c r="L88" i="6"/>
  <c r="K86" i="6"/>
  <c r="K89" i="9"/>
  <c r="I87" i="10" l="1"/>
  <c r="H87" i="10"/>
  <c r="G88" i="10"/>
  <c r="A89" i="10"/>
  <c r="E91" i="13"/>
  <c r="H90" i="13"/>
  <c r="F90" i="13"/>
  <c r="L94" i="9"/>
  <c r="L89" i="6"/>
  <c r="K87" i="6"/>
  <c r="A89" i="8"/>
  <c r="K87" i="8"/>
  <c r="K90" i="9"/>
  <c r="G89" i="10" l="1"/>
  <c r="A90" i="10"/>
  <c r="I88" i="10"/>
  <c r="H88" i="10"/>
  <c r="E92" i="13"/>
  <c r="H91" i="13"/>
  <c r="F91" i="13"/>
  <c r="L95" i="9"/>
  <c r="K88" i="8"/>
  <c r="L90" i="6"/>
  <c r="A90" i="8"/>
  <c r="K88" i="6"/>
  <c r="K91" i="9"/>
  <c r="G90" i="10" l="1"/>
  <c r="A91" i="10"/>
  <c r="I89" i="10"/>
  <c r="H89" i="10"/>
  <c r="E93" i="13"/>
  <c r="H92" i="13"/>
  <c r="F92" i="13"/>
  <c r="L96" i="9"/>
  <c r="K89" i="8"/>
  <c r="K89" i="6"/>
  <c r="A91" i="8"/>
  <c r="L91" i="6"/>
  <c r="K92" i="9"/>
  <c r="G91" i="10" l="1"/>
  <c r="A92" i="10"/>
  <c r="I90" i="10"/>
  <c r="H90" i="10"/>
  <c r="E94" i="13"/>
  <c r="H93" i="13"/>
  <c r="F93" i="13"/>
  <c r="L97" i="9"/>
  <c r="A92" i="8"/>
  <c r="L92" i="6"/>
  <c r="K90" i="8"/>
  <c r="K90" i="6"/>
  <c r="K93" i="9"/>
  <c r="G92" i="10" l="1"/>
  <c r="A93" i="10"/>
  <c r="I91" i="10"/>
  <c r="H91" i="10"/>
  <c r="E95" i="13"/>
  <c r="H94" i="13"/>
  <c r="F94" i="13"/>
  <c r="L98" i="9"/>
  <c r="K91" i="6"/>
  <c r="A93" i="8"/>
  <c r="L93" i="6"/>
  <c r="K91" i="8"/>
  <c r="K94" i="9"/>
  <c r="G93" i="10" l="1"/>
  <c r="A94" i="10"/>
  <c r="I92" i="10"/>
  <c r="H92" i="10"/>
  <c r="E96" i="13"/>
  <c r="H95" i="13"/>
  <c r="F95" i="13"/>
  <c r="L99" i="9"/>
  <c r="L94" i="6"/>
  <c r="K92" i="8"/>
  <c r="K92" i="6"/>
  <c r="A94" i="8"/>
  <c r="K95" i="9"/>
  <c r="G94" i="10" l="1"/>
  <c r="A95" i="10"/>
  <c r="I93" i="10"/>
  <c r="H93" i="10"/>
  <c r="E97" i="13"/>
  <c r="H96" i="13"/>
  <c r="F96" i="13"/>
  <c r="L100" i="9"/>
  <c r="A95" i="8"/>
  <c r="L95" i="6"/>
  <c r="K93" i="8"/>
  <c r="K93" i="6"/>
  <c r="K96" i="9"/>
  <c r="G95" i="10" l="1"/>
  <c r="A96" i="10"/>
  <c r="I94" i="10"/>
  <c r="H94" i="10"/>
  <c r="E98" i="13"/>
  <c r="H97" i="13"/>
  <c r="F97" i="13"/>
  <c r="L101" i="9"/>
  <c r="K94" i="6"/>
  <c r="A96" i="8"/>
  <c r="L96" i="6"/>
  <c r="K94" i="8"/>
  <c r="K97" i="9"/>
  <c r="G96" i="10" l="1"/>
  <c r="A97" i="10"/>
  <c r="I95" i="10"/>
  <c r="H95" i="10"/>
  <c r="E99" i="13"/>
  <c r="H98" i="13"/>
  <c r="F98" i="13"/>
  <c r="L102" i="9"/>
  <c r="L97" i="6"/>
  <c r="K95" i="8"/>
  <c r="A97" i="8"/>
  <c r="K95" i="6"/>
  <c r="K98" i="9"/>
  <c r="G97" i="10" l="1"/>
  <c r="A98" i="10"/>
  <c r="I96" i="10"/>
  <c r="H96" i="10"/>
  <c r="E100" i="13"/>
  <c r="H99" i="13"/>
  <c r="F99" i="13"/>
  <c r="L103" i="9"/>
  <c r="A98" i="8"/>
  <c r="L98" i="6"/>
  <c r="K96" i="8"/>
  <c r="K96" i="6"/>
  <c r="K99" i="9"/>
  <c r="G98" i="10" l="1"/>
  <c r="A99" i="10"/>
  <c r="I97" i="10"/>
  <c r="H97" i="10"/>
  <c r="E101" i="13"/>
  <c r="H100" i="13"/>
  <c r="F100" i="13"/>
  <c r="L104" i="9"/>
  <c r="K97" i="6"/>
  <c r="A99" i="8"/>
  <c r="L99" i="6"/>
  <c r="K97" i="8"/>
  <c r="K100" i="9"/>
  <c r="I98" i="10" l="1"/>
  <c r="H98" i="10"/>
  <c r="G99" i="10"/>
  <c r="A100" i="10"/>
  <c r="E102" i="13"/>
  <c r="H101" i="13"/>
  <c r="F101" i="13"/>
  <c r="L105" i="9"/>
  <c r="K98" i="8"/>
  <c r="K98" i="6"/>
  <c r="A100" i="8"/>
  <c r="L100" i="6"/>
  <c r="K101" i="9"/>
  <c r="G100" i="10" l="1"/>
  <c r="A101" i="10"/>
  <c r="I99" i="10"/>
  <c r="H99" i="10"/>
  <c r="E103" i="13"/>
  <c r="H102" i="13"/>
  <c r="F102" i="13"/>
  <c r="L106" i="9"/>
  <c r="K99" i="6"/>
  <c r="A101" i="8"/>
  <c r="L101" i="6"/>
  <c r="K99" i="8"/>
  <c r="K102" i="9"/>
  <c r="G101" i="10" l="1"/>
  <c r="A102" i="10"/>
  <c r="I100" i="10"/>
  <c r="H100" i="10"/>
  <c r="E104" i="13"/>
  <c r="H103" i="13"/>
  <c r="F103" i="13"/>
  <c r="L107" i="9"/>
  <c r="K100" i="8"/>
  <c r="L102" i="6"/>
  <c r="A102" i="8"/>
  <c r="K100" i="6"/>
  <c r="K103" i="9"/>
  <c r="G102" i="10" l="1"/>
  <c r="A103" i="10"/>
  <c r="I101" i="10"/>
  <c r="H101" i="10"/>
  <c r="E105" i="13"/>
  <c r="H104" i="13"/>
  <c r="F104" i="13"/>
  <c r="L108" i="9"/>
  <c r="L4" i="9" s="1"/>
  <c r="A103" i="8"/>
  <c r="K101" i="6"/>
  <c r="K101" i="8"/>
  <c r="L103" i="6"/>
  <c r="K104" i="9"/>
  <c r="G103" i="10" l="1"/>
  <c r="A104" i="10"/>
  <c r="I102" i="10"/>
  <c r="H102" i="10"/>
  <c r="E106" i="13"/>
  <c r="H105" i="13"/>
  <c r="F105" i="13"/>
  <c r="A104" i="8"/>
  <c r="L104" i="6"/>
  <c r="K102" i="6"/>
  <c r="K102" i="8"/>
  <c r="K105" i="9"/>
  <c r="G104" i="10" l="1"/>
  <c r="A105" i="10"/>
  <c r="I103" i="10"/>
  <c r="H103" i="10"/>
  <c r="E107" i="13"/>
  <c r="H106" i="13"/>
  <c r="F106" i="13"/>
  <c r="K103" i="6"/>
  <c r="A105" i="8"/>
  <c r="L105" i="6"/>
  <c r="K103" i="8"/>
  <c r="K106" i="9"/>
  <c r="G105" i="10" l="1"/>
  <c r="A106" i="10"/>
  <c r="I104" i="10"/>
  <c r="H104" i="10"/>
  <c r="E108" i="13"/>
  <c r="H107" i="13"/>
  <c r="F107" i="13"/>
  <c r="L106" i="6"/>
  <c r="K104" i="8"/>
  <c r="K104" i="6"/>
  <c r="A106" i="8"/>
  <c r="K107" i="9"/>
  <c r="G106" i="10" l="1"/>
  <c r="A107" i="10"/>
  <c r="I105" i="10"/>
  <c r="H105" i="10"/>
  <c r="E109" i="13"/>
  <c r="H108" i="13"/>
  <c r="F108" i="13"/>
  <c r="A107" i="8"/>
  <c r="K105" i="8"/>
  <c r="L107" i="6"/>
  <c r="K105" i="6"/>
  <c r="K108" i="9"/>
  <c r="K4" i="9" s="1"/>
  <c r="G107" i="10" l="1"/>
  <c r="A108" i="10"/>
  <c r="I106" i="10"/>
  <c r="H106" i="10"/>
  <c r="E110" i="13"/>
  <c r="H109" i="13"/>
  <c r="F109" i="13"/>
  <c r="L108" i="6"/>
  <c r="L4" i="6" s="1"/>
  <c r="K106" i="6"/>
  <c r="A108" i="8"/>
  <c r="K106" i="8"/>
  <c r="G108" i="10" l="1"/>
  <c r="A109" i="10"/>
  <c r="I107" i="10"/>
  <c r="H107" i="10"/>
  <c r="E111" i="13"/>
  <c r="F110" i="13"/>
  <c r="H110" i="13"/>
  <c r="K108" i="8"/>
  <c r="K107" i="8"/>
  <c r="K108" i="6"/>
  <c r="K107" i="6"/>
  <c r="G109" i="10" l="1"/>
  <c r="A110" i="10"/>
  <c r="I108" i="10"/>
  <c r="H108" i="10"/>
  <c r="E112" i="13"/>
  <c r="H111" i="13"/>
  <c r="F111" i="13"/>
  <c r="K4" i="6"/>
  <c r="K4" i="8"/>
  <c r="G110" i="10" l="1"/>
  <c r="A111" i="10"/>
  <c r="I109" i="10"/>
  <c r="H109" i="10"/>
  <c r="E113" i="13"/>
  <c r="H112" i="13"/>
  <c r="F112" i="13"/>
  <c r="G111" i="10" l="1"/>
  <c r="A112" i="10"/>
  <c r="I110" i="10"/>
  <c r="H110" i="10"/>
  <c r="E114" i="13"/>
  <c r="H113" i="13"/>
  <c r="F113" i="13"/>
  <c r="G112" i="10" l="1"/>
  <c r="A113" i="10"/>
  <c r="I111" i="10"/>
  <c r="H111" i="10"/>
  <c r="E115" i="13"/>
  <c r="H114" i="13"/>
  <c r="F114" i="13"/>
  <c r="G113" i="10" l="1"/>
  <c r="A114" i="10"/>
  <c r="H112" i="10"/>
  <c r="I112" i="10"/>
  <c r="E116" i="13"/>
  <c r="H115" i="13"/>
  <c r="F115" i="13"/>
  <c r="H113" i="10" l="1"/>
  <c r="I113" i="10"/>
  <c r="G114" i="10"/>
  <c r="A115" i="10"/>
  <c r="E117" i="13"/>
  <c r="F116" i="13"/>
  <c r="H116" i="13"/>
  <c r="H114" i="10" l="1"/>
  <c r="I114" i="10"/>
  <c r="G115" i="10"/>
  <c r="A116" i="10"/>
  <c r="E118" i="13"/>
  <c r="H117" i="13"/>
  <c r="F117" i="13"/>
  <c r="H115" i="10" l="1"/>
  <c r="I115" i="10"/>
  <c r="G116" i="10"/>
  <c r="A117" i="10"/>
  <c r="E119" i="13"/>
  <c r="H118" i="13"/>
  <c r="F118" i="13"/>
  <c r="H116" i="10" l="1"/>
  <c r="I116" i="10"/>
  <c r="G117" i="10"/>
  <c r="A118" i="10"/>
  <c r="E120" i="13"/>
  <c r="H119" i="13"/>
  <c r="F119" i="13"/>
  <c r="H117" i="10" l="1"/>
  <c r="I117" i="10"/>
  <c r="G118" i="10"/>
  <c r="A119" i="10"/>
  <c r="E121" i="13"/>
  <c r="H120" i="13"/>
  <c r="F120" i="13"/>
  <c r="H118" i="10" l="1"/>
  <c r="I118" i="10"/>
  <c r="G119" i="10"/>
  <c r="A120" i="10"/>
  <c r="E122" i="13"/>
  <c r="H121" i="13"/>
  <c r="F121" i="13"/>
  <c r="H119" i="10" l="1"/>
  <c r="I119" i="10"/>
  <c r="G120" i="10"/>
  <c r="A121" i="10"/>
  <c r="E123" i="13"/>
  <c r="H122" i="13"/>
  <c r="F122" i="13"/>
  <c r="H120" i="10" l="1"/>
  <c r="I120" i="10"/>
  <c r="G121" i="10"/>
  <c r="A122" i="10"/>
  <c r="E124" i="13"/>
  <c r="H123" i="13"/>
  <c r="F123" i="13"/>
  <c r="H121" i="10" l="1"/>
  <c r="I121" i="10"/>
  <c r="G122" i="10"/>
  <c r="A123" i="10"/>
  <c r="E125" i="13"/>
  <c r="H124" i="13"/>
  <c r="F124" i="13"/>
  <c r="H122" i="10" l="1"/>
  <c r="I122" i="10"/>
  <c r="G123" i="10"/>
  <c r="A124" i="10"/>
  <c r="E126" i="13"/>
  <c r="H125" i="13"/>
  <c r="F125" i="13"/>
  <c r="I123" i="10" l="1"/>
  <c r="H123" i="10"/>
  <c r="G124" i="10"/>
  <c r="A125" i="10"/>
  <c r="E127" i="13"/>
  <c r="H126" i="13"/>
  <c r="F126" i="13"/>
  <c r="I124" i="10" l="1"/>
  <c r="H124" i="10"/>
  <c r="G125" i="10"/>
  <c r="A126" i="10"/>
  <c r="E128" i="13"/>
  <c r="H127" i="13"/>
  <c r="F127" i="13"/>
  <c r="H125" i="10" l="1"/>
  <c r="I125" i="10"/>
  <c r="G126" i="10"/>
  <c r="A127" i="10"/>
  <c r="E129" i="13"/>
  <c r="H128" i="13"/>
  <c r="F128" i="13"/>
  <c r="H126" i="10" l="1"/>
  <c r="I126" i="10"/>
  <c r="G127" i="10"/>
  <c r="A128" i="10"/>
  <c r="E130" i="13"/>
  <c r="H129" i="13"/>
  <c r="F129" i="13"/>
  <c r="H127" i="10" l="1"/>
  <c r="I127" i="10"/>
  <c r="G128" i="10"/>
  <c r="A129" i="10"/>
  <c r="E131" i="13"/>
  <c r="H130" i="13"/>
  <c r="F130" i="13"/>
  <c r="H128" i="10" l="1"/>
  <c r="I128" i="10"/>
  <c r="G129" i="10"/>
  <c r="A130" i="10"/>
  <c r="E132" i="13"/>
  <c r="H131" i="13"/>
  <c r="F131" i="13"/>
  <c r="H129" i="10" l="1"/>
  <c r="I129" i="10"/>
  <c r="G130" i="10"/>
  <c r="A131" i="10"/>
  <c r="E133" i="13"/>
  <c r="H132" i="13"/>
  <c r="F132" i="13"/>
  <c r="H130" i="10" l="1"/>
  <c r="I130" i="10"/>
  <c r="G131" i="10"/>
  <c r="A132" i="10"/>
  <c r="E134" i="13"/>
  <c r="H133" i="13"/>
  <c r="F133" i="13"/>
  <c r="H131" i="10" l="1"/>
  <c r="I131" i="10"/>
  <c r="G132" i="10"/>
  <c r="A133" i="10"/>
  <c r="E135" i="13"/>
  <c r="H134" i="13"/>
  <c r="F134" i="13"/>
  <c r="I132" i="10" l="1"/>
  <c r="H132" i="10"/>
  <c r="G133" i="10"/>
  <c r="A134" i="10"/>
  <c r="E136" i="13"/>
  <c r="H135" i="13"/>
  <c r="F135" i="13"/>
  <c r="H133" i="10" l="1"/>
  <c r="I133" i="10"/>
  <c r="G134" i="10"/>
  <c r="A135" i="10"/>
  <c r="E137" i="13"/>
  <c r="H136" i="13"/>
  <c r="F136" i="13"/>
  <c r="H134" i="10" l="1"/>
  <c r="I134" i="10"/>
  <c r="G135" i="10"/>
  <c r="A136" i="10"/>
  <c r="E138" i="13"/>
  <c r="H137" i="13"/>
  <c r="F137" i="13"/>
  <c r="I135" i="10" l="1"/>
  <c r="H135" i="10"/>
  <c r="G136" i="10"/>
  <c r="A137" i="10"/>
  <c r="E139" i="13"/>
  <c r="H138" i="13"/>
  <c r="F138" i="13"/>
  <c r="H136" i="10" l="1"/>
  <c r="I136" i="10"/>
  <c r="G137" i="10"/>
  <c r="A138" i="10"/>
  <c r="E140" i="13"/>
  <c r="H139" i="13"/>
  <c r="F139" i="13"/>
  <c r="H137" i="10" l="1"/>
  <c r="I137" i="10"/>
  <c r="G138" i="10"/>
  <c r="A139" i="10"/>
  <c r="E141" i="13"/>
  <c r="H140" i="13"/>
  <c r="F140" i="13"/>
  <c r="H138" i="10" l="1"/>
  <c r="I138" i="10"/>
  <c r="G139" i="10"/>
  <c r="A140" i="10"/>
  <c r="E142" i="13"/>
  <c r="H141" i="13"/>
  <c r="F141" i="13"/>
  <c r="I139" i="10" l="1"/>
  <c r="H139" i="10"/>
  <c r="G140" i="10"/>
  <c r="A141" i="10"/>
  <c r="E143" i="13"/>
  <c r="H142" i="13"/>
  <c r="F142" i="13"/>
  <c r="H140" i="10" l="1"/>
  <c r="I140" i="10"/>
  <c r="G141" i="10"/>
  <c r="A142" i="10"/>
  <c r="E144" i="13"/>
  <c r="H143" i="13"/>
  <c r="F143" i="13"/>
  <c r="H141" i="10" l="1"/>
  <c r="I141" i="10"/>
  <c r="G142" i="10"/>
  <c r="A143" i="10"/>
  <c r="E145" i="13"/>
  <c r="H144" i="13"/>
  <c r="F144" i="13"/>
  <c r="H142" i="10" l="1"/>
  <c r="I142" i="10"/>
  <c r="G143" i="10"/>
  <c r="A144" i="10"/>
  <c r="E146" i="13"/>
  <c r="H145" i="13"/>
  <c r="F145" i="13"/>
  <c r="I143" i="10" l="1"/>
  <c r="H143" i="10"/>
  <c r="G144" i="10"/>
  <c r="A145" i="10"/>
  <c r="E147" i="13"/>
  <c r="H146" i="13"/>
  <c r="F146" i="13"/>
  <c r="H144" i="10" l="1"/>
  <c r="I144" i="10"/>
  <c r="G145" i="10"/>
  <c r="A146" i="10"/>
  <c r="E148" i="13"/>
  <c r="F147" i="13"/>
  <c r="H147" i="13"/>
  <c r="H145" i="10" l="1"/>
  <c r="I145" i="10"/>
  <c r="G146" i="10"/>
  <c r="A147" i="10"/>
  <c r="E149" i="13"/>
  <c r="H148" i="13"/>
  <c r="F148" i="13"/>
  <c r="H146" i="10" l="1"/>
  <c r="I146" i="10"/>
  <c r="G147" i="10"/>
  <c r="A148" i="10"/>
  <c r="E150" i="13"/>
  <c r="H149" i="13"/>
  <c r="F149" i="13"/>
  <c r="H147" i="10" l="1"/>
  <c r="I147" i="10"/>
  <c r="G148" i="10"/>
  <c r="A149" i="10"/>
  <c r="E151" i="13"/>
  <c r="H150" i="13"/>
  <c r="F150" i="13"/>
  <c r="H148" i="10" l="1"/>
  <c r="I148" i="10"/>
  <c r="G149" i="10"/>
  <c r="A150" i="10"/>
  <c r="E152" i="13"/>
  <c r="H151" i="13"/>
  <c r="F151" i="13"/>
  <c r="H149" i="10" l="1"/>
  <c r="I149" i="10"/>
  <c r="G150" i="10"/>
  <c r="A151" i="10"/>
  <c r="E153" i="13"/>
  <c r="H152" i="13"/>
  <c r="F152" i="13"/>
  <c r="H150" i="10" l="1"/>
  <c r="I150" i="10"/>
  <c r="G151" i="10"/>
  <c r="A152" i="10"/>
  <c r="E154" i="13"/>
  <c r="H153" i="13"/>
  <c r="F153" i="13"/>
  <c r="I151" i="10" l="1"/>
  <c r="H151" i="10"/>
  <c r="G152" i="10"/>
  <c r="A153" i="10"/>
  <c r="E155" i="13"/>
  <c r="H154" i="13"/>
  <c r="F154" i="13"/>
  <c r="H152" i="10" l="1"/>
  <c r="I152" i="10"/>
  <c r="G153" i="10"/>
  <c r="A154" i="10"/>
  <c r="E156" i="13"/>
  <c r="H155" i="13"/>
  <c r="F155" i="13"/>
  <c r="H153" i="10" l="1"/>
  <c r="I153" i="10"/>
  <c r="G154" i="10"/>
  <c r="A155" i="10"/>
  <c r="E157" i="13"/>
  <c r="H156" i="13"/>
  <c r="F156" i="13"/>
  <c r="H154" i="10" l="1"/>
  <c r="I154" i="10"/>
  <c r="G155" i="10"/>
  <c r="A156" i="10"/>
  <c r="E158" i="13"/>
  <c r="H157" i="13"/>
  <c r="F157" i="13"/>
  <c r="H155" i="10" l="1"/>
  <c r="I155" i="10"/>
  <c r="G156" i="10"/>
  <c r="A157" i="10"/>
  <c r="E159" i="13"/>
  <c r="H158" i="13"/>
  <c r="F158" i="13"/>
  <c r="H156" i="10" l="1"/>
  <c r="I156" i="10"/>
  <c r="G157" i="10"/>
  <c r="A158" i="10"/>
  <c r="E160" i="13"/>
  <c r="H159" i="13"/>
  <c r="F159" i="13"/>
  <c r="H157" i="10" l="1"/>
  <c r="I157" i="10"/>
  <c r="G158" i="10"/>
  <c r="A159" i="10"/>
  <c r="E161" i="13"/>
  <c r="H160" i="13"/>
  <c r="F160" i="13"/>
  <c r="H158" i="10" l="1"/>
  <c r="I158" i="10"/>
  <c r="G159" i="10"/>
  <c r="A160" i="10"/>
  <c r="E162" i="13"/>
  <c r="H161" i="13"/>
  <c r="F161" i="13"/>
  <c r="H159" i="10" l="1"/>
  <c r="I159" i="10"/>
  <c r="G160" i="10"/>
  <c r="A161" i="10"/>
  <c r="E163" i="13"/>
  <c r="H162" i="13"/>
  <c r="F162" i="13"/>
  <c r="H160" i="10" l="1"/>
  <c r="I160" i="10"/>
  <c r="G161" i="10"/>
  <c r="A162" i="10"/>
  <c r="E164" i="13"/>
  <c r="H163" i="13"/>
  <c r="F163" i="13"/>
  <c r="H161" i="10" l="1"/>
  <c r="I161" i="10"/>
  <c r="G162" i="10"/>
  <c r="A163" i="10"/>
  <c r="E165" i="13"/>
  <c r="H164" i="13"/>
  <c r="F164" i="13"/>
  <c r="H162" i="10" l="1"/>
  <c r="I162" i="10"/>
  <c r="G163" i="10"/>
  <c r="A164" i="10"/>
  <c r="E166" i="13"/>
  <c r="H165" i="13"/>
  <c r="F165" i="13"/>
  <c r="H163" i="10" l="1"/>
  <c r="I163" i="10"/>
  <c r="G164" i="10"/>
  <c r="A165" i="10"/>
  <c r="E167" i="13"/>
  <c r="F166" i="13"/>
  <c r="H166" i="13"/>
  <c r="H164" i="10" l="1"/>
  <c r="I164" i="10"/>
  <c r="G165" i="10"/>
  <c r="A166" i="10"/>
  <c r="E168" i="13"/>
  <c r="H167" i="13"/>
  <c r="F167" i="13"/>
  <c r="H165" i="10" l="1"/>
  <c r="I165" i="10"/>
  <c r="G166" i="10"/>
  <c r="A167" i="10"/>
  <c r="E169" i="13"/>
  <c r="F168" i="13"/>
  <c r="H168" i="13"/>
  <c r="H166" i="10" l="1"/>
  <c r="I166" i="10"/>
  <c r="G167" i="10"/>
  <c r="A168" i="10"/>
  <c r="E170" i="13"/>
  <c r="H169" i="13"/>
  <c r="F169" i="13"/>
  <c r="H167" i="10" l="1"/>
  <c r="I167" i="10"/>
  <c r="G168" i="10"/>
  <c r="A169" i="10"/>
  <c r="E171" i="13"/>
  <c r="H170" i="13"/>
  <c r="F170" i="13"/>
  <c r="H168" i="10" l="1"/>
  <c r="I168" i="10"/>
  <c r="G169" i="10"/>
  <c r="A170" i="10"/>
  <c r="E172" i="13"/>
  <c r="H171" i="13"/>
  <c r="F171" i="13"/>
  <c r="H169" i="10" l="1"/>
  <c r="I169" i="10"/>
  <c r="G170" i="10"/>
  <c r="A171" i="10"/>
  <c r="E173" i="13"/>
  <c r="H172" i="13"/>
  <c r="F172" i="13"/>
  <c r="H170" i="10" l="1"/>
  <c r="I170" i="10"/>
  <c r="G171" i="10"/>
  <c r="A172" i="10"/>
  <c r="E174" i="13"/>
  <c r="H173" i="13"/>
  <c r="F173" i="13"/>
  <c r="H171" i="10" l="1"/>
  <c r="I171" i="10"/>
  <c r="G172" i="10"/>
  <c r="A173" i="10"/>
  <c r="E175" i="13"/>
  <c r="H174" i="13"/>
  <c r="F174" i="13"/>
  <c r="H172" i="10" l="1"/>
  <c r="I172" i="10"/>
  <c r="G173" i="10"/>
  <c r="A174" i="10"/>
  <c r="E176" i="13"/>
  <c r="H175" i="13"/>
  <c r="F175" i="13"/>
  <c r="H173" i="10" l="1"/>
  <c r="I173" i="10"/>
  <c r="G174" i="10"/>
  <c r="A175" i="10"/>
  <c r="E177" i="13"/>
  <c r="H176" i="13"/>
  <c r="F176" i="13"/>
  <c r="H174" i="10" l="1"/>
  <c r="I174" i="10"/>
  <c r="G175" i="10"/>
  <c r="A176" i="10"/>
  <c r="E178" i="13"/>
  <c r="H177" i="13"/>
  <c r="F177" i="13"/>
  <c r="H175" i="10" l="1"/>
  <c r="I175" i="10"/>
  <c r="G176" i="10"/>
  <c r="A177" i="10"/>
  <c r="E179" i="13"/>
  <c r="H178" i="13"/>
  <c r="F178" i="13"/>
  <c r="H176" i="10" l="1"/>
  <c r="I176" i="10"/>
  <c r="G177" i="10"/>
  <c r="A178" i="10"/>
  <c r="E180" i="13"/>
  <c r="H179" i="13"/>
  <c r="F179" i="13"/>
  <c r="H177" i="10" l="1"/>
  <c r="I177" i="10"/>
  <c r="G178" i="10"/>
  <c r="A179" i="10"/>
  <c r="E181" i="13"/>
  <c r="H180" i="13"/>
  <c r="F180" i="13"/>
  <c r="H178" i="10" l="1"/>
  <c r="I178" i="10"/>
  <c r="G179" i="10"/>
  <c r="A180" i="10"/>
  <c r="E182" i="13"/>
  <c r="H181" i="13"/>
  <c r="F181" i="13"/>
  <c r="H179" i="10" l="1"/>
  <c r="I179" i="10"/>
  <c r="G180" i="10"/>
  <c r="A181" i="10"/>
  <c r="E183" i="13"/>
  <c r="H182" i="13"/>
  <c r="F182" i="13"/>
  <c r="H180" i="10" l="1"/>
  <c r="I180" i="10"/>
  <c r="G181" i="10"/>
  <c r="A182" i="10"/>
  <c r="E184" i="13"/>
  <c r="H183" i="13"/>
  <c r="F183" i="13"/>
  <c r="H181" i="10" l="1"/>
  <c r="I181" i="10"/>
  <c r="G182" i="10"/>
  <c r="A183" i="10"/>
  <c r="E185" i="13"/>
  <c r="H184" i="13"/>
  <c r="F184" i="13"/>
  <c r="H182" i="10" l="1"/>
  <c r="H4" i="10" s="1"/>
  <c r="I182" i="10"/>
  <c r="I4" i="10" s="1"/>
  <c r="G183" i="10"/>
  <c r="A184" i="10"/>
  <c r="E186" i="13"/>
  <c r="H185" i="13"/>
  <c r="F185" i="13"/>
  <c r="H183" i="10" l="1"/>
  <c r="I183" i="10"/>
  <c r="G184" i="10"/>
  <c r="A185" i="10"/>
  <c r="E187" i="13"/>
  <c r="H186" i="13"/>
  <c r="F186" i="13"/>
  <c r="H184" i="10" l="1"/>
  <c r="I184" i="10"/>
  <c r="G185" i="10"/>
  <c r="A186" i="10"/>
  <c r="E188" i="13"/>
  <c r="H187" i="13"/>
  <c r="F187" i="13"/>
  <c r="H185" i="10" l="1"/>
  <c r="I185" i="10"/>
  <c r="G186" i="10"/>
  <c r="A187" i="10"/>
  <c r="E189" i="13"/>
  <c r="H188" i="13"/>
  <c r="F188" i="13"/>
  <c r="H186" i="10" l="1"/>
  <c r="I186" i="10"/>
  <c r="G187" i="10"/>
  <c r="A188" i="10"/>
  <c r="E190" i="13"/>
  <c r="H189" i="13"/>
  <c r="F189" i="13"/>
  <c r="H187" i="10" l="1"/>
  <c r="I187" i="10"/>
  <c r="G188" i="10"/>
  <c r="A189" i="10"/>
  <c r="E191" i="13"/>
  <c r="H190" i="13"/>
  <c r="F190" i="13"/>
  <c r="H188" i="10" l="1"/>
  <c r="I188" i="10"/>
  <c r="G189" i="10"/>
  <c r="A190" i="10"/>
  <c r="E192" i="13"/>
  <c r="H191" i="13"/>
  <c r="F191" i="13"/>
  <c r="H189" i="10" l="1"/>
  <c r="I189" i="10"/>
  <c r="G190" i="10"/>
  <c r="A191" i="10"/>
  <c r="E193" i="13"/>
  <c r="H192" i="13"/>
  <c r="F192" i="13"/>
  <c r="H190" i="10" l="1"/>
  <c r="I190" i="10"/>
  <c r="G191" i="10"/>
  <c r="A192" i="10"/>
  <c r="E194" i="13"/>
  <c r="H193" i="13"/>
  <c r="F193" i="13"/>
  <c r="H191" i="10" l="1"/>
  <c r="I191" i="10"/>
  <c r="G192" i="10"/>
  <c r="A193" i="10"/>
  <c r="E195" i="13"/>
  <c r="H194" i="13"/>
  <c r="F194" i="13"/>
  <c r="H192" i="10" l="1"/>
  <c r="I192" i="10"/>
  <c r="G193" i="10"/>
  <c r="A194" i="10"/>
  <c r="E196" i="13"/>
  <c r="F195" i="13"/>
  <c r="H195" i="13"/>
  <c r="H193" i="10" l="1"/>
  <c r="I193" i="10"/>
  <c r="G194" i="10"/>
  <c r="A195" i="10"/>
  <c r="E197" i="13"/>
  <c r="F196" i="13"/>
  <c r="H196" i="13"/>
  <c r="H194" i="10" l="1"/>
  <c r="I194" i="10"/>
  <c r="G195" i="10"/>
  <c r="A196" i="10"/>
  <c r="E198" i="13"/>
  <c r="H197" i="13"/>
  <c r="F197" i="13"/>
  <c r="H195" i="10" l="1"/>
  <c r="I195" i="10"/>
  <c r="G196" i="10"/>
  <c r="A197" i="10"/>
  <c r="E199" i="13"/>
  <c r="H198" i="13"/>
  <c r="F198" i="13"/>
  <c r="H196" i="10" l="1"/>
  <c r="I196" i="10"/>
  <c r="G197" i="10"/>
  <c r="A198" i="10"/>
  <c r="E200" i="13"/>
  <c r="H199" i="13"/>
  <c r="F199" i="13"/>
  <c r="H197" i="10" l="1"/>
  <c r="I197" i="10"/>
  <c r="G198" i="10"/>
  <c r="A199" i="10"/>
  <c r="E201" i="13"/>
  <c r="F200" i="13"/>
  <c r="H200" i="13"/>
  <c r="H198" i="10" l="1"/>
  <c r="I198" i="10"/>
  <c r="G199" i="10"/>
  <c r="A200" i="10"/>
  <c r="E202" i="13"/>
  <c r="H201" i="13"/>
  <c r="F201" i="13"/>
  <c r="H199" i="10" l="1"/>
  <c r="I199" i="10"/>
  <c r="G200" i="10"/>
  <c r="A201" i="10"/>
  <c r="E203" i="13"/>
  <c r="H202" i="13"/>
  <c r="F202" i="13"/>
  <c r="H200" i="10" l="1"/>
  <c r="I200" i="10"/>
  <c r="G201" i="10"/>
  <c r="A202" i="10"/>
  <c r="E204" i="13"/>
  <c r="H203" i="13"/>
  <c r="F203" i="13"/>
  <c r="H201" i="10" l="1"/>
  <c r="I201" i="10"/>
  <c r="G202" i="10"/>
  <c r="A203" i="10"/>
  <c r="E205" i="13"/>
  <c r="H204" i="13"/>
  <c r="F204" i="13"/>
  <c r="H202" i="10" l="1"/>
  <c r="I202" i="10"/>
  <c r="G203" i="10"/>
  <c r="A204" i="10"/>
  <c r="E206" i="13"/>
  <c r="H205" i="13"/>
  <c r="F205" i="13"/>
  <c r="H203" i="10" l="1"/>
  <c r="I203" i="10"/>
  <c r="G204" i="10"/>
  <c r="A205" i="10"/>
  <c r="E207" i="13"/>
  <c r="H206" i="13"/>
  <c r="F206" i="13"/>
  <c r="H204" i="10" l="1"/>
  <c r="I204" i="10"/>
  <c r="G205" i="10"/>
  <c r="A206" i="10"/>
  <c r="E208" i="13"/>
  <c r="H207" i="13"/>
  <c r="F207" i="13"/>
  <c r="H205" i="10" l="1"/>
  <c r="I205" i="10"/>
  <c r="G206" i="10"/>
  <c r="A207" i="10"/>
  <c r="E209" i="13"/>
  <c r="H208" i="13"/>
  <c r="F208" i="13"/>
  <c r="H206" i="10" l="1"/>
  <c r="I206" i="10"/>
  <c r="G207" i="10"/>
  <c r="A208" i="10"/>
  <c r="E210" i="13"/>
  <c r="H209" i="13"/>
  <c r="F209" i="13"/>
  <c r="H207" i="10" l="1"/>
  <c r="I207" i="10"/>
  <c r="G208" i="10"/>
  <c r="A209" i="10"/>
  <c r="E211" i="13"/>
  <c r="H210" i="13"/>
  <c r="F210" i="13"/>
  <c r="H208" i="10" l="1"/>
  <c r="I208" i="10"/>
  <c r="G209" i="10"/>
  <c r="A210" i="10"/>
  <c r="E212" i="13"/>
  <c r="H211" i="13"/>
  <c r="F211" i="13"/>
  <c r="H209" i="10" l="1"/>
  <c r="I209" i="10"/>
  <c r="G210" i="10"/>
  <c r="A211" i="10"/>
  <c r="E213" i="13"/>
  <c r="H212" i="13"/>
  <c r="F212" i="13"/>
  <c r="H210" i="10" l="1"/>
  <c r="I210" i="10"/>
  <c r="G211" i="10"/>
  <c r="A212" i="10"/>
  <c r="E214" i="13"/>
  <c r="H213" i="13"/>
  <c r="F213" i="13"/>
  <c r="H211" i="10" l="1"/>
  <c r="I211" i="10"/>
  <c r="G212" i="10"/>
  <c r="A213" i="10"/>
  <c r="E215" i="13"/>
  <c r="H214" i="13"/>
  <c r="F214" i="13"/>
  <c r="H212" i="10" l="1"/>
  <c r="I212" i="10"/>
  <c r="G213" i="10"/>
  <c r="A214" i="10"/>
  <c r="E216" i="13"/>
  <c r="H215" i="13"/>
  <c r="F215" i="13"/>
  <c r="H213" i="10" l="1"/>
  <c r="I213" i="10"/>
  <c r="G214" i="10"/>
  <c r="A215" i="10"/>
  <c r="E217" i="13"/>
  <c r="H216" i="13"/>
  <c r="F216" i="13"/>
  <c r="H214" i="10" l="1"/>
  <c r="I214" i="10"/>
  <c r="A216" i="10"/>
  <c r="G215" i="10"/>
  <c r="E218" i="13"/>
  <c r="H217" i="13"/>
  <c r="F217" i="13"/>
  <c r="H215" i="10" l="1"/>
  <c r="I215" i="10"/>
  <c r="A217" i="10"/>
  <c r="G216" i="10"/>
  <c r="E219" i="13"/>
  <c r="H218" i="13"/>
  <c r="F218" i="13"/>
  <c r="H216" i="10" l="1"/>
  <c r="I216" i="10"/>
  <c r="A218" i="10"/>
  <c r="G217" i="10"/>
  <c r="E220" i="13"/>
  <c r="F219" i="13"/>
  <c r="H219" i="13"/>
  <c r="H217" i="10" l="1"/>
  <c r="I217" i="10"/>
  <c r="A219" i="10"/>
  <c r="G218" i="10"/>
  <c r="E221" i="13"/>
  <c r="F220" i="13"/>
  <c r="H220" i="13"/>
  <c r="H218" i="10" l="1"/>
  <c r="I218" i="10"/>
  <c r="A220" i="10"/>
  <c r="G219" i="10"/>
  <c r="E222" i="13"/>
  <c r="H221" i="13"/>
  <c r="F221" i="13"/>
  <c r="H219" i="10" l="1"/>
  <c r="I219" i="10"/>
  <c r="A221" i="10"/>
  <c r="G220" i="10"/>
  <c r="E223" i="13"/>
  <c r="H222" i="13"/>
  <c r="F222" i="13"/>
  <c r="H220" i="10" l="1"/>
  <c r="I220" i="10"/>
  <c r="A222" i="10"/>
  <c r="G221" i="10"/>
  <c r="E224" i="13"/>
  <c r="H223" i="13"/>
  <c r="F223" i="13"/>
  <c r="H221" i="10" l="1"/>
  <c r="I221" i="10"/>
  <c r="A223" i="10"/>
  <c r="G222" i="10"/>
  <c r="E225" i="13"/>
  <c r="H224" i="13"/>
  <c r="F224" i="13"/>
  <c r="H222" i="10" l="1"/>
  <c r="I222" i="10"/>
  <c r="A224" i="10"/>
  <c r="G223" i="10"/>
  <c r="E226" i="13"/>
  <c r="H225" i="13"/>
  <c r="F225" i="13"/>
  <c r="I223" i="10" l="1"/>
  <c r="H223" i="10"/>
  <c r="A225" i="10"/>
  <c r="G224" i="10"/>
  <c r="E227" i="13"/>
  <c r="H226" i="13"/>
  <c r="F226" i="13"/>
  <c r="H224" i="10" l="1"/>
  <c r="I224" i="10"/>
  <c r="A226" i="10"/>
  <c r="G225" i="10"/>
  <c r="E228" i="13"/>
  <c r="H227" i="13"/>
  <c r="F227" i="13"/>
  <c r="H225" i="10" l="1"/>
  <c r="I225" i="10"/>
  <c r="A227" i="10"/>
  <c r="G226" i="10"/>
  <c r="E229" i="13"/>
  <c r="H228" i="13"/>
  <c r="F228" i="13"/>
  <c r="H226" i="10" l="1"/>
  <c r="I226" i="10"/>
  <c r="A228" i="10"/>
  <c r="G227" i="10"/>
  <c r="E230" i="13"/>
  <c r="H229" i="13"/>
  <c r="F229" i="13"/>
  <c r="I227" i="10" l="1"/>
  <c r="H227" i="10"/>
  <c r="A229" i="10"/>
  <c r="G228" i="10"/>
  <c r="E231" i="13"/>
  <c r="H230" i="13"/>
  <c r="F230" i="13"/>
  <c r="H228" i="10" l="1"/>
  <c r="I228" i="10"/>
  <c r="A230" i="10"/>
  <c r="G229" i="10"/>
  <c r="E232" i="13"/>
  <c r="H231" i="13"/>
  <c r="F231" i="13"/>
  <c r="H229" i="10" l="1"/>
  <c r="I229" i="10"/>
  <c r="A231" i="10"/>
  <c r="G230" i="10"/>
  <c r="E233" i="13"/>
  <c r="H232" i="13"/>
  <c r="F232" i="13"/>
  <c r="H230" i="10" l="1"/>
  <c r="I230" i="10"/>
  <c r="A232" i="10"/>
  <c r="G231" i="10"/>
  <c r="E234" i="13"/>
  <c r="H233" i="13"/>
  <c r="F233" i="13"/>
  <c r="I231" i="10" l="1"/>
  <c r="H231" i="10"/>
  <c r="A233" i="10"/>
  <c r="G232" i="10"/>
  <c r="E235" i="13"/>
  <c r="H234" i="13"/>
  <c r="F234" i="13"/>
  <c r="H232" i="10" l="1"/>
  <c r="I232" i="10"/>
  <c r="A234" i="10"/>
  <c r="G233" i="10"/>
  <c r="E236" i="13"/>
  <c r="H235" i="13"/>
  <c r="F235" i="13"/>
  <c r="H233" i="10" l="1"/>
  <c r="I233" i="10"/>
  <c r="A235" i="10"/>
  <c r="G234" i="10"/>
  <c r="E237" i="13"/>
  <c r="H236" i="13"/>
  <c r="F236" i="13"/>
  <c r="H234" i="10" l="1"/>
  <c r="I234" i="10"/>
  <c r="A236" i="10"/>
  <c r="G235" i="10"/>
  <c r="E238" i="13"/>
  <c r="H237" i="13"/>
  <c r="F237" i="13"/>
  <c r="I235" i="10" l="1"/>
  <c r="H235" i="10"/>
  <c r="A237" i="10"/>
  <c r="G236" i="10"/>
  <c r="E239" i="13"/>
  <c r="H238" i="13"/>
  <c r="F238" i="13"/>
  <c r="H236" i="10" l="1"/>
  <c r="I236" i="10"/>
  <c r="A238" i="10"/>
  <c r="G237" i="10"/>
  <c r="E240" i="13"/>
  <c r="H239" i="13"/>
  <c r="F239" i="13"/>
  <c r="H237" i="10" l="1"/>
  <c r="I237" i="10"/>
  <c r="A239" i="10"/>
  <c r="G238" i="10"/>
  <c r="E241" i="13"/>
  <c r="H240" i="13"/>
  <c r="F240" i="13"/>
  <c r="H238" i="10" l="1"/>
  <c r="I238" i="10"/>
  <c r="A240" i="10"/>
  <c r="G239" i="10"/>
  <c r="E242" i="13"/>
  <c r="H241" i="13"/>
  <c r="F241" i="13"/>
  <c r="I239" i="10" l="1"/>
  <c r="H239" i="10"/>
  <c r="A241" i="10"/>
  <c r="G240" i="10"/>
  <c r="E243" i="13"/>
  <c r="H242" i="13"/>
  <c r="F242" i="13"/>
  <c r="H240" i="10" l="1"/>
  <c r="I240" i="10"/>
  <c r="A242" i="10"/>
  <c r="G241" i="10"/>
  <c r="E244" i="13"/>
  <c r="H243" i="13"/>
  <c r="F243" i="13"/>
  <c r="H241" i="10" l="1"/>
  <c r="I241" i="10"/>
  <c r="A243" i="10"/>
  <c r="G242" i="10"/>
  <c r="E245" i="13"/>
  <c r="H244" i="13"/>
  <c r="F244" i="13"/>
  <c r="H242" i="10" l="1"/>
  <c r="I242" i="10"/>
  <c r="A244" i="10"/>
  <c r="G243" i="10"/>
  <c r="E246" i="13"/>
  <c r="F245" i="13"/>
  <c r="H245" i="13"/>
  <c r="I243" i="10" l="1"/>
  <c r="H243" i="10"/>
  <c r="A245" i="10"/>
  <c r="G244" i="10"/>
  <c r="E247" i="13"/>
  <c r="H246" i="13"/>
  <c r="F246" i="13"/>
  <c r="H244" i="10" l="1"/>
  <c r="I244" i="10"/>
  <c r="A246" i="10"/>
  <c r="G245" i="10"/>
  <c r="E248" i="13"/>
  <c r="H247" i="13"/>
  <c r="F247" i="13"/>
  <c r="H245" i="10" l="1"/>
  <c r="I245" i="10"/>
  <c r="A247" i="10"/>
  <c r="G246" i="10"/>
  <c r="E249" i="13"/>
  <c r="H248" i="13"/>
  <c r="F248" i="13"/>
  <c r="H246" i="10" l="1"/>
  <c r="I246" i="10"/>
  <c r="A248" i="10"/>
  <c r="G247" i="10"/>
  <c r="E250" i="13"/>
  <c r="H249" i="13"/>
  <c r="F249" i="13"/>
  <c r="I247" i="10" l="1"/>
  <c r="H247" i="10"/>
  <c r="A249" i="10"/>
  <c r="G248" i="10"/>
  <c r="E251" i="13"/>
  <c r="H250" i="13"/>
  <c r="F250" i="13"/>
  <c r="H248" i="10" l="1"/>
  <c r="I248" i="10"/>
  <c r="A250" i="10"/>
  <c r="G249" i="10"/>
  <c r="E252" i="13"/>
  <c r="H251" i="13"/>
  <c r="F251" i="13"/>
  <c r="H249" i="10" l="1"/>
  <c r="I249" i="10"/>
  <c r="A251" i="10"/>
  <c r="G250" i="10"/>
  <c r="E253" i="13"/>
  <c r="F252" i="13"/>
  <c r="H252" i="13"/>
  <c r="H250" i="10" l="1"/>
  <c r="I250" i="10"/>
  <c r="A252" i="10"/>
  <c r="G251" i="10"/>
  <c r="E254" i="13"/>
  <c r="F253" i="13"/>
  <c r="H253" i="13"/>
  <c r="I251" i="10" l="1"/>
  <c r="H251" i="10"/>
  <c r="A253" i="10"/>
  <c r="G252" i="10"/>
  <c r="E255" i="13"/>
  <c r="H254" i="13"/>
  <c r="F254" i="13"/>
  <c r="H252" i="10" l="1"/>
  <c r="I252" i="10"/>
  <c r="A254" i="10"/>
  <c r="G253" i="10"/>
  <c r="E256" i="13"/>
  <c r="H255" i="13"/>
  <c r="F255" i="13"/>
  <c r="H253" i="10" l="1"/>
  <c r="I253" i="10"/>
  <c r="A255" i="10"/>
  <c r="G254" i="10"/>
  <c r="E257" i="13"/>
  <c r="H256" i="13"/>
  <c r="F256" i="13"/>
  <c r="H254" i="10" l="1"/>
  <c r="I254" i="10"/>
  <c r="A256" i="10"/>
  <c r="G255" i="10"/>
  <c r="E258" i="13"/>
  <c r="H257" i="13"/>
  <c r="F257" i="13"/>
  <c r="I255" i="10" l="1"/>
  <c r="H255" i="10"/>
  <c r="A257" i="10"/>
  <c r="G256" i="10"/>
  <c r="E259" i="13"/>
  <c r="H258" i="13"/>
  <c r="F258" i="13"/>
  <c r="H256" i="10" l="1"/>
  <c r="I256" i="10"/>
  <c r="A258" i="10"/>
  <c r="G257" i="10"/>
  <c r="E260" i="13"/>
  <c r="H259" i="13"/>
  <c r="F259" i="13"/>
  <c r="H257" i="10" l="1"/>
  <c r="I257" i="10"/>
  <c r="A259" i="10"/>
  <c r="G258" i="10"/>
  <c r="E261" i="13"/>
  <c r="H260" i="13"/>
  <c r="F260" i="13"/>
  <c r="H258" i="10" l="1"/>
  <c r="I258" i="10"/>
  <c r="A260" i="10"/>
  <c r="G259" i="10"/>
  <c r="E262" i="13"/>
  <c r="H261" i="13"/>
  <c r="F261" i="13"/>
  <c r="I259" i="10" l="1"/>
  <c r="H259" i="10"/>
  <c r="A261" i="10"/>
  <c r="G260" i="10"/>
  <c r="E263" i="13"/>
  <c r="H262" i="13"/>
  <c r="F262" i="13"/>
  <c r="H260" i="10" l="1"/>
  <c r="I260" i="10"/>
  <c r="A262" i="10"/>
  <c r="G261" i="10"/>
  <c r="E264" i="13"/>
  <c r="H263" i="13"/>
  <c r="F263" i="13"/>
  <c r="H261" i="10" l="1"/>
  <c r="I261" i="10"/>
  <c r="A263" i="10"/>
  <c r="G262" i="10"/>
  <c r="E265" i="13"/>
  <c r="H264" i="13"/>
  <c r="F264" i="13"/>
  <c r="H262" i="10" l="1"/>
  <c r="I262" i="10"/>
  <c r="A264" i="10"/>
  <c r="G263" i="10"/>
  <c r="E266" i="13"/>
  <c r="H265" i="13"/>
  <c r="F265" i="13"/>
  <c r="I263" i="10" l="1"/>
  <c r="H263" i="10"/>
  <c r="A265" i="10"/>
  <c r="G264" i="10"/>
  <c r="E267" i="13"/>
  <c r="H266" i="13"/>
  <c r="F266" i="13"/>
  <c r="H264" i="10" l="1"/>
  <c r="I264" i="10"/>
  <c r="A266" i="10"/>
  <c r="G265" i="10"/>
  <c r="E268" i="13"/>
  <c r="H267" i="13"/>
  <c r="F267" i="13"/>
  <c r="H265" i="10" l="1"/>
  <c r="I265" i="10"/>
  <c r="A267" i="10"/>
  <c r="G266" i="10"/>
  <c r="E269" i="13"/>
  <c r="H268" i="13"/>
  <c r="F268" i="13"/>
  <c r="H266" i="10" l="1"/>
  <c r="I266" i="10"/>
  <c r="A268" i="10"/>
  <c r="G267" i="10"/>
  <c r="E270" i="13"/>
  <c r="H269" i="13"/>
  <c r="F269" i="13"/>
  <c r="I267" i="10" l="1"/>
  <c r="H267" i="10"/>
  <c r="A269" i="10"/>
  <c r="G268" i="10"/>
  <c r="E271" i="13"/>
  <c r="H270" i="13"/>
  <c r="F270" i="13"/>
  <c r="H268" i="10" l="1"/>
  <c r="I268" i="10"/>
  <c r="A270" i="10"/>
  <c r="G269" i="10"/>
  <c r="E272" i="13"/>
  <c r="H271" i="13"/>
  <c r="F271" i="13"/>
  <c r="H269" i="10" l="1"/>
  <c r="I269" i="10"/>
  <c r="A271" i="10"/>
  <c r="G270" i="10"/>
  <c r="E273" i="13"/>
  <c r="H272" i="13"/>
  <c r="F272" i="13"/>
  <c r="H270" i="10" l="1"/>
  <c r="I270" i="10"/>
  <c r="A272" i="10"/>
  <c r="G271" i="10"/>
  <c r="E274" i="13"/>
  <c r="H273" i="13"/>
  <c r="F273" i="13"/>
  <c r="I271" i="10" l="1"/>
  <c r="H271" i="10"/>
  <c r="A273" i="10"/>
  <c r="G272" i="10"/>
  <c r="E275" i="13"/>
  <c r="H274" i="13"/>
  <c r="F274" i="13"/>
  <c r="H272" i="10" l="1"/>
  <c r="I272" i="10"/>
  <c r="A274" i="10"/>
  <c r="G273" i="10"/>
  <c r="E276" i="13"/>
  <c r="H275" i="13"/>
  <c r="F275" i="13"/>
  <c r="H273" i="10" l="1"/>
  <c r="I273" i="10"/>
  <c r="A275" i="10"/>
  <c r="G274" i="10"/>
  <c r="E277" i="13"/>
  <c r="F276" i="13"/>
  <c r="H276" i="13"/>
  <c r="H274" i="10" l="1"/>
  <c r="I274" i="10"/>
  <c r="A276" i="10"/>
  <c r="G275" i="10"/>
  <c r="E278" i="13"/>
  <c r="F277" i="13"/>
  <c r="H277" i="13"/>
  <c r="I275" i="10" l="1"/>
  <c r="H275" i="10"/>
  <c r="A277" i="10"/>
  <c r="G276" i="10"/>
  <c r="E279" i="13"/>
  <c r="F278" i="13"/>
  <c r="H278" i="13"/>
  <c r="H276" i="10" l="1"/>
  <c r="I276" i="10"/>
  <c r="A278" i="10"/>
  <c r="G277" i="10"/>
  <c r="E280" i="13"/>
  <c r="F279" i="13"/>
  <c r="H279" i="13"/>
  <c r="H277" i="10" l="1"/>
  <c r="I277" i="10"/>
  <c r="A279" i="10"/>
  <c r="G278" i="10"/>
  <c r="E281" i="13"/>
  <c r="H280" i="13"/>
  <c r="F280" i="13"/>
  <c r="H278" i="10" l="1"/>
  <c r="I278" i="10"/>
  <c r="A280" i="10"/>
  <c r="G279" i="10"/>
  <c r="E282" i="13"/>
  <c r="H281" i="13"/>
  <c r="F281" i="13"/>
  <c r="I279" i="10" l="1"/>
  <c r="H279" i="10"/>
  <c r="A281" i="10"/>
  <c r="G280" i="10"/>
  <c r="E283" i="13"/>
  <c r="H282" i="13"/>
  <c r="F282" i="13"/>
  <c r="H280" i="10" l="1"/>
  <c r="I280" i="10"/>
  <c r="A282" i="10"/>
  <c r="G281" i="10"/>
  <c r="E284" i="13"/>
  <c r="H283" i="13"/>
  <c r="F283" i="13"/>
  <c r="H281" i="10" l="1"/>
  <c r="I281" i="10"/>
  <c r="A283" i="10"/>
  <c r="G282" i="10"/>
  <c r="E285" i="13"/>
  <c r="H284" i="13"/>
  <c r="F284" i="13"/>
  <c r="H282" i="10" l="1"/>
  <c r="I282" i="10"/>
  <c r="A284" i="10"/>
  <c r="G283" i="10"/>
  <c r="E286" i="13"/>
  <c r="F285" i="13"/>
  <c r="H285" i="13"/>
  <c r="I283" i="10" l="1"/>
  <c r="H283" i="10"/>
  <c r="A285" i="10"/>
  <c r="G284" i="10"/>
  <c r="E287" i="13"/>
  <c r="H286" i="13"/>
  <c r="F286" i="13"/>
  <c r="H284" i="10" l="1"/>
  <c r="I284" i="10"/>
  <c r="A286" i="10"/>
  <c r="G285" i="10"/>
  <c r="E288" i="13"/>
  <c r="H287" i="13"/>
  <c r="F287" i="13"/>
  <c r="H285" i="10" l="1"/>
  <c r="I285" i="10"/>
  <c r="A287" i="10"/>
  <c r="G286" i="10"/>
  <c r="E289" i="13"/>
  <c r="H288" i="13"/>
  <c r="F288" i="13"/>
  <c r="H286" i="10" l="1"/>
  <c r="I286" i="10"/>
  <c r="A288" i="10"/>
  <c r="G287" i="10"/>
  <c r="E290" i="13"/>
  <c r="H289" i="13"/>
  <c r="F289" i="13"/>
  <c r="I287" i="10" l="1"/>
  <c r="H287" i="10"/>
  <c r="A289" i="10"/>
  <c r="G288" i="10"/>
  <c r="E291" i="13"/>
  <c r="H290" i="13"/>
  <c r="F290" i="13"/>
  <c r="H288" i="10" l="1"/>
  <c r="I288" i="10"/>
  <c r="A290" i="10"/>
  <c r="G289" i="10"/>
  <c r="E292" i="13"/>
  <c r="H291" i="13"/>
  <c r="F291" i="13"/>
  <c r="H289" i="10" l="1"/>
  <c r="I289" i="10"/>
  <c r="A291" i="10"/>
  <c r="G290" i="10"/>
  <c r="E293" i="13"/>
  <c r="H292" i="13"/>
  <c r="F292" i="13"/>
  <c r="H290" i="10" l="1"/>
  <c r="I290" i="10"/>
  <c r="A292" i="10"/>
  <c r="G291" i="10"/>
  <c r="E294" i="13"/>
  <c r="H293" i="13"/>
  <c r="F293" i="13"/>
  <c r="I291" i="10" l="1"/>
  <c r="H291" i="10"/>
  <c r="A293" i="10"/>
  <c r="G292" i="10"/>
  <c r="E295" i="13"/>
  <c r="H294" i="13"/>
  <c r="F294" i="13"/>
  <c r="H292" i="10" l="1"/>
  <c r="I292" i="10"/>
  <c r="A294" i="10"/>
  <c r="G293" i="10"/>
  <c r="E296" i="13"/>
  <c r="H295" i="13"/>
  <c r="F295" i="13"/>
  <c r="H293" i="10" l="1"/>
  <c r="I293" i="10"/>
  <c r="A295" i="10"/>
  <c r="G294" i="10"/>
  <c r="E297" i="13"/>
  <c r="H296" i="13"/>
  <c r="F296" i="13"/>
  <c r="H294" i="10" l="1"/>
  <c r="I294" i="10"/>
  <c r="A296" i="10"/>
  <c r="G295" i="10"/>
  <c r="E298" i="13"/>
  <c r="H297" i="13"/>
  <c r="F297" i="13"/>
  <c r="I295" i="10" l="1"/>
  <c r="H295" i="10"/>
  <c r="A297" i="10"/>
  <c r="G296" i="10"/>
  <c r="E299" i="13"/>
  <c r="H298" i="13"/>
  <c r="F298" i="13"/>
  <c r="H296" i="10" l="1"/>
  <c r="I296" i="10"/>
  <c r="A298" i="10"/>
  <c r="G297" i="10"/>
  <c r="E300" i="13"/>
  <c r="H299" i="13"/>
  <c r="F299" i="13"/>
  <c r="H297" i="10" l="1"/>
  <c r="I297" i="10"/>
  <c r="A299" i="10"/>
  <c r="G298" i="10"/>
  <c r="E301" i="13"/>
  <c r="H300" i="13"/>
  <c r="F300" i="13"/>
  <c r="H298" i="10" l="1"/>
  <c r="I298" i="10"/>
  <c r="A300" i="10"/>
  <c r="G299" i="10"/>
  <c r="E302" i="13"/>
  <c r="H301" i="13"/>
  <c r="F301" i="13"/>
  <c r="I299" i="10" l="1"/>
  <c r="H299" i="10"/>
  <c r="A301" i="10"/>
  <c r="G300" i="10"/>
  <c r="E303" i="13"/>
  <c r="F302" i="13"/>
  <c r="H302" i="13"/>
  <c r="H300" i="10" l="1"/>
  <c r="I300" i="10"/>
  <c r="A302" i="10"/>
  <c r="G301" i="10"/>
  <c r="E304" i="13"/>
  <c r="H303" i="13"/>
  <c r="F303" i="13"/>
  <c r="H301" i="10" l="1"/>
  <c r="I301" i="10"/>
  <c r="A303" i="10"/>
  <c r="G302" i="10"/>
  <c r="E305" i="13"/>
  <c r="H304" i="13"/>
  <c r="F304" i="13"/>
  <c r="H302" i="10" l="1"/>
  <c r="I302" i="10"/>
  <c r="A304" i="10"/>
  <c r="G303" i="10"/>
  <c r="E306" i="13"/>
  <c r="H305" i="13"/>
  <c r="F305" i="13"/>
  <c r="I303" i="10" l="1"/>
  <c r="H303" i="10"/>
  <c r="A305" i="10"/>
  <c r="G304" i="10"/>
  <c r="E307" i="13"/>
  <c r="H306" i="13"/>
  <c r="F306" i="13"/>
  <c r="H304" i="10" l="1"/>
  <c r="I304" i="10"/>
  <c r="A306" i="10"/>
  <c r="G305" i="10"/>
  <c r="E308" i="13"/>
  <c r="H307" i="13"/>
  <c r="F307" i="13"/>
  <c r="H305" i="10" l="1"/>
  <c r="I305" i="10"/>
  <c r="A307" i="10"/>
  <c r="G306" i="10"/>
  <c r="E309" i="13"/>
  <c r="F308" i="13"/>
  <c r="H308" i="13"/>
  <c r="H306" i="10" l="1"/>
  <c r="I306" i="10"/>
  <c r="A308" i="10"/>
  <c r="G307" i="10"/>
  <c r="E310" i="13"/>
  <c r="H309" i="13"/>
  <c r="F309" i="13"/>
  <c r="I307" i="10" l="1"/>
  <c r="H307" i="10"/>
  <c r="A309" i="10"/>
  <c r="G308" i="10"/>
  <c r="E311" i="13"/>
  <c r="H310" i="13"/>
  <c r="F310" i="13"/>
  <c r="H308" i="10" l="1"/>
  <c r="I308" i="10"/>
  <c r="A310" i="10"/>
  <c r="G309" i="10"/>
  <c r="E312" i="13"/>
  <c r="H311" i="13"/>
  <c r="F311" i="13"/>
  <c r="H309" i="10" l="1"/>
  <c r="I309" i="10"/>
  <c r="A311" i="10"/>
  <c r="G310" i="10"/>
  <c r="E313" i="13"/>
  <c r="H312" i="13"/>
  <c r="F312" i="13"/>
  <c r="H310" i="10" l="1"/>
  <c r="I310" i="10"/>
  <c r="A312" i="10"/>
  <c r="G311" i="10"/>
  <c r="E314" i="13"/>
  <c r="H313" i="13"/>
  <c r="F313" i="13"/>
  <c r="I311" i="10" l="1"/>
  <c r="H311" i="10"/>
  <c r="A313" i="10"/>
  <c r="G312" i="10"/>
  <c r="E315" i="13"/>
  <c r="H314" i="13"/>
  <c r="F314" i="13"/>
  <c r="H312" i="10" l="1"/>
  <c r="I312" i="10"/>
  <c r="A314" i="10"/>
  <c r="G313" i="10"/>
  <c r="E316" i="13"/>
  <c r="H315" i="13"/>
  <c r="F315" i="13"/>
  <c r="H313" i="10" l="1"/>
  <c r="I313" i="10"/>
  <c r="A315" i="10"/>
  <c r="G314" i="10"/>
  <c r="E317" i="13"/>
  <c r="H316" i="13"/>
  <c r="F316" i="13"/>
  <c r="H314" i="10" l="1"/>
  <c r="I314" i="10"/>
  <c r="A316" i="10"/>
  <c r="G315" i="10"/>
  <c r="E318" i="13"/>
  <c r="H317" i="13"/>
  <c r="F317" i="13"/>
  <c r="I315" i="10" l="1"/>
  <c r="H315" i="10"/>
  <c r="A317" i="10"/>
  <c r="G316" i="10"/>
  <c r="E319" i="13"/>
  <c r="H318" i="13"/>
  <c r="F318" i="13"/>
  <c r="H316" i="10" l="1"/>
  <c r="I316" i="10"/>
  <c r="A318" i="10"/>
  <c r="G317" i="10"/>
  <c r="E320" i="13"/>
  <c r="H319" i="13"/>
  <c r="F319" i="13"/>
  <c r="H317" i="10" l="1"/>
  <c r="I317" i="10"/>
  <c r="A319" i="10"/>
  <c r="G318" i="10"/>
  <c r="E321" i="13"/>
  <c r="H320" i="13"/>
  <c r="F320" i="13"/>
  <c r="H318" i="10" l="1"/>
  <c r="I318" i="10"/>
  <c r="A320" i="10"/>
  <c r="G319" i="10"/>
  <c r="E322" i="13"/>
  <c r="H321" i="13"/>
  <c r="F321" i="13"/>
  <c r="I319" i="10" l="1"/>
  <c r="H319" i="10"/>
  <c r="A321" i="10"/>
  <c r="G320" i="10"/>
  <c r="E323" i="13"/>
  <c r="H322" i="13"/>
  <c r="F322" i="13"/>
  <c r="H320" i="10" l="1"/>
  <c r="I320" i="10"/>
  <c r="A322" i="10"/>
  <c r="G321" i="10"/>
  <c r="E324" i="13"/>
  <c r="H323" i="13"/>
  <c r="F323" i="13"/>
  <c r="H321" i="10" l="1"/>
  <c r="I321" i="10"/>
  <c r="A323" i="10"/>
  <c r="G322" i="10"/>
  <c r="E325" i="13"/>
  <c r="F324" i="13"/>
  <c r="H324" i="13"/>
  <c r="H322" i="10" l="1"/>
  <c r="I322" i="10"/>
  <c r="A324" i="10"/>
  <c r="G323" i="10"/>
  <c r="E326" i="13"/>
  <c r="H325" i="13"/>
  <c r="F325" i="13"/>
  <c r="I323" i="10" l="1"/>
  <c r="H323" i="10"/>
  <c r="A325" i="10"/>
  <c r="G324" i="10"/>
  <c r="E327" i="13"/>
  <c r="H326" i="13"/>
  <c r="F326" i="13"/>
  <c r="H324" i="10" l="1"/>
  <c r="I324" i="10"/>
  <c r="A326" i="10"/>
  <c r="G325" i="10"/>
  <c r="E328" i="13"/>
  <c r="H327" i="13"/>
  <c r="F327" i="13"/>
  <c r="H325" i="10" l="1"/>
  <c r="I325" i="10"/>
  <c r="A327" i="10"/>
  <c r="G326" i="10"/>
  <c r="E329" i="13"/>
  <c r="H328" i="13"/>
  <c r="F328" i="13"/>
  <c r="H326" i="10" l="1"/>
  <c r="I326" i="10"/>
  <c r="A328" i="10"/>
  <c r="G327" i="10"/>
  <c r="E330" i="13"/>
  <c r="H329" i="13"/>
  <c r="F329" i="13"/>
  <c r="I327" i="10" l="1"/>
  <c r="H327" i="10"/>
  <c r="A329" i="10"/>
  <c r="G328" i="10"/>
  <c r="E331" i="13"/>
  <c r="H330" i="13"/>
  <c r="F330" i="13"/>
  <c r="H328" i="10" l="1"/>
  <c r="I328" i="10"/>
  <c r="A330" i="10"/>
  <c r="G329" i="10"/>
  <c r="E332" i="13"/>
  <c r="H331" i="13"/>
  <c r="F331" i="13"/>
  <c r="H329" i="10" l="1"/>
  <c r="I329" i="10"/>
  <c r="A331" i="10"/>
  <c r="G330" i="10"/>
  <c r="E333" i="13"/>
  <c r="F332" i="13"/>
  <c r="H332" i="13"/>
  <c r="H330" i="10" l="1"/>
  <c r="I330" i="10"/>
  <c r="A332" i="10"/>
  <c r="G331" i="10"/>
  <c r="E334" i="13"/>
  <c r="H333" i="13"/>
  <c r="F333" i="13"/>
  <c r="I331" i="10" l="1"/>
  <c r="H331" i="10"/>
  <c r="A333" i="10"/>
  <c r="G332" i="10"/>
  <c r="E335" i="13"/>
  <c r="H334" i="13"/>
  <c r="F334" i="13"/>
  <c r="H332" i="10" l="1"/>
  <c r="I332" i="10"/>
  <c r="A334" i="10"/>
  <c r="G333" i="10"/>
  <c r="E336" i="13"/>
  <c r="H335" i="13"/>
  <c r="F335" i="13"/>
  <c r="H333" i="10" l="1"/>
  <c r="I333" i="10"/>
  <c r="A335" i="10"/>
  <c r="G334" i="10"/>
  <c r="E337" i="13"/>
  <c r="H336" i="13"/>
  <c r="F336" i="13"/>
  <c r="H334" i="10" l="1"/>
  <c r="I334" i="10"/>
  <c r="A336" i="10"/>
  <c r="G335" i="10"/>
  <c r="E338" i="13"/>
  <c r="H337" i="13"/>
  <c r="F337" i="13"/>
  <c r="I335" i="10" l="1"/>
  <c r="H335" i="10"/>
  <c r="A337" i="10"/>
  <c r="G336" i="10"/>
  <c r="E339" i="13"/>
  <c r="H338" i="13"/>
  <c r="F338" i="13"/>
  <c r="H336" i="10" l="1"/>
  <c r="I336" i="10"/>
  <c r="A338" i="10"/>
  <c r="G337" i="10"/>
  <c r="E340" i="13"/>
  <c r="H339" i="13"/>
  <c r="F339" i="13"/>
  <c r="H337" i="10" l="1"/>
  <c r="I337" i="10"/>
  <c r="A339" i="10"/>
  <c r="G338" i="10"/>
  <c r="E341" i="13"/>
  <c r="H340" i="13"/>
  <c r="F340" i="13"/>
  <c r="H338" i="10" l="1"/>
  <c r="I338" i="10"/>
  <c r="A340" i="10"/>
  <c r="G339" i="10"/>
  <c r="E342" i="13"/>
  <c r="H341" i="13"/>
  <c r="F341" i="13"/>
  <c r="I339" i="10" l="1"/>
  <c r="H339" i="10"/>
  <c r="A341" i="10"/>
  <c r="G340" i="10"/>
  <c r="E343" i="13"/>
  <c r="H342" i="13"/>
  <c r="F342" i="13"/>
  <c r="H340" i="10" l="1"/>
  <c r="I340" i="10"/>
  <c r="A342" i="10"/>
  <c r="G341" i="10"/>
  <c r="E344" i="13"/>
  <c r="H343" i="13"/>
  <c r="F343" i="13"/>
  <c r="H341" i="10" l="1"/>
  <c r="I341" i="10"/>
  <c r="A343" i="10"/>
  <c r="G342" i="10"/>
  <c r="E345" i="13"/>
  <c r="H344" i="13"/>
  <c r="F344" i="13"/>
  <c r="H342" i="10" l="1"/>
  <c r="I342" i="10"/>
  <c r="A344" i="10"/>
  <c r="G343" i="10"/>
  <c r="E346" i="13"/>
  <c r="H345" i="13"/>
  <c r="F345" i="13"/>
  <c r="I343" i="10" l="1"/>
  <c r="H343" i="10"/>
  <c r="A345" i="10"/>
  <c r="G344" i="10"/>
  <c r="E347" i="13"/>
  <c r="H346" i="13"/>
  <c r="F346" i="13"/>
  <c r="H344" i="10" l="1"/>
  <c r="I344" i="10"/>
  <c r="A346" i="10"/>
  <c r="G345" i="10"/>
  <c r="E348" i="13"/>
  <c r="H347" i="13"/>
  <c r="F347" i="13"/>
  <c r="H345" i="10" l="1"/>
  <c r="I345" i="10"/>
  <c r="A347" i="10"/>
  <c r="G346" i="10"/>
  <c r="E349" i="13"/>
  <c r="H348" i="13"/>
  <c r="F348" i="13"/>
  <c r="H346" i="10" l="1"/>
  <c r="I346" i="10"/>
  <c r="A348" i="10"/>
  <c r="G347" i="10"/>
  <c r="E350" i="13"/>
  <c r="H349" i="13"/>
  <c r="F349" i="13"/>
  <c r="I347" i="10" l="1"/>
  <c r="H347" i="10"/>
  <c r="A349" i="10"/>
  <c r="G348" i="10"/>
  <c r="E351" i="13"/>
  <c r="H350" i="13"/>
  <c r="F350" i="13"/>
  <c r="H348" i="10" l="1"/>
  <c r="I348" i="10"/>
  <c r="A350" i="10"/>
  <c r="G349" i="10"/>
  <c r="E352" i="13"/>
  <c r="H351" i="13"/>
  <c r="F351" i="13"/>
  <c r="H349" i="10" l="1"/>
  <c r="I349" i="10"/>
  <c r="A351" i="10"/>
  <c r="G350" i="10"/>
  <c r="E353" i="13"/>
  <c r="H352" i="13"/>
  <c r="F352" i="13"/>
  <c r="H350" i="10" l="1"/>
  <c r="I350" i="10"/>
  <c r="A352" i="10"/>
  <c r="G351" i="10"/>
  <c r="E354" i="13"/>
  <c r="H353" i="13"/>
  <c r="F353" i="13"/>
  <c r="I351" i="10" l="1"/>
  <c r="H351" i="10"/>
  <c r="A353" i="10"/>
  <c r="G352" i="10"/>
  <c r="E355" i="13"/>
  <c r="H354" i="13"/>
  <c r="F354" i="13"/>
  <c r="H352" i="10" l="1"/>
  <c r="I352" i="10"/>
  <c r="A354" i="10"/>
  <c r="G353" i="10"/>
  <c r="E356" i="13"/>
  <c r="H355" i="13"/>
  <c r="F355" i="13"/>
  <c r="H353" i="10" l="1"/>
  <c r="I353" i="10"/>
  <c r="A355" i="10"/>
  <c r="G354" i="10"/>
  <c r="E357" i="13"/>
  <c r="H356" i="13"/>
  <c r="F356" i="13"/>
  <c r="H354" i="10" l="1"/>
  <c r="I354" i="10"/>
  <c r="A356" i="10"/>
  <c r="G355" i="10"/>
  <c r="E358" i="13"/>
  <c r="H357" i="13"/>
  <c r="F357" i="13"/>
  <c r="I355" i="10" l="1"/>
  <c r="H355" i="10"/>
  <c r="A357" i="10"/>
  <c r="G356" i="10"/>
  <c r="E359" i="13"/>
  <c r="H358" i="13"/>
  <c r="F358" i="13"/>
  <c r="H356" i="10" l="1"/>
  <c r="I356" i="10"/>
  <c r="A358" i="10"/>
  <c r="G357" i="10"/>
  <c r="E360" i="13"/>
  <c r="H359" i="13"/>
  <c r="F359" i="13"/>
  <c r="H357" i="10" l="1"/>
  <c r="I357" i="10"/>
  <c r="A359" i="10"/>
  <c r="G358" i="10"/>
  <c r="E361" i="13"/>
  <c r="H360" i="13"/>
  <c r="F360" i="13"/>
  <c r="H358" i="10" l="1"/>
  <c r="I358" i="10"/>
  <c r="A360" i="10"/>
  <c r="G359" i="10"/>
  <c r="E362" i="13"/>
  <c r="H361" i="13"/>
  <c r="F361" i="13"/>
  <c r="I359" i="10" l="1"/>
  <c r="H359" i="10"/>
  <c r="A361" i="10"/>
  <c r="G360" i="10"/>
  <c r="E363" i="13"/>
  <c r="H362" i="13"/>
  <c r="F362" i="13"/>
  <c r="H360" i="10" l="1"/>
  <c r="I360" i="10"/>
  <c r="A362" i="10"/>
  <c r="G361" i="10"/>
  <c r="E364" i="13"/>
  <c r="F363" i="13"/>
  <c r="H363" i="13"/>
  <c r="H361" i="10" l="1"/>
  <c r="I361" i="10"/>
  <c r="A363" i="10"/>
  <c r="G362" i="10"/>
  <c r="E365" i="13"/>
  <c r="F364" i="13"/>
  <c r="H364" i="13"/>
  <c r="H362" i="10" l="1"/>
  <c r="I362" i="10"/>
  <c r="A364" i="10"/>
  <c r="G363" i="10"/>
  <c r="E366" i="13"/>
  <c r="H365" i="13"/>
  <c r="F365" i="13"/>
  <c r="I363" i="10" l="1"/>
  <c r="H363" i="10"/>
  <c r="A365" i="10"/>
  <c r="G364" i="10"/>
  <c r="E367" i="13"/>
  <c r="H366" i="13"/>
  <c r="F366" i="13"/>
  <c r="H364" i="10" l="1"/>
  <c r="I364" i="10"/>
  <c r="A366" i="10"/>
  <c r="G365" i="10"/>
  <c r="E368" i="13"/>
  <c r="H367" i="13"/>
  <c r="F367" i="13"/>
  <c r="H365" i="10" l="1"/>
  <c r="I365" i="10"/>
  <c r="A367" i="10"/>
  <c r="G366" i="10"/>
  <c r="E369" i="13"/>
  <c r="H368" i="13"/>
  <c r="F368" i="13"/>
  <c r="H366" i="10" l="1"/>
  <c r="I366" i="10"/>
  <c r="A368" i="10"/>
  <c r="G367" i="10"/>
  <c r="E370" i="13"/>
  <c r="H369" i="13"/>
  <c r="F369" i="13"/>
  <c r="I367" i="10" l="1"/>
  <c r="H367" i="10"/>
  <c r="A369" i="10"/>
  <c r="G368" i="10"/>
  <c r="E371" i="13"/>
  <c r="H370" i="13"/>
  <c r="F370" i="13"/>
  <c r="H368" i="10" l="1"/>
  <c r="I368" i="10"/>
  <c r="A370" i="10"/>
  <c r="G369" i="10"/>
  <c r="E372" i="13"/>
  <c r="H371" i="13"/>
  <c r="F371" i="13"/>
  <c r="H369" i="10" l="1"/>
  <c r="I369" i="10"/>
  <c r="A371" i="10"/>
  <c r="G370" i="10"/>
  <c r="E373" i="13"/>
  <c r="F372" i="13"/>
  <c r="H372" i="13"/>
  <c r="H370" i="10" l="1"/>
  <c r="I370" i="10"/>
  <c r="A372" i="10"/>
  <c r="G371" i="10"/>
  <c r="E374" i="13"/>
  <c r="H373" i="13"/>
  <c r="F373" i="13"/>
  <c r="I371" i="10" l="1"/>
  <c r="H371" i="10"/>
  <c r="A373" i="10"/>
  <c r="G372" i="10"/>
  <c r="E375" i="13"/>
  <c r="H374" i="13"/>
  <c r="F374" i="13"/>
  <c r="H372" i="10" l="1"/>
  <c r="I372" i="10"/>
  <c r="A374" i="10"/>
  <c r="G373" i="10"/>
  <c r="E376" i="13"/>
  <c r="H375" i="13"/>
  <c r="F375" i="13"/>
  <c r="H373" i="10" l="1"/>
  <c r="I373" i="10"/>
  <c r="A375" i="10"/>
  <c r="G374" i="10"/>
  <c r="E377" i="13"/>
  <c r="H376" i="13"/>
  <c r="F376" i="13"/>
  <c r="H374" i="10" l="1"/>
  <c r="I374" i="10"/>
  <c r="A376" i="10"/>
  <c r="G375" i="10"/>
  <c r="E378" i="13"/>
  <c r="H377" i="13"/>
  <c r="F377" i="13"/>
  <c r="I375" i="10" l="1"/>
  <c r="H375" i="10"/>
  <c r="A377" i="10"/>
  <c r="G376" i="10"/>
  <c r="E379" i="13"/>
  <c r="H378" i="13"/>
  <c r="F378" i="13"/>
  <c r="H376" i="10" l="1"/>
  <c r="I376" i="10"/>
  <c r="A378" i="10"/>
  <c r="G377" i="10"/>
  <c r="E380" i="13"/>
  <c r="H379" i="13"/>
  <c r="F379" i="13"/>
  <c r="H377" i="10" l="1"/>
  <c r="I377" i="10"/>
  <c r="A379" i="10"/>
  <c r="G378" i="10"/>
  <c r="E381" i="13"/>
  <c r="H380" i="13"/>
  <c r="F380" i="13"/>
  <c r="H378" i="10" l="1"/>
  <c r="I378" i="10"/>
  <c r="A380" i="10"/>
  <c r="G379" i="10"/>
  <c r="E382" i="13"/>
  <c r="H381" i="13"/>
  <c r="F381" i="13"/>
  <c r="I379" i="10" l="1"/>
  <c r="H379" i="10"/>
  <c r="A381" i="10"/>
  <c r="G380" i="10"/>
  <c r="E383" i="13"/>
  <c r="H382" i="13"/>
  <c r="F382" i="13"/>
  <c r="H380" i="10" l="1"/>
  <c r="I380" i="10"/>
  <c r="A382" i="10"/>
  <c r="G381" i="10"/>
  <c r="E384" i="13"/>
  <c r="H383" i="13"/>
  <c r="F383" i="13"/>
  <c r="H381" i="10" l="1"/>
  <c r="I381" i="10"/>
  <c r="A383" i="10"/>
  <c r="G382" i="10"/>
  <c r="E385" i="13"/>
  <c r="H384" i="13"/>
  <c r="F384" i="13"/>
  <c r="H382" i="10" l="1"/>
  <c r="I382" i="10"/>
  <c r="A384" i="10"/>
  <c r="G383" i="10"/>
  <c r="E386" i="13"/>
  <c r="H385" i="13"/>
  <c r="F385" i="13"/>
  <c r="I383" i="10" l="1"/>
  <c r="H383" i="10"/>
  <c r="A385" i="10"/>
  <c r="G384" i="10"/>
  <c r="E387" i="13"/>
  <c r="H386" i="13"/>
  <c r="F386" i="13"/>
  <c r="H384" i="10" l="1"/>
  <c r="I384" i="10"/>
  <c r="A386" i="10"/>
  <c r="G385" i="10"/>
  <c r="E388" i="13"/>
  <c r="H387" i="13"/>
  <c r="F387" i="13"/>
  <c r="H385" i="10" l="1"/>
  <c r="I385" i="10"/>
  <c r="A387" i="10"/>
  <c r="G386" i="10"/>
  <c r="E389" i="13"/>
  <c r="F388" i="13"/>
  <c r="H388" i="13"/>
  <c r="H386" i="10" l="1"/>
  <c r="I386" i="10"/>
  <c r="A388" i="10"/>
  <c r="G387" i="10"/>
  <c r="E390" i="13"/>
  <c r="F389" i="13"/>
  <c r="H389" i="13"/>
  <c r="I387" i="10" l="1"/>
  <c r="H387" i="10"/>
  <c r="A389" i="10"/>
  <c r="G388" i="10"/>
  <c r="E391" i="13"/>
  <c r="H390" i="13"/>
  <c r="F390" i="13"/>
  <c r="H388" i="10" l="1"/>
  <c r="I388" i="10"/>
  <c r="A390" i="10"/>
  <c r="G389" i="10"/>
  <c r="E392" i="13"/>
  <c r="H391" i="13"/>
  <c r="F391" i="13"/>
  <c r="H389" i="10" l="1"/>
  <c r="I389" i="10"/>
  <c r="A391" i="10"/>
  <c r="G390" i="10"/>
  <c r="E393" i="13"/>
  <c r="H392" i="13"/>
  <c r="F392" i="13"/>
  <c r="H390" i="10" l="1"/>
  <c r="I390" i="10"/>
  <c r="A392" i="10"/>
  <c r="G391" i="10"/>
  <c r="E394" i="13"/>
  <c r="H393" i="13"/>
  <c r="F393" i="13"/>
  <c r="I391" i="10" l="1"/>
  <c r="H391" i="10"/>
  <c r="A393" i="10"/>
  <c r="G392" i="10"/>
  <c r="E395" i="13"/>
  <c r="H394" i="13"/>
  <c r="F394" i="13"/>
  <c r="H392" i="10" l="1"/>
  <c r="I392" i="10"/>
  <c r="A394" i="10"/>
  <c r="G393" i="10"/>
  <c r="E396" i="13"/>
  <c r="H395" i="13"/>
  <c r="F395" i="13"/>
  <c r="H393" i="10" l="1"/>
  <c r="I393" i="10"/>
  <c r="A395" i="10"/>
  <c r="G394" i="10"/>
  <c r="E397" i="13"/>
  <c r="F396" i="13"/>
  <c r="H396" i="13"/>
  <c r="H394" i="10" l="1"/>
  <c r="I394" i="10"/>
  <c r="A396" i="10"/>
  <c r="G395" i="10"/>
  <c r="E398" i="13"/>
  <c r="F397" i="13"/>
  <c r="H397" i="13"/>
  <c r="I395" i="10" l="1"/>
  <c r="H395" i="10"/>
  <c r="A397" i="10"/>
  <c r="G396" i="10"/>
  <c r="E399" i="13"/>
  <c r="H398" i="13"/>
  <c r="F398" i="13"/>
  <c r="H396" i="10" l="1"/>
  <c r="I396" i="10"/>
  <c r="A398" i="10"/>
  <c r="G397" i="10"/>
  <c r="E400" i="13"/>
  <c r="H399" i="13"/>
  <c r="F399" i="13"/>
  <c r="H397" i="10" l="1"/>
  <c r="I397" i="10"/>
  <c r="A399" i="10"/>
  <c r="G398" i="10"/>
  <c r="E401" i="13"/>
  <c r="H400" i="13"/>
  <c r="F400" i="13"/>
  <c r="H398" i="10" l="1"/>
  <c r="I398" i="10"/>
  <c r="A400" i="10"/>
  <c r="G399" i="10"/>
  <c r="E402" i="13"/>
  <c r="F401" i="13"/>
  <c r="H401" i="13"/>
  <c r="I399" i="10" l="1"/>
  <c r="H399" i="10"/>
  <c r="A401" i="10"/>
  <c r="G400" i="10"/>
  <c r="E403" i="13"/>
  <c r="F402" i="13"/>
  <c r="H402" i="13"/>
  <c r="H400" i="10" l="1"/>
  <c r="I400" i="10"/>
  <c r="A402" i="10"/>
  <c r="G401" i="10"/>
  <c r="E404" i="13"/>
  <c r="H403" i="13"/>
  <c r="F403" i="13"/>
  <c r="H401" i="10" l="1"/>
  <c r="I401" i="10"/>
  <c r="A403" i="10"/>
  <c r="G402" i="10"/>
  <c r="E405" i="13"/>
  <c r="F404" i="13"/>
  <c r="H404" i="13"/>
  <c r="H402" i="10" l="1"/>
  <c r="I402" i="10"/>
  <c r="A404" i="10"/>
  <c r="G403" i="10"/>
  <c r="E406" i="13"/>
  <c r="H405" i="13"/>
  <c r="F405" i="13"/>
  <c r="I403" i="10" l="1"/>
  <c r="H403" i="10"/>
  <c r="A405" i="10"/>
  <c r="G404" i="10"/>
  <c r="E407" i="13"/>
  <c r="H406" i="13"/>
  <c r="F406" i="13"/>
  <c r="H404" i="10" l="1"/>
  <c r="I404" i="10"/>
  <c r="A406" i="10"/>
  <c r="G405" i="10"/>
  <c r="E408" i="13"/>
  <c r="H407" i="13"/>
  <c r="F407" i="13"/>
  <c r="H405" i="10" l="1"/>
  <c r="I405" i="10"/>
  <c r="A407" i="10"/>
  <c r="G406" i="10"/>
  <c r="E409" i="13"/>
  <c r="H408" i="13"/>
  <c r="F408" i="13"/>
  <c r="H406" i="10" l="1"/>
  <c r="I406" i="10"/>
  <c r="A408" i="10"/>
  <c r="G407" i="10"/>
  <c r="E410" i="13"/>
  <c r="H409" i="13"/>
  <c r="F409" i="13"/>
  <c r="I407" i="10" l="1"/>
  <c r="H407" i="10"/>
  <c r="A409" i="10"/>
  <c r="G408" i="10"/>
  <c r="E411" i="13"/>
  <c r="H410" i="13"/>
  <c r="F410" i="13"/>
  <c r="H408" i="10" l="1"/>
  <c r="I408" i="10"/>
  <c r="A410" i="10"/>
  <c r="G409" i="10"/>
  <c r="E412" i="13"/>
  <c r="H411" i="13"/>
  <c r="F411" i="13"/>
  <c r="H409" i="10" l="1"/>
  <c r="I409" i="10"/>
  <c r="A411" i="10"/>
  <c r="G410" i="10"/>
  <c r="E413" i="13"/>
  <c r="H412" i="13"/>
  <c r="F412" i="13"/>
  <c r="H410" i="10" l="1"/>
  <c r="I410" i="10"/>
  <c r="A412" i="10"/>
  <c r="G411" i="10"/>
  <c r="E414" i="13"/>
  <c r="F413" i="13"/>
  <c r="H413" i="13"/>
  <c r="I411" i="10" l="1"/>
  <c r="H411" i="10"/>
  <c r="A413" i="10"/>
  <c r="G412" i="10"/>
  <c r="E415" i="13"/>
  <c r="F414" i="13"/>
  <c r="H414" i="13"/>
  <c r="H412" i="10" l="1"/>
  <c r="I412" i="10"/>
  <c r="A414" i="10"/>
  <c r="G413" i="10"/>
  <c r="E416" i="13"/>
  <c r="H415" i="13"/>
  <c r="F415" i="13"/>
  <c r="H413" i="10" l="1"/>
  <c r="I413" i="10"/>
  <c r="A415" i="10"/>
  <c r="G414" i="10"/>
  <c r="E417" i="13"/>
  <c r="H416" i="13"/>
  <c r="F416" i="13"/>
  <c r="H414" i="10" l="1"/>
  <c r="I414" i="10"/>
  <c r="A416" i="10"/>
  <c r="G415" i="10"/>
  <c r="E418" i="13"/>
  <c r="H417" i="13"/>
  <c r="F417" i="13"/>
  <c r="I415" i="10" l="1"/>
  <c r="H415" i="10"/>
  <c r="A417" i="10"/>
  <c r="G416" i="10"/>
  <c r="E419" i="13"/>
  <c r="F418" i="13"/>
  <c r="H418" i="13"/>
  <c r="H416" i="10" l="1"/>
  <c r="I416" i="10"/>
  <c r="A418" i="10"/>
  <c r="G417" i="10"/>
  <c r="E420" i="13"/>
  <c r="H419" i="13"/>
  <c r="F419" i="13"/>
  <c r="H417" i="10" l="1"/>
  <c r="I417" i="10"/>
  <c r="A419" i="10"/>
  <c r="G418" i="10"/>
  <c r="E421" i="13"/>
  <c r="F420" i="13"/>
  <c r="H420" i="13"/>
  <c r="H418" i="10" l="1"/>
  <c r="I418" i="10"/>
  <c r="A420" i="10"/>
  <c r="G419" i="10"/>
  <c r="E422" i="13"/>
  <c r="H421" i="13"/>
  <c r="F421" i="13"/>
  <c r="I419" i="10" l="1"/>
  <c r="H419" i="10"/>
  <c r="A421" i="10"/>
  <c r="G420" i="10"/>
  <c r="E423" i="13"/>
  <c r="H422" i="13"/>
  <c r="F422" i="13"/>
  <c r="H420" i="10" l="1"/>
  <c r="I420" i="10"/>
  <c r="A422" i="10"/>
  <c r="G421" i="10"/>
  <c r="E424" i="13"/>
  <c r="H423" i="13"/>
  <c r="F423" i="13"/>
  <c r="I421" i="10" l="1"/>
  <c r="H421" i="10"/>
  <c r="A423" i="10"/>
  <c r="G422" i="10"/>
  <c r="E425" i="13"/>
  <c r="H424" i="13"/>
  <c r="F424" i="13"/>
  <c r="H422" i="10" l="1"/>
  <c r="I422" i="10"/>
  <c r="A424" i="10"/>
  <c r="G423" i="10"/>
  <c r="E426" i="13"/>
  <c r="F425" i="13"/>
  <c r="H425" i="13"/>
  <c r="I423" i="10" l="1"/>
  <c r="H423" i="10"/>
  <c r="A425" i="10"/>
  <c r="G424" i="10"/>
  <c r="E427" i="13"/>
  <c r="F426" i="13"/>
  <c r="H426" i="13"/>
  <c r="H424" i="10" l="1"/>
  <c r="I424" i="10"/>
  <c r="A426" i="10"/>
  <c r="G425" i="10"/>
  <c r="E428" i="13"/>
  <c r="H427" i="13"/>
  <c r="F427" i="13"/>
  <c r="I425" i="10" l="1"/>
  <c r="H425" i="10"/>
  <c r="A427" i="10"/>
  <c r="G426" i="10"/>
  <c r="E429" i="13"/>
  <c r="F428" i="13"/>
  <c r="H428" i="13"/>
  <c r="H426" i="10" l="1"/>
  <c r="I426" i="10"/>
  <c r="A428" i="10"/>
  <c r="G427" i="10"/>
  <c r="E430" i="13"/>
  <c r="F429" i="13"/>
  <c r="H429" i="13"/>
  <c r="I427" i="10" l="1"/>
  <c r="H427" i="10"/>
  <c r="A429" i="10"/>
  <c r="G428" i="10"/>
  <c r="E431" i="13"/>
  <c r="H430" i="13"/>
  <c r="F430" i="13"/>
  <c r="H428" i="10" l="1"/>
  <c r="I428" i="10"/>
  <c r="A430" i="10"/>
  <c r="G429" i="10"/>
  <c r="E432" i="13"/>
  <c r="H431" i="13"/>
  <c r="F431" i="13"/>
  <c r="I429" i="10" l="1"/>
  <c r="H429" i="10"/>
  <c r="A431" i="10"/>
  <c r="G430" i="10"/>
  <c r="E433" i="13"/>
  <c r="F432" i="13"/>
  <c r="H432" i="13"/>
  <c r="H430" i="10" l="1"/>
  <c r="I430" i="10"/>
  <c r="A432" i="10"/>
  <c r="G431" i="10"/>
  <c r="E434" i="13"/>
  <c r="H433" i="13"/>
  <c r="F433" i="13"/>
  <c r="I431" i="10" l="1"/>
  <c r="H431" i="10"/>
  <c r="A433" i="10"/>
  <c r="G432" i="10"/>
  <c r="E435" i="13"/>
  <c r="H434" i="13"/>
  <c r="F434" i="13"/>
  <c r="H432" i="10" l="1"/>
  <c r="I432" i="10"/>
  <c r="A434" i="10"/>
  <c r="G433" i="10"/>
  <c r="E436" i="13"/>
  <c r="F435" i="13"/>
  <c r="H435" i="13"/>
  <c r="I433" i="10" l="1"/>
  <c r="H433" i="10"/>
  <c r="A435" i="10"/>
  <c r="G434" i="10"/>
  <c r="E437" i="13"/>
  <c r="H436" i="13"/>
  <c r="F436" i="13"/>
  <c r="H434" i="10" l="1"/>
  <c r="I434" i="10"/>
  <c r="A436" i="10"/>
  <c r="G435" i="10"/>
  <c r="E438" i="13"/>
  <c r="F437" i="13"/>
  <c r="H437" i="13"/>
  <c r="I435" i="10" l="1"/>
  <c r="H435" i="10"/>
  <c r="A437" i="10"/>
  <c r="G436" i="10"/>
  <c r="E439" i="13"/>
  <c r="F438" i="13"/>
  <c r="H438" i="13"/>
  <c r="H436" i="10" l="1"/>
  <c r="I436" i="10"/>
  <c r="A438" i="10"/>
  <c r="G437" i="10"/>
  <c r="E440" i="13"/>
  <c r="H439" i="13"/>
  <c r="F439" i="13"/>
  <c r="I437" i="10" l="1"/>
  <c r="H437" i="10"/>
  <c r="A439" i="10"/>
  <c r="G438" i="10"/>
  <c r="E441" i="13"/>
  <c r="H440" i="13"/>
  <c r="F440" i="13"/>
  <c r="H438" i="10" l="1"/>
  <c r="I438" i="10"/>
  <c r="A440" i="10"/>
  <c r="G439" i="10"/>
  <c r="E442" i="13"/>
  <c r="H441" i="13"/>
  <c r="F441" i="13"/>
  <c r="I439" i="10" l="1"/>
  <c r="H439" i="10"/>
  <c r="A441" i="10"/>
  <c r="G440" i="10"/>
  <c r="E443" i="13"/>
  <c r="H442" i="13"/>
  <c r="F442" i="13"/>
  <c r="H440" i="10" l="1"/>
  <c r="I440" i="10"/>
  <c r="A442" i="10"/>
  <c r="G441" i="10"/>
  <c r="E444" i="13"/>
  <c r="H443" i="13"/>
  <c r="F443" i="13"/>
  <c r="I441" i="10" l="1"/>
  <c r="H441" i="10"/>
  <c r="A443" i="10"/>
  <c r="G442" i="10"/>
  <c r="E445" i="13"/>
  <c r="H444" i="13"/>
  <c r="F444" i="13"/>
  <c r="H442" i="10" l="1"/>
  <c r="I442" i="10"/>
  <c r="A444" i="10"/>
  <c r="G443" i="10"/>
  <c r="E446" i="13"/>
  <c r="H445" i="13"/>
  <c r="F445" i="13"/>
  <c r="I443" i="10" l="1"/>
  <c r="H443" i="10"/>
  <c r="A445" i="10"/>
  <c r="G444" i="10"/>
  <c r="E447" i="13"/>
  <c r="F446" i="13"/>
  <c r="H446" i="13"/>
  <c r="H444" i="10" l="1"/>
  <c r="I444" i="10"/>
  <c r="A446" i="10"/>
  <c r="G445" i="10"/>
  <c r="E448" i="13"/>
  <c r="H447" i="13"/>
  <c r="F447" i="13"/>
  <c r="I445" i="10" l="1"/>
  <c r="H445" i="10"/>
  <c r="A447" i="10"/>
  <c r="G446" i="10"/>
  <c r="E449" i="13"/>
  <c r="H448" i="13"/>
  <c r="F448" i="13"/>
  <c r="H446" i="10" l="1"/>
  <c r="I446" i="10"/>
  <c r="A448" i="10"/>
  <c r="G447" i="10"/>
  <c r="E450" i="13"/>
  <c r="F449" i="13"/>
  <c r="H449" i="13"/>
  <c r="I447" i="10" l="1"/>
  <c r="H447" i="10"/>
  <c r="A449" i="10"/>
  <c r="G448" i="10"/>
  <c r="E451" i="13"/>
  <c r="F450" i="13"/>
  <c r="H450" i="13"/>
  <c r="H448" i="10" l="1"/>
  <c r="I448" i="10"/>
  <c r="A450" i="10"/>
  <c r="G449" i="10"/>
  <c r="E452" i="13"/>
  <c r="H451" i="13"/>
  <c r="F451" i="13"/>
  <c r="I449" i="10" l="1"/>
  <c r="H449" i="10"/>
  <c r="A451" i="10"/>
  <c r="G450" i="10"/>
  <c r="E453" i="13"/>
  <c r="H452" i="13"/>
  <c r="F452" i="13"/>
  <c r="H450" i="10" l="1"/>
  <c r="I450" i="10"/>
  <c r="A452" i="10"/>
  <c r="G451" i="10"/>
  <c r="E454" i="13"/>
  <c r="F453" i="13"/>
  <c r="H453" i="13"/>
  <c r="I451" i="10" l="1"/>
  <c r="H451" i="10"/>
  <c r="A453" i="10"/>
  <c r="G452" i="10"/>
  <c r="E455" i="13"/>
  <c r="F454" i="13"/>
  <c r="H454" i="13"/>
  <c r="H452" i="10" l="1"/>
  <c r="I452" i="10"/>
  <c r="A454" i="10"/>
  <c r="G453" i="10"/>
  <c r="E456" i="13"/>
  <c r="H455" i="13"/>
  <c r="F455" i="13"/>
  <c r="I453" i="10" l="1"/>
  <c r="H453" i="10"/>
  <c r="A455" i="10"/>
  <c r="G454" i="10"/>
  <c r="E457" i="13"/>
  <c r="H456" i="13"/>
  <c r="F456" i="13"/>
  <c r="I454" i="10" l="1"/>
  <c r="H454" i="10"/>
  <c r="A456" i="10"/>
  <c r="G455" i="10"/>
  <c r="E458" i="13"/>
  <c r="H457" i="13"/>
  <c r="F457" i="13"/>
  <c r="I455" i="10" l="1"/>
  <c r="H455" i="10"/>
  <c r="A457" i="10"/>
  <c r="G456" i="10"/>
  <c r="E459" i="13"/>
  <c r="H458" i="13"/>
  <c r="F458" i="13"/>
  <c r="H456" i="10" l="1"/>
  <c r="I456" i="10"/>
  <c r="A458" i="10"/>
  <c r="G457" i="10"/>
  <c r="E460" i="13"/>
  <c r="F459" i="13"/>
  <c r="H459" i="13"/>
  <c r="H457" i="10" l="1"/>
  <c r="I457" i="10"/>
  <c r="A459" i="10"/>
  <c r="G458" i="10"/>
  <c r="E461" i="13"/>
  <c r="F460" i="13"/>
  <c r="H460" i="13"/>
  <c r="H458" i="10" l="1"/>
  <c r="I458" i="10"/>
  <c r="A460" i="10"/>
  <c r="G459" i="10"/>
  <c r="E462" i="13"/>
  <c r="F461" i="13"/>
  <c r="H461" i="13"/>
  <c r="I459" i="10" l="1"/>
  <c r="H459" i="10"/>
  <c r="G460" i="10"/>
  <c r="A461" i="10"/>
  <c r="E463" i="13"/>
  <c r="F462" i="13"/>
  <c r="H462" i="13"/>
  <c r="H460" i="10" l="1"/>
  <c r="I460" i="10"/>
  <c r="A462" i="10"/>
  <c r="G461" i="10"/>
  <c r="E464" i="13"/>
  <c r="H463" i="13"/>
  <c r="F463" i="13"/>
  <c r="H461" i="10" l="1"/>
  <c r="I461" i="10"/>
  <c r="A463" i="10"/>
  <c r="G462" i="10"/>
  <c r="E465" i="13"/>
  <c r="H464" i="13"/>
  <c r="F464" i="13"/>
  <c r="H462" i="10" l="1"/>
  <c r="I462" i="10"/>
  <c r="A464" i="10"/>
  <c r="G463" i="10"/>
  <c r="E466" i="13"/>
  <c r="H465" i="13"/>
  <c r="F465" i="13"/>
  <c r="I463" i="10" l="1"/>
  <c r="H463" i="10"/>
  <c r="A465" i="10"/>
  <c r="G464" i="10"/>
  <c r="E467" i="13"/>
  <c r="H466" i="13"/>
  <c r="F466" i="13"/>
  <c r="H464" i="10" l="1"/>
  <c r="I464" i="10"/>
  <c r="A466" i="10"/>
  <c r="G465" i="10"/>
  <c r="E468" i="13"/>
  <c r="H467" i="13"/>
  <c r="F467" i="13"/>
  <c r="H465" i="10" l="1"/>
  <c r="I465" i="10"/>
  <c r="G466" i="10"/>
  <c r="A467" i="10"/>
  <c r="E469" i="13"/>
  <c r="F468" i="13"/>
  <c r="H468" i="13"/>
  <c r="H466" i="10" l="1"/>
  <c r="I466" i="10"/>
  <c r="G467" i="10"/>
  <c r="A468" i="10"/>
  <c r="E470" i="13"/>
  <c r="F469" i="13"/>
  <c r="H469" i="13"/>
  <c r="I467" i="10" l="1"/>
  <c r="H467" i="10"/>
  <c r="A469" i="10"/>
  <c r="G468" i="10"/>
  <c r="E471" i="13"/>
  <c r="F470" i="13"/>
  <c r="H470" i="13"/>
  <c r="H468" i="10" l="1"/>
  <c r="I468" i="10"/>
  <c r="A470" i="10"/>
  <c r="G469" i="10"/>
  <c r="E472" i="13"/>
  <c r="F471" i="13"/>
  <c r="H471" i="13"/>
  <c r="H469" i="10" l="1"/>
  <c r="I469" i="10"/>
  <c r="A471" i="10"/>
  <c r="G470" i="10"/>
  <c r="E473" i="13"/>
  <c r="H472" i="13"/>
  <c r="F472" i="13"/>
  <c r="H470" i="10" l="1"/>
  <c r="I470" i="10"/>
  <c r="A472" i="10"/>
  <c r="G471" i="10"/>
  <c r="E474" i="13"/>
  <c r="F473" i="13"/>
  <c r="H473" i="13"/>
  <c r="H471" i="10" l="1"/>
  <c r="I471" i="10"/>
  <c r="A473" i="10"/>
  <c r="G472" i="10"/>
  <c r="E475" i="13"/>
  <c r="F474" i="13"/>
  <c r="H474" i="13"/>
  <c r="H472" i="10" l="1"/>
  <c r="I472" i="10"/>
  <c r="A474" i="10"/>
  <c r="G473" i="10"/>
  <c r="E476" i="13"/>
  <c r="H475" i="13"/>
  <c r="F475" i="13"/>
  <c r="H473" i="10" l="1"/>
  <c r="I473" i="10"/>
  <c r="A475" i="10"/>
  <c r="G474" i="10"/>
  <c r="E477" i="13"/>
  <c r="F476" i="13"/>
  <c r="H476" i="13"/>
  <c r="H474" i="10" l="1"/>
  <c r="I474" i="10"/>
  <c r="A476" i="10"/>
  <c r="G475" i="10"/>
  <c r="E478" i="13"/>
  <c r="H477" i="13"/>
  <c r="F477" i="13"/>
  <c r="I475" i="10" l="1"/>
  <c r="H475" i="10"/>
  <c r="G476" i="10"/>
  <c r="A477" i="10"/>
  <c r="E479" i="13"/>
  <c r="F478" i="13"/>
  <c r="H478" i="13"/>
  <c r="H476" i="10" l="1"/>
  <c r="I476" i="10"/>
  <c r="A478" i="10"/>
  <c r="G477" i="10"/>
  <c r="E480" i="13"/>
  <c r="H479" i="13"/>
  <c r="F479" i="13"/>
  <c r="H477" i="10" l="1"/>
  <c r="I477" i="10"/>
  <c r="G478" i="10"/>
  <c r="A479" i="10"/>
  <c r="E481" i="13"/>
  <c r="H480" i="13"/>
  <c r="F480" i="13"/>
  <c r="H478" i="10" l="1"/>
  <c r="I478" i="10"/>
  <c r="A480" i="10"/>
  <c r="G479" i="10"/>
  <c r="E482" i="13"/>
  <c r="H481" i="13"/>
  <c r="F481" i="13"/>
  <c r="H479" i="10" l="1"/>
  <c r="I479" i="10"/>
  <c r="A481" i="10"/>
  <c r="G480" i="10"/>
  <c r="E483" i="13"/>
  <c r="H482" i="13"/>
  <c r="F482" i="13"/>
  <c r="H480" i="10" l="1"/>
  <c r="I480" i="10"/>
  <c r="G481" i="10"/>
  <c r="A482" i="10"/>
  <c r="E484" i="13"/>
  <c r="F483" i="13"/>
  <c r="H483" i="13"/>
  <c r="H481" i="10" l="1"/>
  <c r="I481" i="10"/>
  <c r="G482" i="10"/>
  <c r="A483" i="10"/>
  <c r="E485" i="13"/>
  <c r="F484" i="13"/>
  <c r="H484" i="13"/>
  <c r="H482" i="10" l="1"/>
  <c r="I482" i="10"/>
  <c r="G483" i="10"/>
  <c r="A484" i="10"/>
  <c r="E486" i="13"/>
  <c r="F485" i="13"/>
  <c r="H485" i="13"/>
  <c r="H483" i="10" l="1"/>
  <c r="I483" i="10"/>
  <c r="A485" i="10"/>
  <c r="G484" i="10"/>
  <c r="E487" i="13"/>
  <c r="F486" i="13"/>
  <c r="H486" i="13"/>
  <c r="H484" i="10" l="1"/>
  <c r="I484" i="10"/>
  <c r="G485" i="10"/>
  <c r="A486" i="10"/>
  <c r="E488" i="13"/>
  <c r="H487" i="13"/>
  <c r="F487" i="13"/>
  <c r="H485" i="10" l="1"/>
  <c r="I485" i="10"/>
  <c r="A487" i="10"/>
  <c r="G486" i="10"/>
  <c r="E489" i="13"/>
  <c r="H488" i="13"/>
  <c r="F488" i="13"/>
  <c r="H486" i="10" l="1"/>
  <c r="I486" i="10"/>
  <c r="A488" i="10"/>
  <c r="G487" i="10"/>
  <c r="E490" i="13"/>
  <c r="H489" i="13"/>
  <c r="F489" i="13"/>
  <c r="H487" i="10" l="1"/>
  <c r="I487" i="10"/>
  <c r="A489" i="10"/>
  <c r="G488" i="10"/>
  <c r="E491" i="13"/>
  <c r="F490" i="13"/>
  <c r="H490" i="13"/>
  <c r="H488" i="10" l="1"/>
  <c r="I488" i="10"/>
  <c r="A490" i="10"/>
  <c r="G489" i="10"/>
  <c r="E492" i="13"/>
  <c r="H491" i="13"/>
  <c r="F491" i="13"/>
  <c r="I489" i="10" l="1"/>
  <c r="H489" i="10"/>
  <c r="A491" i="10"/>
  <c r="G490" i="10"/>
  <c r="E493" i="13"/>
  <c r="F492" i="13"/>
  <c r="H492" i="13"/>
  <c r="H490" i="10" l="1"/>
  <c r="I490" i="10"/>
  <c r="A492" i="10"/>
  <c r="G491" i="10"/>
  <c r="E494" i="13"/>
  <c r="F493" i="13"/>
  <c r="H493" i="13"/>
  <c r="H491" i="10" l="1"/>
  <c r="I491" i="10"/>
  <c r="A493" i="10"/>
  <c r="G492" i="10"/>
  <c r="E495" i="13"/>
  <c r="H494" i="13"/>
  <c r="F494" i="13"/>
  <c r="H492" i="10" l="1"/>
  <c r="I492" i="10"/>
  <c r="A494" i="10"/>
  <c r="G493" i="10"/>
  <c r="E496" i="13"/>
  <c r="H495" i="13"/>
  <c r="F495" i="13"/>
  <c r="I493" i="10" l="1"/>
  <c r="H493" i="10"/>
  <c r="A495" i="10"/>
  <c r="G494" i="10"/>
  <c r="E497" i="13"/>
  <c r="H496" i="13"/>
  <c r="F496" i="13"/>
  <c r="I494" i="10" l="1"/>
  <c r="H494" i="10"/>
  <c r="A496" i="10"/>
  <c r="G495" i="10"/>
  <c r="E498" i="13"/>
  <c r="F497" i="13"/>
  <c r="H497" i="13"/>
  <c r="H495" i="10" l="1"/>
  <c r="I495" i="10"/>
  <c r="A497" i="10"/>
  <c r="G496" i="10"/>
  <c r="E499" i="13"/>
  <c r="F498" i="13"/>
  <c r="H498" i="13"/>
  <c r="H496" i="10" l="1"/>
  <c r="I496" i="10"/>
  <c r="A498" i="10"/>
  <c r="G497" i="10"/>
  <c r="E500" i="13"/>
  <c r="H499" i="13"/>
  <c r="F499" i="13"/>
  <c r="I497" i="10" l="1"/>
  <c r="H497" i="10"/>
  <c r="A499" i="10"/>
  <c r="G498" i="10"/>
  <c r="E501" i="13"/>
  <c r="F500" i="13"/>
  <c r="H500" i="13"/>
  <c r="H498" i="10" l="1"/>
  <c r="I498" i="10"/>
  <c r="A500" i="10"/>
  <c r="G499" i="10"/>
  <c r="E502" i="13"/>
  <c r="F501" i="13"/>
  <c r="H501" i="13"/>
  <c r="H499" i="10" l="1"/>
  <c r="I499" i="10"/>
  <c r="A501" i="10"/>
  <c r="G500" i="10"/>
  <c r="E503" i="13"/>
  <c r="F502" i="13"/>
  <c r="H502" i="13"/>
  <c r="H500" i="10" l="1"/>
  <c r="I500" i="10"/>
  <c r="A502" i="10"/>
  <c r="G501" i="10"/>
  <c r="E504" i="13"/>
  <c r="H503" i="13"/>
  <c r="F503" i="13"/>
  <c r="I501" i="10" l="1"/>
  <c r="H501" i="10"/>
  <c r="A503" i="10"/>
  <c r="G502" i="10"/>
  <c r="E505" i="13"/>
  <c r="H504" i="13"/>
  <c r="F504" i="13"/>
  <c r="I502" i="10" l="1"/>
  <c r="H502" i="10"/>
  <c r="A504" i="10"/>
  <c r="G503" i="10"/>
  <c r="E506" i="13"/>
  <c r="H505" i="13"/>
  <c r="F505" i="13"/>
  <c r="H503" i="10" l="1"/>
  <c r="I503" i="10"/>
  <c r="A505" i="10"/>
  <c r="G504" i="10"/>
  <c r="E507" i="13"/>
  <c r="H506" i="13"/>
  <c r="F506" i="13"/>
  <c r="H504" i="10" l="1"/>
  <c r="I504" i="10"/>
  <c r="A506" i="10"/>
  <c r="G505" i="10"/>
  <c r="E508" i="13"/>
  <c r="F507" i="13"/>
  <c r="H507" i="13"/>
  <c r="I505" i="10" l="1"/>
  <c r="H505" i="10"/>
  <c r="A507" i="10"/>
  <c r="G506" i="10"/>
  <c r="E509" i="13"/>
  <c r="H508" i="13"/>
  <c r="F508" i="13"/>
  <c r="I506" i="10" l="1"/>
  <c r="H506" i="10"/>
  <c r="A508" i="10"/>
  <c r="G507" i="10"/>
  <c r="E510" i="13"/>
  <c r="F509" i="13"/>
  <c r="H509" i="13"/>
  <c r="H507" i="10" l="1"/>
  <c r="I507" i="10"/>
  <c r="A509" i="10"/>
  <c r="G508" i="10"/>
  <c r="E511" i="13"/>
  <c r="F510" i="13"/>
  <c r="H510" i="13"/>
  <c r="H508" i="10" l="1"/>
  <c r="I508" i="10"/>
  <c r="A510" i="10"/>
  <c r="G509" i="10"/>
  <c r="E512" i="13"/>
  <c r="H511" i="13"/>
  <c r="F511" i="13"/>
  <c r="I509" i="10" l="1"/>
  <c r="H509" i="10"/>
  <c r="A511" i="10"/>
  <c r="G510" i="10"/>
  <c r="E513" i="13"/>
  <c r="H512" i="13"/>
  <c r="F512" i="13"/>
  <c r="I510" i="10" l="1"/>
  <c r="H510" i="10"/>
  <c r="A512" i="10"/>
  <c r="G511" i="10"/>
  <c r="E514" i="13"/>
  <c r="H513" i="13"/>
  <c r="F513" i="13"/>
  <c r="H511" i="10" l="1"/>
  <c r="I511" i="10"/>
  <c r="A513" i="10"/>
  <c r="G512" i="10"/>
  <c r="E515" i="13"/>
  <c r="F514" i="13"/>
  <c r="H514" i="13"/>
  <c r="H512" i="10" l="1"/>
  <c r="I512" i="10"/>
  <c r="A514" i="10"/>
  <c r="G513" i="10"/>
  <c r="E516" i="13"/>
  <c r="H515" i="13"/>
  <c r="F515" i="13"/>
  <c r="I513" i="10" l="1"/>
  <c r="H513" i="10"/>
  <c r="A515" i="10"/>
  <c r="G514" i="10"/>
  <c r="E517" i="13"/>
  <c r="F516" i="13"/>
  <c r="H516" i="13"/>
  <c r="I514" i="10" l="1"/>
  <c r="H514" i="10"/>
  <c r="A516" i="10"/>
  <c r="G515" i="10"/>
  <c r="E518" i="13"/>
  <c r="F517" i="13"/>
  <c r="H517" i="13"/>
  <c r="H515" i="10" l="1"/>
  <c r="I515" i="10"/>
  <c r="A517" i="10"/>
  <c r="G516" i="10"/>
  <c r="E519" i="13"/>
  <c r="H518" i="13"/>
  <c r="F518" i="13"/>
  <c r="H516" i="10" l="1"/>
  <c r="I516" i="10"/>
  <c r="A518" i="10"/>
  <c r="G517" i="10"/>
  <c r="E520" i="13"/>
  <c r="H519" i="13"/>
  <c r="F519" i="13"/>
  <c r="I517" i="10" l="1"/>
  <c r="H517" i="10"/>
  <c r="A519" i="10"/>
  <c r="G518" i="10"/>
  <c r="E521" i="13"/>
  <c r="H520" i="13"/>
  <c r="F520" i="13"/>
  <c r="I518" i="10" l="1"/>
  <c r="H518" i="10"/>
  <c r="A520" i="10"/>
  <c r="G519" i="10"/>
  <c r="E522" i="13"/>
  <c r="F521" i="13"/>
  <c r="H521" i="13"/>
  <c r="H519" i="10" l="1"/>
  <c r="I519" i="10"/>
  <c r="A521" i="10"/>
  <c r="G520" i="10"/>
  <c r="E523" i="13"/>
  <c r="F522" i="13"/>
  <c r="H522" i="13"/>
  <c r="H520" i="10" l="1"/>
  <c r="I520" i="10"/>
  <c r="A522" i="10"/>
  <c r="G521" i="10"/>
  <c r="E524" i="13"/>
  <c r="H523" i="13"/>
  <c r="F523" i="13"/>
  <c r="I521" i="10" l="1"/>
  <c r="H521" i="10"/>
  <c r="A523" i="10"/>
  <c r="G522" i="10"/>
  <c r="E525" i="13"/>
  <c r="F524" i="13"/>
  <c r="H524" i="13"/>
  <c r="I522" i="10" l="1"/>
  <c r="H522" i="10"/>
  <c r="A524" i="10"/>
  <c r="G523" i="10"/>
  <c r="E526" i="13"/>
  <c r="F525" i="13"/>
  <c r="H525" i="13"/>
  <c r="H523" i="10" l="1"/>
  <c r="I523" i="10"/>
  <c r="A525" i="10"/>
  <c r="G524" i="10"/>
  <c r="E527" i="13"/>
  <c r="F526" i="13"/>
  <c r="H526" i="13"/>
  <c r="H524" i="10" l="1"/>
  <c r="I524" i="10"/>
  <c r="A526" i="10"/>
  <c r="G525" i="10"/>
  <c r="E528" i="13"/>
  <c r="H527" i="13"/>
  <c r="F527" i="13"/>
  <c r="I525" i="10" l="1"/>
  <c r="H525" i="10"/>
  <c r="A527" i="10"/>
  <c r="G526" i="10"/>
  <c r="E529" i="13"/>
  <c r="H528" i="13"/>
  <c r="F528" i="13"/>
  <c r="I526" i="10" l="1"/>
  <c r="H526" i="10"/>
  <c r="A528" i="10"/>
  <c r="G527" i="10"/>
  <c r="E530" i="13"/>
  <c r="H529" i="13"/>
  <c r="F529" i="13"/>
  <c r="I527" i="10" l="1"/>
  <c r="H527" i="10"/>
  <c r="A529" i="10"/>
  <c r="G528" i="10"/>
  <c r="E531" i="13"/>
  <c r="H530" i="13"/>
  <c r="F530" i="13"/>
  <c r="H528" i="10" l="1"/>
  <c r="I528" i="10"/>
  <c r="A530" i="10"/>
  <c r="G529" i="10"/>
  <c r="E532" i="13"/>
  <c r="F531" i="13"/>
  <c r="H531" i="13"/>
  <c r="I529" i="10" l="1"/>
  <c r="H529" i="10"/>
  <c r="A531" i="10"/>
  <c r="G530" i="10"/>
  <c r="E533" i="13"/>
  <c r="F532" i="13"/>
  <c r="H532" i="13"/>
  <c r="I530" i="10" l="1"/>
  <c r="H530" i="10"/>
  <c r="A532" i="10"/>
  <c r="G531" i="10"/>
  <c r="E534" i="13"/>
  <c r="F533" i="13"/>
  <c r="H533" i="13"/>
  <c r="I531" i="10" l="1"/>
  <c r="H531" i="10"/>
  <c r="A533" i="10"/>
  <c r="G532" i="10"/>
  <c r="E535" i="13"/>
  <c r="F534" i="13"/>
  <c r="H534" i="13"/>
  <c r="H532" i="10" l="1"/>
  <c r="I532" i="10"/>
  <c r="A534" i="10"/>
  <c r="G533" i="10"/>
  <c r="E536" i="13"/>
  <c r="H535" i="13"/>
  <c r="F535" i="13"/>
  <c r="I533" i="10" l="1"/>
  <c r="H533" i="10"/>
  <c r="A535" i="10"/>
  <c r="G534" i="10"/>
  <c r="E537" i="13"/>
  <c r="F536" i="13"/>
  <c r="H536" i="13"/>
  <c r="I534" i="10" l="1"/>
  <c r="H534" i="10"/>
  <c r="A536" i="10"/>
  <c r="G535" i="10"/>
  <c r="E538" i="13"/>
  <c r="H537" i="13"/>
  <c r="F537" i="13"/>
  <c r="I535" i="10" l="1"/>
  <c r="H535" i="10"/>
  <c r="A537" i="10"/>
  <c r="G536" i="10"/>
  <c r="E539" i="13"/>
  <c r="F538" i="13"/>
  <c r="H538" i="13"/>
  <c r="H536" i="10" l="1"/>
  <c r="I536" i="10"/>
  <c r="A538" i="10"/>
  <c r="G537" i="10"/>
  <c r="E540" i="13"/>
  <c r="H539" i="13"/>
  <c r="F539" i="13"/>
  <c r="I537" i="10" l="1"/>
  <c r="H537" i="10"/>
  <c r="A539" i="10"/>
  <c r="G538" i="10"/>
  <c r="E541" i="13"/>
  <c r="F540" i="13"/>
  <c r="H540" i="13"/>
  <c r="I538" i="10" l="1"/>
  <c r="H538" i="10"/>
  <c r="A540" i="10"/>
  <c r="G539" i="10"/>
  <c r="E542" i="13"/>
  <c r="H541" i="13"/>
  <c r="F541" i="13"/>
  <c r="I539" i="10" l="1"/>
  <c r="H539" i="10"/>
  <c r="A541" i="10"/>
  <c r="G540" i="10"/>
  <c r="E543" i="13"/>
  <c r="H542" i="13"/>
  <c r="F542" i="13"/>
  <c r="H540" i="10" l="1"/>
  <c r="I540" i="10"/>
  <c r="A542" i="10"/>
  <c r="G541" i="10"/>
  <c r="E544" i="13"/>
  <c r="H543" i="13"/>
  <c r="F543" i="13"/>
  <c r="I541" i="10" l="1"/>
  <c r="H541" i="10"/>
  <c r="A543" i="10"/>
  <c r="G542" i="10"/>
  <c r="E545" i="13"/>
  <c r="H544" i="13"/>
  <c r="F544" i="13"/>
  <c r="I542" i="10" l="1"/>
  <c r="H542" i="10"/>
  <c r="A544" i="10"/>
  <c r="G543" i="10"/>
  <c r="E546" i="13"/>
  <c r="F545" i="13"/>
  <c r="H545" i="13"/>
  <c r="I543" i="10" l="1"/>
  <c r="H543" i="10"/>
  <c r="A545" i="10"/>
  <c r="G544" i="10"/>
  <c r="E547" i="13"/>
  <c r="F546" i="13"/>
  <c r="H546" i="13"/>
  <c r="H544" i="10" l="1"/>
  <c r="I544" i="10"/>
  <c r="A546" i="10"/>
  <c r="G545" i="10"/>
  <c r="E548" i="13"/>
  <c r="H547" i="13"/>
  <c r="F547" i="13"/>
  <c r="I545" i="10" l="1"/>
  <c r="H545" i="10"/>
  <c r="A547" i="10"/>
  <c r="G546" i="10"/>
  <c r="E549" i="13"/>
  <c r="F548" i="13"/>
  <c r="H548" i="13"/>
  <c r="I546" i="10" l="1"/>
  <c r="H546" i="10"/>
  <c r="A548" i="10"/>
  <c r="G547" i="10"/>
  <c r="E550" i="13"/>
  <c r="F549" i="13"/>
  <c r="H549" i="13"/>
  <c r="I547" i="10" l="1"/>
  <c r="H547" i="10"/>
  <c r="A549" i="10"/>
  <c r="G548" i="10"/>
  <c r="E551" i="13"/>
  <c r="F550" i="13"/>
  <c r="H550" i="13"/>
  <c r="H548" i="10" l="1"/>
  <c r="I548" i="10"/>
  <c r="A550" i="10"/>
  <c r="G549" i="10"/>
  <c r="E552" i="13"/>
  <c r="H551" i="13"/>
  <c r="F551" i="13"/>
  <c r="I549" i="10" l="1"/>
  <c r="H549" i="10"/>
  <c r="A551" i="10"/>
  <c r="G550" i="10"/>
  <c r="E553" i="13"/>
  <c r="H552" i="13"/>
  <c r="F552" i="13"/>
  <c r="I550" i="10" l="1"/>
  <c r="H550" i="10"/>
  <c r="A552" i="10"/>
  <c r="G551" i="10"/>
  <c r="E554" i="13"/>
  <c r="H553" i="13"/>
  <c r="F553" i="13"/>
  <c r="I551" i="10" l="1"/>
  <c r="H551" i="10"/>
  <c r="A553" i="10"/>
  <c r="G552" i="10"/>
  <c r="E555" i="13"/>
  <c r="H554" i="13"/>
  <c r="F554" i="13"/>
  <c r="H552" i="10" l="1"/>
  <c r="I552" i="10"/>
  <c r="A554" i="10"/>
  <c r="G553" i="10"/>
  <c r="E556" i="13"/>
  <c r="F555" i="13"/>
  <c r="H555" i="13"/>
  <c r="I553" i="10" l="1"/>
  <c r="H553" i="10"/>
  <c r="A555" i="10"/>
  <c r="G554" i="10"/>
  <c r="E557" i="13"/>
  <c r="F556" i="13"/>
  <c r="H556" i="13"/>
  <c r="I554" i="10" l="1"/>
  <c r="H554" i="10"/>
  <c r="A556" i="10"/>
  <c r="G555" i="10"/>
  <c r="E558" i="13"/>
  <c r="F557" i="13"/>
  <c r="H557" i="13"/>
  <c r="I555" i="10" l="1"/>
  <c r="H555" i="10"/>
  <c r="A557" i="10"/>
  <c r="G556" i="10"/>
  <c r="E559" i="13"/>
  <c r="F558" i="13"/>
  <c r="H558" i="13"/>
  <c r="H556" i="10" l="1"/>
  <c r="I556" i="10"/>
  <c r="A558" i="10"/>
  <c r="G557" i="10"/>
  <c r="E560" i="13"/>
  <c r="H559" i="13"/>
  <c r="F559" i="13"/>
  <c r="I557" i="10" l="1"/>
  <c r="H557" i="10"/>
  <c r="A559" i="10"/>
  <c r="G558" i="10"/>
  <c r="E561" i="13"/>
  <c r="H560" i="13"/>
  <c r="F560" i="13"/>
  <c r="I558" i="10" l="1"/>
  <c r="H558" i="10"/>
  <c r="A560" i="10"/>
  <c r="G559" i="10"/>
  <c r="E562" i="13"/>
  <c r="H561" i="13"/>
  <c r="F561" i="13"/>
  <c r="I559" i="10" l="1"/>
  <c r="H559" i="10"/>
  <c r="A561" i="10"/>
  <c r="G560" i="10"/>
  <c r="E563" i="13"/>
  <c r="F562" i="13"/>
  <c r="H562" i="13"/>
  <c r="H560" i="10" l="1"/>
  <c r="I560" i="10"/>
  <c r="A562" i="10"/>
  <c r="G561" i="10"/>
  <c r="E564" i="13"/>
  <c r="H563" i="13"/>
  <c r="F563" i="13"/>
  <c r="I561" i="10" l="1"/>
  <c r="H561" i="10"/>
  <c r="A563" i="10"/>
  <c r="G562" i="10"/>
  <c r="E565" i="13"/>
  <c r="F564" i="13"/>
  <c r="H564" i="13"/>
  <c r="I562" i="10" l="1"/>
  <c r="H562" i="10"/>
  <c r="A564" i="10"/>
  <c r="G563" i="10"/>
  <c r="E566" i="13"/>
  <c r="F565" i="13"/>
  <c r="H565" i="13"/>
  <c r="I563" i="10" l="1"/>
  <c r="H563" i="10"/>
  <c r="A565" i="10"/>
  <c r="G564" i="10"/>
  <c r="E567" i="13"/>
  <c r="H566" i="13"/>
  <c r="F566" i="13"/>
  <c r="H564" i="10" l="1"/>
  <c r="I564" i="10"/>
  <c r="A566" i="10"/>
  <c r="G565" i="10"/>
  <c r="E568" i="13"/>
  <c r="H567" i="13"/>
  <c r="F567" i="13"/>
  <c r="I565" i="10" l="1"/>
  <c r="H565" i="10"/>
  <c r="A567" i="10"/>
  <c r="G566" i="10"/>
  <c r="E569" i="13"/>
  <c r="H568" i="13"/>
  <c r="F568" i="13"/>
  <c r="I566" i="10" l="1"/>
  <c r="H566" i="10"/>
  <c r="A568" i="10"/>
  <c r="G567" i="10"/>
  <c r="E570" i="13"/>
  <c r="F569" i="13"/>
  <c r="H569" i="13"/>
  <c r="I567" i="10" l="1"/>
  <c r="H567" i="10"/>
  <c r="A569" i="10"/>
  <c r="G568" i="10"/>
  <c r="E571" i="13"/>
  <c r="F570" i="13"/>
  <c r="H570" i="13"/>
  <c r="H568" i="10" l="1"/>
  <c r="I568" i="10"/>
  <c r="A570" i="10"/>
  <c r="G569" i="10"/>
  <c r="E572" i="13"/>
  <c r="H571" i="13"/>
  <c r="F571" i="13"/>
  <c r="I569" i="10" l="1"/>
  <c r="H569" i="10"/>
  <c r="A571" i="10"/>
  <c r="G570" i="10"/>
  <c r="E573" i="13"/>
  <c r="F572" i="13"/>
  <c r="H572" i="13"/>
  <c r="I570" i="10" l="1"/>
  <c r="H570" i="10"/>
  <c r="A572" i="10"/>
  <c r="G571" i="10"/>
  <c r="E574" i="13"/>
  <c r="H573" i="13"/>
  <c r="F573" i="13"/>
  <c r="I571" i="10" l="1"/>
  <c r="H571" i="10"/>
  <c r="A573" i="10"/>
  <c r="G572" i="10"/>
  <c r="E575" i="13"/>
  <c r="F574" i="13"/>
  <c r="H574" i="13"/>
  <c r="H572" i="10" l="1"/>
  <c r="I572" i="10"/>
  <c r="A574" i="10"/>
  <c r="G573" i="10"/>
  <c r="E576" i="13"/>
  <c r="H575" i="13"/>
  <c r="F575" i="13"/>
  <c r="I573" i="10" l="1"/>
  <c r="H573" i="10"/>
  <c r="A575" i="10"/>
  <c r="G574" i="10"/>
  <c r="E577" i="13"/>
  <c r="H576" i="13"/>
  <c r="F576" i="13"/>
  <c r="I574" i="10" l="1"/>
  <c r="H574" i="10"/>
  <c r="A576" i="10"/>
  <c r="G575" i="10"/>
  <c r="E578" i="13"/>
  <c r="H577" i="13"/>
  <c r="F577" i="13"/>
  <c r="I575" i="10" l="1"/>
  <c r="H575" i="10"/>
  <c r="A577" i="10"/>
  <c r="G576" i="10"/>
  <c r="E579" i="13"/>
  <c r="H578" i="13"/>
  <c r="F578" i="13"/>
  <c r="H576" i="10" l="1"/>
  <c r="I576" i="10"/>
  <c r="A578" i="10"/>
  <c r="G577" i="10"/>
  <c r="E580" i="13"/>
  <c r="F579" i="13"/>
  <c r="H579" i="13"/>
  <c r="I577" i="10" l="1"/>
  <c r="H577" i="10"/>
  <c r="A579" i="10"/>
  <c r="G578" i="10"/>
  <c r="E581" i="13"/>
  <c r="F580" i="13"/>
  <c r="H580" i="13"/>
  <c r="I578" i="10" l="1"/>
  <c r="H578" i="10"/>
  <c r="A580" i="10"/>
  <c r="G579" i="10"/>
  <c r="E582" i="13"/>
  <c r="F581" i="13"/>
  <c r="H581" i="13"/>
  <c r="I579" i="10" l="1"/>
  <c r="H579" i="10"/>
  <c r="A581" i="10"/>
  <c r="G580" i="10"/>
  <c r="E583" i="13"/>
  <c r="F582" i="13"/>
  <c r="H582" i="13"/>
  <c r="H580" i="10" l="1"/>
  <c r="I580" i="10"/>
  <c r="A582" i="10"/>
  <c r="G581" i="10"/>
  <c r="E584" i="13"/>
  <c r="H583" i="13"/>
  <c r="F583" i="13"/>
  <c r="I581" i="10" l="1"/>
  <c r="H581" i="10"/>
  <c r="A583" i="10"/>
  <c r="G582" i="10"/>
  <c r="E585" i="13"/>
  <c r="H584" i="13"/>
  <c r="F584" i="13"/>
  <c r="I582" i="10" l="1"/>
  <c r="H582" i="10"/>
  <c r="A584" i="10"/>
  <c r="G583" i="10"/>
  <c r="E586" i="13"/>
  <c r="H585" i="13"/>
  <c r="F585" i="13"/>
  <c r="I583" i="10" l="1"/>
  <c r="H583" i="10"/>
  <c r="A585" i="10"/>
  <c r="G584" i="10"/>
  <c r="E587" i="13"/>
  <c r="F586" i="13"/>
  <c r="H586" i="13"/>
  <c r="H584" i="10" l="1"/>
  <c r="I584" i="10"/>
  <c r="A586" i="10"/>
  <c r="G585" i="10"/>
  <c r="E588" i="13"/>
  <c r="H587" i="13"/>
  <c r="F587" i="13"/>
  <c r="I585" i="10" l="1"/>
  <c r="H585" i="10"/>
  <c r="A587" i="10"/>
  <c r="G586" i="10"/>
  <c r="E589" i="13"/>
  <c r="F588" i="13"/>
  <c r="H588" i="13"/>
  <c r="I586" i="10" l="1"/>
  <c r="H586" i="10"/>
  <c r="A588" i="10"/>
  <c r="G587" i="10"/>
  <c r="E590" i="13"/>
  <c r="F589" i="13"/>
  <c r="H589" i="13"/>
  <c r="I587" i="10" l="1"/>
  <c r="H587" i="10"/>
  <c r="A589" i="10"/>
  <c r="G588" i="10"/>
  <c r="E591" i="13"/>
  <c r="H590" i="13"/>
  <c r="F590" i="13"/>
  <c r="H588" i="10" l="1"/>
  <c r="I588" i="10"/>
  <c r="A590" i="10"/>
  <c r="G589" i="10"/>
  <c r="E592" i="13"/>
  <c r="H591" i="13"/>
  <c r="F591" i="13"/>
  <c r="I589" i="10" l="1"/>
  <c r="H589" i="10"/>
  <c r="A591" i="10"/>
  <c r="G590" i="10"/>
  <c r="E593" i="13"/>
  <c r="H592" i="13"/>
  <c r="F592" i="13"/>
  <c r="I590" i="10" l="1"/>
  <c r="H590" i="10"/>
  <c r="A592" i="10"/>
  <c r="G591" i="10"/>
  <c r="E594" i="13"/>
  <c r="F593" i="13"/>
  <c r="H593" i="13"/>
  <c r="I591" i="10" l="1"/>
  <c r="H591" i="10"/>
  <c r="A593" i="10"/>
  <c r="G592" i="10"/>
  <c r="E595" i="13"/>
  <c r="F594" i="13"/>
  <c r="H594" i="13"/>
  <c r="H592" i="10" l="1"/>
  <c r="I592" i="10"/>
  <c r="A594" i="10"/>
  <c r="G593" i="10"/>
  <c r="E596" i="13"/>
  <c r="H595" i="13"/>
  <c r="F595" i="13"/>
  <c r="I593" i="10" l="1"/>
  <c r="H593" i="10"/>
  <c r="A595" i="10"/>
  <c r="G594" i="10"/>
  <c r="E597" i="13"/>
  <c r="F596" i="13"/>
  <c r="H596" i="13"/>
  <c r="I594" i="10" l="1"/>
  <c r="H594" i="10"/>
  <c r="A596" i="10"/>
  <c r="G595" i="10"/>
  <c r="E598" i="13"/>
  <c r="F597" i="13"/>
  <c r="H597" i="13"/>
  <c r="I595" i="10" l="1"/>
  <c r="H595" i="10"/>
  <c r="A597" i="10"/>
  <c r="G596" i="10"/>
  <c r="E599" i="13"/>
  <c r="F598" i="13"/>
  <c r="H598" i="13"/>
  <c r="H596" i="10" l="1"/>
  <c r="I596" i="10"/>
  <c r="A598" i="10"/>
  <c r="G597" i="10"/>
  <c r="E600" i="13"/>
  <c r="H599" i="13"/>
  <c r="F599" i="13"/>
  <c r="I597" i="10" l="1"/>
  <c r="H597" i="10"/>
  <c r="A599" i="10"/>
  <c r="G598" i="10"/>
  <c r="E601" i="13"/>
  <c r="F600" i="13"/>
  <c r="H600" i="13"/>
  <c r="I598" i="10" l="1"/>
  <c r="H598" i="10"/>
  <c r="A600" i="10"/>
  <c r="G599" i="10"/>
  <c r="E602" i="13"/>
  <c r="H601" i="13"/>
  <c r="F601" i="13"/>
  <c r="I599" i="10" l="1"/>
  <c r="H599" i="10"/>
  <c r="A601" i="10"/>
  <c r="G600" i="10"/>
  <c r="E603" i="13"/>
  <c r="H602" i="13"/>
  <c r="F602" i="13"/>
  <c r="H600" i="10" l="1"/>
  <c r="I600" i="10"/>
  <c r="A602" i="10"/>
  <c r="G601" i="10"/>
  <c r="E604" i="13"/>
  <c r="F603" i="13"/>
  <c r="H603" i="13"/>
  <c r="I601" i="10" l="1"/>
  <c r="H601" i="10"/>
  <c r="A603" i="10"/>
  <c r="G602" i="10"/>
  <c r="E605" i="13"/>
  <c r="F604" i="13"/>
  <c r="H604" i="13"/>
  <c r="I602" i="10" l="1"/>
  <c r="H602" i="10"/>
  <c r="A604" i="10"/>
  <c r="G603" i="10"/>
  <c r="E606" i="13"/>
  <c r="F605" i="13"/>
  <c r="H605" i="13"/>
  <c r="I603" i="10" l="1"/>
  <c r="H603" i="10"/>
  <c r="A605" i="10"/>
  <c r="G604" i="10"/>
  <c r="E607" i="13"/>
  <c r="F606" i="13"/>
  <c r="H606" i="13"/>
  <c r="H604" i="10" l="1"/>
  <c r="I604" i="10"/>
  <c r="A606" i="10"/>
  <c r="G605" i="10"/>
  <c r="E608" i="13"/>
  <c r="H607" i="13"/>
  <c r="F607" i="13"/>
  <c r="I605" i="10" l="1"/>
  <c r="H605" i="10"/>
  <c r="A607" i="10"/>
  <c r="G606" i="10"/>
  <c r="E609" i="13"/>
  <c r="H608" i="13"/>
  <c r="F608" i="13"/>
  <c r="I606" i="10" l="1"/>
  <c r="H606" i="10"/>
  <c r="A608" i="10"/>
  <c r="G607" i="10"/>
  <c r="E610" i="13"/>
  <c r="H609" i="13"/>
  <c r="F609" i="13"/>
  <c r="I607" i="10" l="1"/>
  <c r="H607" i="10"/>
  <c r="A609" i="10"/>
  <c r="G608" i="10"/>
  <c r="E611" i="13"/>
  <c r="F610" i="13"/>
  <c r="H610" i="13"/>
  <c r="H608" i="10" l="1"/>
  <c r="I608" i="10"/>
  <c r="A610" i="10"/>
  <c r="G609" i="10"/>
  <c r="E612" i="13"/>
  <c r="H611" i="13"/>
  <c r="F611" i="13"/>
  <c r="I609" i="10" l="1"/>
  <c r="H609" i="10"/>
  <c r="A611" i="10"/>
  <c r="G610" i="10"/>
  <c r="E613" i="13"/>
  <c r="F612" i="13"/>
  <c r="H612" i="13"/>
  <c r="I610" i="10" l="1"/>
  <c r="H610" i="10"/>
  <c r="A612" i="10"/>
  <c r="G611" i="10"/>
  <c r="E614" i="13"/>
  <c r="F613" i="13"/>
  <c r="H613" i="13"/>
  <c r="I611" i="10" l="1"/>
  <c r="H611" i="10"/>
  <c r="A613" i="10"/>
  <c r="G612" i="10"/>
  <c r="E615" i="13"/>
  <c r="H614" i="13"/>
  <c r="F614" i="13"/>
  <c r="H612" i="10" l="1"/>
  <c r="I612" i="10"/>
  <c r="A614" i="10"/>
  <c r="G613" i="10"/>
  <c r="E616" i="13"/>
  <c r="H615" i="13"/>
  <c r="F615" i="13"/>
  <c r="I613" i="10" l="1"/>
  <c r="H613" i="10"/>
  <c r="A615" i="10"/>
  <c r="G614" i="10"/>
  <c r="E617" i="13"/>
  <c r="H616" i="13"/>
  <c r="F616" i="13"/>
  <c r="I614" i="10" l="1"/>
  <c r="H614" i="10"/>
  <c r="A616" i="10"/>
  <c r="G615" i="10"/>
  <c r="E618" i="13"/>
  <c r="F617" i="13"/>
  <c r="H617" i="13"/>
  <c r="I615" i="10" l="1"/>
  <c r="H615" i="10"/>
  <c r="A617" i="10"/>
  <c r="G616" i="10"/>
  <c r="E619" i="13"/>
  <c r="F618" i="13"/>
  <c r="H618" i="13"/>
  <c r="H616" i="10" l="1"/>
  <c r="I616" i="10"/>
  <c r="A618" i="10"/>
  <c r="G617" i="10"/>
  <c r="E620" i="13"/>
  <c r="H619" i="13"/>
  <c r="F619" i="13"/>
  <c r="I617" i="10" l="1"/>
  <c r="H617" i="10"/>
  <c r="A619" i="10"/>
  <c r="G618" i="10"/>
  <c r="E621" i="13"/>
  <c r="F620" i="13"/>
  <c r="H620" i="13"/>
  <c r="I618" i="10" l="1"/>
  <c r="H618" i="10"/>
  <c r="A620" i="10"/>
  <c r="G619" i="10"/>
  <c r="E622" i="13"/>
  <c r="F621" i="13"/>
  <c r="H621" i="13"/>
  <c r="I619" i="10" l="1"/>
  <c r="H619" i="10"/>
  <c r="A621" i="10"/>
  <c r="G620" i="10"/>
  <c r="E623" i="13"/>
  <c r="F622" i="13"/>
  <c r="H622" i="13"/>
  <c r="H620" i="10" l="1"/>
  <c r="I620" i="10"/>
  <c r="A622" i="10"/>
  <c r="G621" i="10"/>
  <c r="E624" i="13"/>
  <c r="H623" i="13"/>
  <c r="F623" i="13"/>
  <c r="I621" i="10" l="1"/>
  <c r="H621" i="10"/>
  <c r="A623" i="10"/>
  <c r="G622" i="10"/>
  <c r="E625" i="13"/>
  <c r="H624" i="13"/>
  <c r="F624" i="13"/>
  <c r="I622" i="10" l="1"/>
  <c r="H622" i="10"/>
  <c r="A624" i="10"/>
  <c r="G623" i="10"/>
  <c r="E626" i="13"/>
  <c r="H625" i="13"/>
  <c r="F625" i="13"/>
  <c r="I623" i="10" l="1"/>
  <c r="H623" i="10"/>
  <c r="A625" i="10"/>
  <c r="G624" i="10"/>
  <c r="E627" i="13"/>
  <c r="H626" i="13"/>
  <c r="F626" i="13"/>
  <c r="H624" i="10" l="1"/>
  <c r="I624" i="10"/>
  <c r="A626" i="10"/>
  <c r="G625" i="10"/>
  <c r="E628" i="13"/>
  <c r="F627" i="13"/>
  <c r="H627" i="13"/>
  <c r="I625" i="10" l="1"/>
  <c r="H625" i="10"/>
  <c r="A627" i="10"/>
  <c r="G626" i="10"/>
  <c r="E629" i="13"/>
  <c r="F628" i="13"/>
  <c r="H628" i="13"/>
  <c r="I626" i="10" l="1"/>
  <c r="H626" i="10"/>
  <c r="A628" i="10"/>
  <c r="G627" i="10"/>
  <c r="E630" i="13"/>
  <c r="F629" i="13"/>
  <c r="H629" i="13"/>
  <c r="I627" i="10" l="1"/>
  <c r="H627" i="10"/>
  <c r="A629" i="10"/>
  <c r="G628" i="10"/>
  <c r="E631" i="13"/>
  <c r="F630" i="13"/>
  <c r="H630" i="13"/>
  <c r="H628" i="10" l="1"/>
  <c r="I628" i="10"/>
  <c r="A630" i="10"/>
  <c r="G629" i="10"/>
  <c r="E632" i="13"/>
  <c r="H631" i="13"/>
  <c r="F631" i="13"/>
  <c r="I629" i="10" l="1"/>
  <c r="H629" i="10"/>
  <c r="A631" i="10"/>
  <c r="G630" i="10"/>
  <c r="E633" i="13"/>
  <c r="F632" i="13"/>
  <c r="H632" i="13"/>
  <c r="I630" i="10" l="1"/>
  <c r="H630" i="10"/>
  <c r="A632" i="10"/>
  <c r="G631" i="10"/>
  <c r="E634" i="13"/>
  <c r="H633" i="13"/>
  <c r="F633" i="13"/>
  <c r="I631" i="10" l="1"/>
  <c r="H631" i="10"/>
  <c r="A633" i="10"/>
  <c r="G632" i="10"/>
  <c r="E635" i="13"/>
  <c r="F634" i="13"/>
  <c r="H634" i="13"/>
  <c r="H632" i="10" l="1"/>
  <c r="I632" i="10"/>
  <c r="A634" i="10"/>
  <c r="G633" i="10"/>
  <c r="E636" i="13"/>
  <c r="H635" i="13"/>
  <c r="F635" i="13"/>
  <c r="I633" i="10" l="1"/>
  <c r="H633" i="10"/>
  <c r="A635" i="10"/>
  <c r="G634" i="10"/>
  <c r="E637" i="13"/>
  <c r="F636" i="13"/>
  <c r="H636" i="13"/>
  <c r="I634" i="10" l="1"/>
  <c r="H634" i="10"/>
  <c r="A636" i="10"/>
  <c r="G635" i="10"/>
  <c r="E638" i="13"/>
  <c r="H637" i="13"/>
  <c r="F637" i="13"/>
  <c r="I635" i="10" l="1"/>
  <c r="H635" i="10"/>
  <c r="A637" i="10"/>
  <c r="G636" i="10"/>
  <c r="E639" i="13"/>
  <c r="H638" i="13"/>
  <c r="F638" i="13"/>
  <c r="H636" i="10" l="1"/>
  <c r="I636" i="10"/>
  <c r="A638" i="10"/>
  <c r="G637" i="10"/>
  <c r="E640" i="13"/>
  <c r="H639" i="13"/>
  <c r="F639" i="13"/>
  <c r="I637" i="10" l="1"/>
  <c r="H637" i="10"/>
  <c r="A639" i="10"/>
  <c r="G638" i="10"/>
  <c r="E641" i="13"/>
  <c r="H640" i="13"/>
  <c r="F640" i="13"/>
  <c r="I638" i="10" l="1"/>
  <c r="H638" i="10"/>
  <c r="A640" i="10"/>
  <c r="G639" i="10"/>
  <c r="E642" i="13"/>
  <c r="F641" i="13"/>
  <c r="H641" i="13"/>
  <c r="I639" i="10" l="1"/>
  <c r="H639" i="10"/>
  <c r="A641" i="10"/>
  <c r="G640" i="10"/>
  <c r="E643" i="13"/>
  <c r="F642" i="13"/>
  <c r="H642" i="13"/>
  <c r="H640" i="10" l="1"/>
  <c r="I640" i="10"/>
  <c r="A642" i="10"/>
  <c r="G641" i="10"/>
  <c r="E644" i="13"/>
  <c r="H643" i="13"/>
  <c r="F643" i="13"/>
  <c r="I641" i="10" l="1"/>
  <c r="H641" i="10"/>
  <c r="A643" i="10"/>
  <c r="G642" i="10"/>
  <c r="E645" i="13"/>
  <c r="F644" i="13"/>
  <c r="H644" i="13"/>
  <c r="I642" i="10" l="1"/>
  <c r="H642" i="10"/>
  <c r="A644" i="10"/>
  <c r="G643" i="10"/>
  <c r="E646" i="13"/>
  <c r="F645" i="13"/>
  <c r="H645" i="13"/>
  <c r="I643" i="10" l="1"/>
  <c r="H643" i="10"/>
  <c r="A645" i="10"/>
  <c r="G644" i="10"/>
  <c r="E647" i="13"/>
  <c r="F646" i="13"/>
  <c r="H646" i="13"/>
  <c r="H644" i="10" l="1"/>
  <c r="I644" i="10"/>
  <c r="A646" i="10"/>
  <c r="G645" i="10"/>
  <c r="E648" i="13"/>
  <c r="H647" i="13"/>
  <c r="F647" i="13"/>
  <c r="I645" i="10" l="1"/>
  <c r="H645" i="10"/>
  <c r="A647" i="10"/>
  <c r="G646" i="10"/>
  <c r="E649" i="13"/>
  <c r="H648" i="13"/>
  <c r="F648" i="13"/>
  <c r="I646" i="10" l="1"/>
  <c r="H646" i="10"/>
  <c r="A648" i="10"/>
  <c r="G647" i="10"/>
  <c r="E650" i="13"/>
  <c r="H649" i="13"/>
  <c r="F649" i="13"/>
  <c r="I647" i="10" l="1"/>
  <c r="H647" i="10"/>
  <c r="A649" i="10"/>
  <c r="G648" i="10"/>
  <c r="E651" i="13"/>
  <c r="H650" i="13"/>
  <c r="F650" i="13"/>
  <c r="H648" i="10" l="1"/>
  <c r="I648" i="10"/>
  <c r="A650" i="10"/>
  <c r="G649" i="10"/>
  <c r="E652" i="13"/>
  <c r="F651" i="13"/>
  <c r="H651" i="13"/>
  <c r="I649" i="10" l="1"/>
  <c r="H649" i="10"/>
  <c r="A651" i="10"/>
  <c r="G650" i="10"/>
  <c r="E653" i="13"/>
  <c r="F652" i="13"/>
  <c r="H652" i="13"/>
  <c r="I650" i="10" l="1"/>
  <c r="H650" i="10"/>
  <c r="A652" i="10"/>
  <c r="G651" i="10"/>
  <c r="E654" i="13"/>
  <c r="F653" i="13"/>
  <c r="H653" i="13"/>
  <c r="I651" i="10" l="1"/>
  <c r="H651" i="10"/>
  <c r="A653" i="10"/>
  <c r="G652" i="10"/>
  <c r="E655" i="13"/>
  <c r="F654" i="13"/>
  <c r="H654" i="13"/>
  <c r="H652" i="10" l="1"/>
  <c r="I652" i="10"/>
  <c r="A654" i="10"/>
  <c r="G653" i="10"/>
  <c r="E656" i="13"/>
  <c r="H655" i="13"/>
  <c r="F655" i="13"/>
  <c r="I653" i="10" l="1"/>
  <c r="H653" i="10"/>
  <c r="A655" i="10"/>
  <c r="G654" i="10"/>
  <c r="E657" i="13"/>
  <c r="H656" i="13"/>
  <c r="F656" i="13"/>
  <c r="I654" i="10" l="1"/>
  <c r="H654" i="10"/>
  <c r="A656" i="10"/>
  <c r="G655" i="10"/>
  <c r="E658" i="13"/>
  <c r="H657" i="13"/>
  <c r="F657" i="13"/>
  <c r="I655" i="10" l="1"/>
  <c r="H655" i="10"/>
  <c r="A657" i="10"/>
  <c r="G656" i="10"/>
  <c r="E659" i="13"/>
  <c r="F658" i="13"/>
  <c r="H658" i="13"/>
  <c r="H656" i="10" l="1"/>
  <c r="I656" i="10"/>
  <c r="A658" i="10"/>
  <c r="G657" i="10"/>
  <c r="E660" i="13"/>
  <c r="H659" i="13"/>
  <c r="F659" i="13"/>
  <c r="I657" i="10" l="1"/>
  <c r="H657" i="10"/>
  <c r="A659" i="10"/>
  <c r="G658" i="10"/>
  <c r="E661" i="13"/>
  <c r="F660" i="13"/>
  <c r="H660" i="13"/>
  <c r="I658" i="10" l="1"/>
  <c r="H658" i="10"/>
  <c r="A660" i="10"/>
  <c r="G659" i="10"/>
  <c r="E662" i="13"/>
  <c r="F661" i="13"/>
  <c r="H661" i="13"/>
  <c r="I659" i="10" l="1"/>
  <c r="H659" i="10"/>
  <c r="A661" i="10"/>
  <c r="G660" i="10"/>
  <c r="E663" i="13"/>
  <c r="H662" i="13"/>
  <c r="F662" i="13"/>
  <c r="H660" i="10" l="1"/>
  <c r="I660" i="10"/>
  <c r="A662" i="10"/>
  <c r="G661" i="10"/>
  <c r="E664" i="13"/>
  <c r="H663" i="13"/>
  <c r="F663" i="13"/>
  <c r="I661" i="10" l="1"/>
  <c r="H661" i="10"/>
  <c r="A663" i="10"/>
  <c r="G662" i="10"/>
  <c r="E665" i="13"/>
  <c r="H664" i="13"/>
  <c r="F664" i="13"/>
  <c r="I662" i="10" l="1"/>
  <c r="H662" i="10"/>
  <c r="A664" i="10"/>
  <c r="G663" i="10"/>
  <c r="E666" i="13"/>
  <c r="F665" i="13"/>
  <c r="H665" i="13"/>
  <c r="I663" i="10" l="1"/>
  <c r="H663" i="10"/>
  <c r="A665" i="10"/>
  <c r="G664" i="10"/>
  <c r="E667" i="13"/>
  <c r="F666" i="13"/>
  <c r="H666" i="13"/>
  <c r="H664" i="10" l="1"/>
  <c r="I664" i="10"/>
  <c r="A666" i="10"/>
  <c r="G665" i="10"/>
  <c r="E668" i="13"/>
  <c r="H667" i="13"/>
  <c r="F667" i="13"/>
  <c r="I665" i="10" l="1"/>
  <c r="H665" i="10"/>
  <c r="A667" i="10"/>
  <c r="G666" i="10"/>
  <c r="E669" i="13"/>
  <c r="F668" i="13"/>
  <c r="H668" i="13"/>
  <c r="I666" i="10" l="1"/>
  <c r="H666" i="10"/>
  <c r="A668" i="10"/>
  <c r="G667" i="10"/>
  <c r="E670" i="13"/>
  <c r="H669" i="13"/>
  <c r="F669" i="13"/>
  <c r="I667" i="10" l="1"/>
  <c r="H667" i="10"/>
  <c r="A669" i="10"/>
  <c r="G668" i="10"/>
  <c r="E671" i="13"/>
  <c r="F670" i="13"/>
  <c r="H670" i="13"/>
  <c r="H668" i="10" l="1"/>
  <c r="I668" i="10"/>
  <c r="A670" i="10"/>
  <c r="G669" i="10"/>
  <c r="E672" i="13"/>
  <c r="H671" i="13"/>
  <c r="F671" i="13"/>
  <c r="I669" i="10" l="1"/>
  <c r="H669" i="10"/>
  <c r="A671" i="10"/>
  <c r="G670" i="10"/>
  <c r="E673" i="13"/>
  <c r="H672" i="13"/>
  <c r="F672" i="13"/>
  <c r="I670" i="10" l="1"/>
  <c r="H670" i="10"/>
  <c r="A672" i="10"/>
  <c r="G671" i="10"/>
  <c r="E674" i="13"/>
  <c r="H673" i="13"/>
  <c r="F673" i="13"/>
  <c r="I671" i="10" l="1"/>
  <c r="H671" i="10"/>
  <c r="A673" i="10"/>
  <c r="G672" i="10"/>
  <c r="E675" i="13"/>
  <c r="H674" i="13"/>
  <c r="F674" i="13"/>
  <c r="H672" i="10" l="1"/>
  <c r="I672" i="10"/>
  <c r="A674" i="10"/>
  <c r="G673" i="10"/>
  <c r="E676" i="13"/>
  <c r="F675" i="13"/>
  <c r="H675" i="13"/>
  <c r="I673" i="10" l="1"/>
  <c r="H673" i="10"/>
  <c r="A675" i="10"/>
  <c r="G674" i="10"/>
  <c r="E677" i="13"/>
  <c r="F676" i="13"/>
  <c r="H676" i="13"/>
  <c r="I674" i="10" l="1"/>
  <c r="H674" i="10"/>
  <c r="A676" i="10"/>
  <c r="G675" i="10"/>
  <c r="E678" i="13"/>
  <c r="F677" i="13"/>
  <c r="H677" i="13"/>
  <c r="I675" i="10" l="1"/>
  <c r="H675" i="10"/>
  <c r="A677" i="10"/>
  <c r="G676" i="10"/>
  <c r="E679" i="13"/>
  <c r="F678" i="13"/>
  <c r="H678" i="13"/>
  <c r="H676" i="10" l="1"/>
  <c r="I676" i="10"/>
  <c r="A678" i="10"/>
  <c r="G677" i="10"/>
  <c r="E680" i="13"/>
  <c r="H679" i="13"/>
  <c r="F679" i="13"/>
  <c r="I677" i="10" l="1"/>
  <c r="H677" i="10"/>
  <c r="A679" i="10"/>
  <c r="G678" i="10"/>
  <c r="E681" i="13"/>
  <c r="H680" i="13"/>
  <c r="F680" i="13"/>
  <c r="I678" i="10" l="1"/>
  <c r="H678" i="10"/>
  <c r="A680" i="10"/>
  <c r="G679" i="10"/>
  <c r="E682" i="13"/>
  <c r="H681" i="13"/>
  <c r="F681" i="13"/>
  <c r="I679" i="10" l="1"/>
  <c r="H679" i="10"/>
  <c r="A681" i="10"/>
  <c r="G680" i="10"/>
  <c r="E683" i="13"/>
  <c r="F682" i="13"/>
  <c r="H682" i="13"/>
  <c r="H680" i="10" l="1"/>
  <c r="I680" i="10"/>
  <c r="A682" i="10"/>
  <c r="G681" i="10"/>
  <c r="E684" i="13"/>
  <c r="H683" i="13"/>
  <c r="F683" i="13"/>
  <c r="I681" i="10" l="1"/>
  <c r="H681" i="10"/>
  <c r="A683" i="10"/>
  <c r="G682" i="10"/>
  <c r="E685" i="13"/>
  <c r="F684" i="13"/>
  <c r="H684" i="13"/>
  <c r="I682" i="10" l="1"/>
  <c r="H682" i="10"/>
  <c r="A684" i="10"/>
  <c r="G683" i="10"/>
  <c r="E686" i="13"/>
  <c r="H685" i="13"/>
  <c r="F685" i="13"/>
  <c r="I683" i="10" l="1"/>
  <c r="H683" i="10"/>
  <c r="A685" i="10"/>
  <c r="G684" i="10"/>
  <c r="E687" i="13"/>
  <c r="H686" i="13"/>
  <c r="F686" i="13"/>
  <c r="H684" i="10" l="1"/>
  <c r="I684" i="10"/>
  <c r="A686" i="10"/>
  <c r="G685" i="10"/>
  <c r="E688" i="13"/>
  <c r="H687" i="13"/>
  <c r="F687" i="13"/>
  <c r="I685" i="10" l="1"/>
  <c r="H685" i="10"/>
  <c r="A687" i="10"/>
  <c r="G686" i="10"/>
  <c r="E689" i="13"/>
  <c r="H688" i="13"/>
  <c r="F688" i="13"/>
  <c r="I686" i="10" l="1"/>
  <c r="H686" i="10"/>
  <c r="A688" i="10"/>
  <c r="G687" i="10"/>
  <c r="E690" i="13"/>
  <c r="F689" i="13"/>
  <c r="H689" i="13"/>
  <c r="I687" i="10" l="1"/>
  <c r="H687" i="10"/>
  <c r="A689" i="10"/>
  <c r="G688" i="10"/>
  <c r="E691" i="13"/>
  <c r="F690" i="13"/>
  <c r="H690" i="13"/>
  <c r="H688" i="10" l="1"/>
  <c r="I688" i="10"/>
  <c r="A690" i="10"/>
  <c r="G689" i="10"/>
  <c r="E692" i="13"/>
  <c r="H691" i="13"/>
  <c r="F691" i="13"/>
  <c r="I689" i="10" l="1"/>
  <c r="H689" i="10"/>
  <c r="A691" i="10"/>
  <c r="G690" i="10"/>
  <c r="E693" i="13"/>
  <c r="F692" i="13"/>
  <c r="H692" i="13"/>
  <c r="I690" i="10" l="1"/>
  <c r="H690" i="10"/>
  <c r="A692" i="10"/>
  <c r="G691" i="10"/>
  <c r="E694" i="13"/>
  <c r="F693" i="13"/>
  <c r="H693" i="13"/>
  <c r="I691" i="10" l="1"/>
  <c r="H691" i="10"/>
  <c r="A693" i="10"/>
  <c r="G692" i="10"/>
  <c r="E695" i="13"/>
  <c r="F694" i="13"/>
  <c r="H694" i="13"/>
  <c r="H692" i="10" l="1"/>
  <c r="I692" i="10"/>
  <c r="A694" i="10"/>
  <c r="G693" i="10"/>
  <c r="E696" i="13"/>
  <c r="H695" i="13"/>
  <c r="F695" i="13"/>
  <c r="I693" i="10" l="1"/>
  <c r="H693" i="10"/>
  <c r="A695" i="10"/>
  <c r="G694" i="10"/>
  <c r="E697" i="13"/>
  <c r="F696" i="13"/>
  <c r="H696" i="13"/>
  <c r="I694" i="10" l="1"/>
  <c r="H694" i="10"/>
  <c r="A696" i="10"/>
  <c r="G695" i="10"/>
  <c r="E698" i="13"/>
  <c r="H697" i="13"/>
  <c r="F697" i="13"/>
  <c r="I695" i="10" l="1"/>
  <c r="H695" i="10"/>
  <c r="A697" i="10"/>
  <c r="G696" i="10"/>
  <c r="E699" i="13"/>
  <c r="H698" i="13"/>
  <c r="F698" i="13"/>
  <c r="H696" i="10" l="1"/>
  <c r="I696" i="10"/>
  <c r="A698" i="10"/>
  <c r="G697" i="10"/>
  <c r="E700" i="13"/>
  <c r="F699" i="13"/>
  <c r="H699" i="13"/>
  <c r="I697" i="10" l="1"/>
  <c r="H697" i="10"/>
  <c r="A699" i="10"/>
  <c r="G698" i="10"/>
  <c r="E701" i="13"/>
  <c r="F700" i="13"/>
  <c r="H700" i="13"/>
  <c r="I698" i="10" l="1"/>
  <c r="H698" i="10"/>
  <c r="A700" i="10"/>
  <c r="G699" i="10"/>
  <c r="E702" i="13"/>
  <c r="F701" i="13"/>
  <c r="H701" i="13"/>
  <c r="I699" i="10" l="1"/>
  <c r="H699" i="10"/>
  <c r="A701" i="10"/>
  <c r="G700" i="10"/>
  <c r="E703" i="13"/>
  <c r="F702" i="13"/>
  <c r="H702" i="13"/>
  <c r="H700" i="10" l="1"/>
  <c r="I700" i="10"/>
  <c r="A702" i="10"/>
  <c r="G701" i="10"/>
  <c r="E704" i="13"/>
  <c r="H703" i="13"/>
  <c r="F703" i="13"/>
  <c r="I701" i="10" l="1"/>
  <c r="H701" i="10"/>
  <c r="A703" i="10"/>
  <c r="G702" i="10"/>
  <c r="E705" i="13"/>
  <c r="H704" i="13"/>
  <c r="F704" i="13"/>
  <c r="I702" i="10" l="1"/>
  <c r="H702" i="10"/>
  <c r="A704" i="10"/>
  <c r="G703" i="10"/>
  <c r="E706" i="13"/>
  <c r="H705" i="13"/>
  <c r="F705" i="13"/>
  <c r="I703" i="10" l="1"/>
  <c r="H703" i="10"/>
  <c r="A705" i="10"/>
  <c r="G704" i="10"/>
  <c r="E707" i="13"/>
  <c r="F706" i="13"/>
  <c r="H706" i="13"/>
  <c r="H704" i="10" l="1"/>
  <c r="I704" i="10"/>
  <c r="A706" i="10"/>
  <c r="G705" i="10"/>
  <c r="E708" i="13"/>
  <c r="H707" i="13"/>
  <c r="F707" i="13"/>
  <c r="I705" i="10" l="1"/>
  <c r="H705" i="10"/>
  <c r="A707" i="10"/>
  <c r="G706" i="10"/>
  <c r="E709" i="13"/>
  <c r="F708" i="13"/>
  <c r="H708" i="13"/>
  <c r="I706" i="10" l="1"/>
  <c r="H706" i="10"/>
  <c r="A708" i="10"/>
  <c r="G707" i="10"/>
  <c r="E710" i="13"/>
  <c r="F709" i="13"/>
  <c r="H709" i="13"/>
  <c r="I707" i="10" l="1"/>
  <c r="H707" i="10"/>
  <c r="A709" i="10"/>
  <c r="G708" i="10"/>
  <c r="E711" i="13"/>
  <c r="H710" i="13"/>
  <c r="F710" i="13"/>
  <c r="H708" i="10" l="1"/>
  <c r="I708" i="10"/>
  <c r="A710" i="10"/>
  <c r="G709" i="10"/>
  <c r="H711" i="13"/>
  <c r="F711" i="13"/>
  <c r="I709" i="10" l="1"/>
  <c r="H709" i="10"/>
  <c r="A711" i="10"/>
  <c r="G710" i="10"/>
  <c r="I710" i="10" l="1"/>
  <c r="H710" i="10"/>
  <c r="A712" i="10"/>
  <c r="G711" i="10"/>
  <c r="I711" i="10" l="1"/>
  <c r="H711" i="10"/>
  <c r="A713" i="10"/>
  <c r="G713" i="10" s="1"/>
  <c r="G712" i="10"/>
  <c r="H712" i="10" l="1"/>
  <c r="I712" i="10"/>
  <c r="I713" i="10"/>
  <c r="H713" i="10"/>
</calcChain>
</file>

<file path=xl/sharedStrings.xml><?xml version="1.0" encoding="utf-8"?>
<sst xmlns="http://schemas.openxmlformats.org/spreadsheetml/2006/main" count="41" uniqueCount="16">
  <si>
    <t>Date</t>
  </si>
  <si>
    <t>France</t>
  </si>
  <si>
    <t>India</t>
  </si>
  <si>
    <t>Spain</t>
  </si>
  <si>
    <t>Italy</t>
  </si>
  <si>
    <t>sigma</t>
  </si>
  <si>
    <t>mu</t>
  </si>
  <si>
    <t>k2</t>
  </si>
  <si>
    <t>k1</t>
  </si>
  <si>
    <t>Duration</t>
  </si>
  <si>
    <t>Accuracy</t>
  </si>
  <si>
    <t>Last 15 days</t>
  </si>
  <si>
    <t>Last 7 days</t>
  </si>
  <si>
    <t>Throughout the curve</t>
  </si>
  <si>
    <t>Last 3 days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</si>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</sst>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0" borderId="1" xfId="0" applyBorder="1"/>
    <xf numFmtId="9" fontId="0" fillId="0" borderId="2" xfId="1" applyFont="1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9" fontId="0" fillId="0" borderId="6" xfId="1" applyFont="1" applyBorder="1"/>
    <xf numFmtId="0" fontId="2" fillId="2" borderId="7" xfId="0" applyFont="1" applyFill="1" applyBorder="1"/>
    <xf numFmtId="0" fontId="2" fillId="2" borderId="8" xfId="0" applyFont="1" applyFill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'France Analysis'!$C$5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Analysis'!$C$6:$C$108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4959</c:v>
                </c:pt>
                <c:pt idx="84">
                  <c:v>3216</c:v>
                </c:pt>
                <c:pt idx="85">
                  <c:v>12471</c:v>
                </c:pt>
                <c:pt idx="86">
                  <c:v>1979</c:v>
                </c:pt>
                <c:pt idx="87">
                  <c:v>0</c:v>
                </c:pt>
                <c:pt idx="88">
                  <c:v>4902</c:v>
                </c:pt>
                <c:pt idx="89">
                  <c:v>2380</c:v>
                </c:pt>
                <c:pt idx="90">
                  <c:v>2733</c:v>
                </c:pt>
                <c:pt idx="91">
                  <c:v>0</c:v>
                </c:pt>
                <c:pt idx="92">
                  <c:v>2311</c:v>
                </c:pt>
                <c:pt idx="93">
                  <c:v>1610</c:v>
                </c:pt>
                <c:pt idx="94">
                  <c:v>1656</c:v>
                </c:pt>
                <c:pt idx="95">
                  <c:v>555</c:v>
                </c:pt>
                <c:pt idx="96">
                  <c:v>3742</c:v>
                </c:pt>
                <c:pt idx="97">
                  <c:v>3016</c:v>
                </c:pt>
                <c:pt idx="98">
                  <c:v>0</c:v>
                </c:pt>
                <c:pt idx="99">
                  <c:v>671</c:v>
                </c:pt>
                <c:pt idx="100">
                  <c:v>0</c:v>
                </c:pt>
                <c:pt idx="101">
                  <c:v>1212</c:v>
                </c:pt>
                <c:pt idx="10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3-445A-946A-76B8F184D985}"/>
            </c:ext>
          </c:extLst>
        </c:ser>
        <c:ser>
          <c:idx val="1"/>
          <c:order val="1"/>
          <c:tx>
            <c:strRef>
              <c:f>'France Analysis'!$D$5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Analysis'!$D$6:$D$108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  <c:pt idx="95">
                  <c:v>1607</c:v>
                </c:pt>
                <c:pt idx="96">
                  <c:v>1561</c:v>
                </c:pt>
                <c:pt idx="97">
                  <c:v>1873</c:v>
                </c:pt>
                <c:pt idx="98">
                  <c:v>1738</c:v>
                </c:pt>
                <c:pt idx="99">
                  <c:v>1801</c:v>
                </c:pt>
                <c:pt idx="100">
                  <c:v>2394</c:v>
                </c:pt>
                <c:pt idx="101">
                  <c:v>2442</c:v>
                </c:pt>
                <c:pt idx="102">
                  <c:v>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3-445A-946A-76B8F184D985}"/>
            </c:ext>
          </c:extLst>
        </c:ser>
        <c:ser>
          <c:idx val="2"/>
          <c:order val="2"/>
          <c:tx>
            <c:strRef>
              <c:f>'France Analysis'!$E$5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Analysis'!$E$6:$E$108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0</c:v>
                </c:pt>
                <c:pt idx="51">
                  <c:v>2955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3394</c:v>
                </c:pt>
                <c:pt idx="61">
                  <c:v>6368</c:v>
                </c:pt>
                <c:pt idx="62">
                  <c:v>4749</c:v>
                </c:pt>
                <c:pt idx="63">
                  <c:v>9630</c:v>
                </c:pt>
                <c:pt idx="64">
                  <c:v>8271</c:v>
                </c:pt>
                <c:pt idx="65">
                  <c:v>7933</c:v>
                </c:pt>
                <c:pt idx="66">
                  <c:v>7516</c:v>
                </c:pt>
                <c:pt idx="67">
                  <c:v>6875</c:v>
                </c:pt>
                <c:pt idx="68">
                  <c:v>7846</c:v>
                </c:pt>
                <c:pt idx="69">
                  <c:v>7967</c:v>
                </c:pt>
                <c:pt idx="70">
                  <c:v>8195</c:v>
                </c:pt>
                <c:pt idx="71">
                  <c:v>7947</c:v>
                </c:pt>
                <c:pt idx="72">
                  <c:v>7134</c:v>
                </c:pt>
                <c:pt idx="73">
                  <c:v>6969</c:v>
                </c:pt>
                <c:pt idx="74">
                  <c:v>5478</c:v>
                </c:pt>
                <c:pt idx="75">
                  <c:v>5029</c:v>
                </c:pt>
                <c:pt idx="76">
                  <c:v>5267</c:v>
                </c:pt>
                <c:pt idx="77">
                  <c:v>6278</c:v>
                </c:pt>
                <c:pt idx="78">
                  <c:v>5002</c:v>
                </c:pt>
                <c:pt idx="79">
                  <c:v>5051</c:v>
                </c:pt>
                <c:pt idx="80">
                  <c:v>4754</c:v>
                </c:pt>
                <c:pt idx="81">
                  <c:v>3804</c:v>
                </c:pt>
                <c:pt idx="82">
                  <c:v>3268</c:v>
                </c:pt>
                <c:pt idx="83">
                  <c:v>2442</c:v>
                </c:pt>
                <c:pt idx="84">
                  <c:v>5103</c:v>
                </c:pt>
                <c:pt idx="85">
                  <c:v>7304</c:v>
                </c:pt>
                <c:pt idx="86">
                  <c:v>5891</c:v>
                </c:pt>
                <c:pt idx="87">
                  <c:v>887</c:v>
                </c:pt>
                <c:pt idx="88">
                  <c:v>6948</c:v>
                </c:pt>
                <c:pt idx="89">
                  <c:v>1536</c:v>
                </c:pt>
                <c:pt idx="90">
                  <c:v>3968</c:v>
                </c:pt>
                <c:pt idx="91">
                  <c:v>4211</c:v>
                </c:pt>
                <c:pt idx="92">
                  <c:v>4635</c:v>
                </c:pt>
                <c:pt idx="93">
                  <c:v>0</c:v>
                </c:pt>
                <c:pt idx="94">
                  <c:v>2915</c:v>
                </c:pt>
                <c:pt idx="95">
                  <c:v>1729</c:v>
                </c:pt>
                <c:pt idx="96">
                  <c:v>1831</c:v>
                </c:pt>
                <c:pt idx="97">
                  <c:v>1308</c:v>
                </c:pt>
                <c:pt idx="98">
                  <c:v>2144</c:v>
                </c:pt>
                <c:pt idx="99">
                  <c:v>518</c:v>
                </c:pt>
                <c:pt idx="100">
                  <c:v>0</c:v>
                </c:pt>
                <c:pt idx="101">
                  <c:v>3147</c:v>
                </c:pt>
                <c:pt idx="102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3-445A-946A-76B8F184D985}"/>
            </c:ext>
          </c:extLst>
        </c:ser>
        <c:ser>
          <c:idx val="3"/>
          <c:order val="3"/>
          <c:tx>
            <c:strRef>
              <c:f>'France Analysis'!$F$5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Analysis'!$F$6:$F$108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0</c:v>
                </c:pt>
                <c:pt idx="51">
                  <c:v>5198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  <c:pt idx="95">
                  <c:v>2324</c:v>
                </c:pt>
                <c:pt idx="96">
                  <c:v>1739</c:v>
                </c:pt>
                <c:pt idx="97">
                  <c:v>2091</c:v>
                </c:pt>
                <c:pt idx="98">
                  <c:v>2086</c:v>
                </c:pt>
                <c:pt idx="99">
                  <c:v>1872</c:v>
                </c:pt>
                <c:pt idx="100">
                  <c:v>1965</c:v>
                </c:pt>
                <c:pt idx="101">
                  <c:v>1900</c:v>
                </c:pt>
                <c:pt idx="102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3-445A-946A-76B8F184D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03760"/>
        <c:axId val="956709168"/>
      </c:lineChart>
      <c:catAx>
        <c:axId val="9567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9168"/>
        <c:crosses val="autoZero"/>
        <c:auto val="1"/>
        <c:lblAlgn val="ctr"/>
        <c:lblOffset val="100"/>
        <c:noMultiLvlLbl val="0"/>
      </c:catAx>
      <c:valAx>
        <c:axId val="956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Prediction</a:t>
            </a:r>
            <a:r>
              <a:rPr lang="en-IN" baseline="0"/>
              <a:t> is updated daily with the latest data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814221285719571E-2"/>
          <c:y val="3.8145539906103289E-2"/>
          <c:w val="0.78243422147055564"/>
          <c:h val="0.75974963956970165"/>
        </c:manualLayout>
      </c:layout>
      <c:barChart>
        <c:barDir val="col"/>
        <c:grouping val="clustered"/>
        <c:varyColors val="0"/>
        <c:ser>
          <c:idx val="1"/>
          <c:order val="1"/>
          <c:tx>
            <c:v>Actual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'India Analysis'!$B$6:$B$713</c:f>
              <c:numCache>
                <c:formatCode>m/d/yyyy</c:formatCode>
                <c:ptCount val="7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</c:numCache>
            </c:numRef>
          </c:cat>
          <c:val>
            <c:numRef>
              <c:f>'India Analysis'!$C$6:$C$111</c:f>
              <c:numCache>
                <c:formatCode>General</c:formatCode>
                <c:ptCount val="1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  <c:pt idx="95">
                  <c:v>1607</c:v>
                </c:pt>
                <c:pt idx="96">
                  <c:v>1561</c:v>
                </c:pt>
                <c:pt idx="97">
                  <c:v>1873</c:v>
                </c:pt>
                <c:pt idx="98">
                  <c:v>1738</c:v>
                </c:pt>
                <c:pt idx="99">
                  <c:v>1801</c:v>
                </c:pt>
                <c:pt idx="100">
                  <c:v>2394</c:v>
                </c:pt>
                <c:pt idx="101">
                  <c:v>2442</c:v>
                </c:pt>
                <c:pt idx="102">
                  <c:v>2806</c:v>
                </c:pt>
                <c:pt idx="103">
                  <c:v>3932</c:v>
                </c:pt>
                <c:pt idx="104">
                  <c:v>2963</c:v>
                </c:pt>
                <c:pt idx="105">
                  <c:v>3587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2C-48F6-84CD-80951B2C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618592"/>
        <c:axId val="1216620256"/>
      </c:barChart>
      <c:lineChart>
        <c:grouping val="standard"/>
        <c:varyColors val="0"/>
        <c:ser>
          <c:idx val="0"/>
          <c:order val="0"/>
          <c:tx>
            <c:v>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Analysis'!$B$6:$B$713</c:f>
              <c:numCache>
                <c:formatCode>m/d/yyyy</c:formatCode>
                <c:ptCount val="7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</c:numCache>
            </c:numRef>
          </c:cat>
          <c:val>
            <c:numRef>
              <c:f>'India Analysis'!$G$6:$G$713</c:f>
              <c:numCache>
                <c:formatCode>0.00E+00</c:formatCode>
                <c:ptCount val="708"/>
                <c:pt idx="0">
                  <c:v>8.6265328843415962E-102</c:v>
                </c:pt>
                <c:pt idx="1">
                  <c:v>2.6715177019464948E-76</c:v>
                </c:pt>
                <c:pt idx="2">
                  <c:v>5.1293741700848325E-63</c:v>
                </c:pt>
                <c:pt idx="3">
                  <c:v>2.5466881524871573E-54</c:v>
                </c:pt>
                <c:pt idx="4">
                  <c:v>5.4259138081236439E-48</c:v>
                </c:pt>
                <c:pt idx="5">
                  <c:v>4.3158555645507141E-43</c:v>
                </c:pt>
                <c:pt idx="6">
                  <c:v>3.8806695269070333E-39</c:v>
                </c:pt>
                <c:pt idx="7">
                  <c:v>7.4729042416174584E-36</c:v>
                </c:pt>
                <c:pt idx="8">
                  <c:v>4.5974729381712679E-33</c:v>
                </c:pt>
                <c:pt idx="9">
                  <c:v>1.1788820126553931E-30</c:v>
                </c:pt>
                <c:pt idx="10">
                  <c:v>1.5161230887282915E-28</c:v>
                </c:pt>
                <c:pt idx="11">
                  <c:v>1.1178032325903865E-26</c:v>
                </c:pt>
                <c:pt idx="12">
                  <c:v>5.2185785385266628E-25</c:v>
                </c:pt>
                <c:pt idx="13">
                  <c:v>1.6642890279578053E-23</c:v>
                </c:pt>
                <c:pt idx="14">
                  <c:v>3.8462428566191393E-22</c:v>
                </c:pt>
                <c:pt idx="15">
                  <c:v>6.7499258830054847E-21</c:v>
                </c:pt>
                <c:pt idx="16">
                  <c:v>9.3405611871023433E-20</c:v>
                </c:pt>
                <c:pt idx="17">
                  <c:v>1.050999357674526E-18</c:v>
                </c:pt>
                <c:pt idx="18">
                  <c:v>9.862859685498732E-18</c:v>
                </c:pt>
                <c:pt idx="19">
                  <c:v>7.8843106864222026E-17</c:v>
                </c:pt>
                <c:pt idx="20">
                  <c:v>5.4654251300702668E-16</c:v>
                </c:pt>
                <c:pt idx="21">
                  <c:v>3.335463303466789E-15</c:v>
                </c:pt>
                <c:pt idx="22">
                  <c:v>1.8154550345683523E-14</c:v>
                </c:pt>
                <c:pt idx="23">
                  <c:v>8.9116835812117596E-14</c:v>
                </c:pt>
                <c:pt idx="24">
                  <c:v>3.9836715956037825E-13</c:v>
                </c:pt>
                <c:pt idx="25">
                  <c:v>1.6354030642813716E-12</c:v>
                </c:pt>
                <c:pt idx="26">
                  <c:v>6.2115600107135272E-12</c:v>
                </c:pt>
                <c:pt idx="27">
                  <c:v>2.1970845868016086E-11</c:v>
                </c:pt>
                <c:pt idx="28">
                  <c:v>7.2790370610082313E-11</c:v>
                </c:pt>
                <c:pt idx="29">
                  <c:v>2.2704654671801163E-10</c:v>
                </c:pt>
                <c:pt idx="30">
                  <c:v>6.6982759280932308E-10</c:v>
                </c:pt>
                <c:pt idx="31">
                  <c:v>1.8767418072075266E-9</c:v>
                </c:pt>
                <c:pt idx="32">
                  <c:v>5.0123975727259608E-9</c:v>
                </c:pt>
                <c:pt idx="33">
                  <c:v>1.2803682003486806E-8</c:v>
                </c:pt>
                <c:pt idx="34">
                  <c:v>3.1374996457765291E-8</c:v>
                </c:pt>
                <c:pt idx="35">
                  <c:v>7.3957403798582184E-8</c:v>
                </c:pt>
                <c:pt idx="36">
                  <c:v>1.6811689119866919E-7</c:v>
                </c:pt>
                <c:pt idx="37">
                  <c:v>3.6936889744253596E-7</c:v>
                </c:pt>
                <c:pt idx="38">
                  <c:v>7.8601648094600434E-7</c:v>
                </c:pt>
                <c:pt idx="39">
                  <c:v>1.6231290683526725E-6</c:v>
                </c:pt>
                <c:pt idx="40">
                  <c:v>3.2582531940428421E-6</c:v>
                </c:pt>
                <c:pt idx="41">
                  <c:v>6.3683479862662291E-6</c:v>
                </c:pt>
                <c:pt idx="42">
                  <c:v>1.2137362749347866E-5</c:v>
                </c:pt>
                <c:pt idx="43">
                  <c:v>2.2587793562518783E-5</c:v>
                </c:pt>
                <c:pt idx="44">
                  <c:v>4.1098617916809414E-5</c:v>
                </c:pt>
                <c:pt idx="45">
                  <c:v>7.3197521054152892E-5</c:v>
                </c:pt>
                <c:pt idx="46">
                  <c:v>1.2774873722767611E-4</c:v>
                </c:pt>
                <c:pt idx="47">
                  <c:v>2.1870065937879381E-4</c:v>
                </c:pt>
                <c:pt idx="48">
                  <c:v>3.6761116234078936E-4</c:v>
                </c:pt>
                <c:pt idx="49">
                  <c:v>6.0723480527259232E-4</c:v>
                </c:pt>
                <c:pt idx="50">
                  <c:v>9.8653601856209835E-4</c:v>
                </c:pt>
                <c:pt idx="51">
                  <c:v>1.5775870334621643E-3</c:v>
                </c:pt>
                <c:pt idx="52">
                  <c:v>2.4849192530942725E-3</c:v>
                </c:pt>
                <c:pt idx="53">
                  <c:v>3.8580220183591666E-3</c:v>
                </c:pt>
                <c:pt idx="54">
                  <c:v>5.9078226532899491E-3</c:v>
                </c:pt>
                <c:pt idx="55">
                  <c:v>8.9281348737408946E-3</c:v>
                </c:pt>
                <c:pt idx="56">
                  <c:v>1.3323226853724161E-2</c:v>
                </c:pt>
                <c:pt idx="57">
                  <c:v>1.9642832308940233E-2</c:v>
                </c:pt>
                <c:pt idx="58">
                  <c:v>2.8626103809666625E-2</c:v>
                </c:pt>
                <c:pt idx="59">
                  <c:v>4.1256182226048092E-2</c:v>
                </c:pt>
                <c:pt idx="60">
                  <c:v>5.8827223980990155E-2</c:v>
                </c:pt>
                <c:pt idx="61">
                  <c:v>8.302588219273023E-2</c:v>
                </c:pt>
                <c:pt idx="62">
                  <c:v>0.11602937185542453</c:v>
                </c:pt>
                <c:pt idx="63">
                  <c:v>0.16062235562632676</c:v>
                </c:pt>
                <c:pt idx="64">
                  <c:v>0.22033495815699747</c:v>
                </c:pt>
                <c:pt idx="65">
                  <c:v>0.29960424597124213</c:v>
                </c:pt>
                <c:pt idx="66">
                  <c:v>0.40396148982170765</c:v>
                </c:pt>
                <c:pt idx="67">
                  <c:v>0.54024745110620798</c:v>
                </c:pt>
                <c:pt idx="68">
                  <c:v>0.71685779809976735</c:v>
                </c:pt>
                <c:pt idx="69">
                  <c:v>0.94402055745568247</c:v>
                </c:pt>
                <c:pt idx="70">
                  <c:v>1.2341072390494998</c:v>
                </c:pt>
                <c:pt idx="71">
                  <c:v>1.601978936762273</c:v>
                </c:pt>
                <c:pt idx="72">
                  <c:v>2.0653683049113698</c:v>
                </c:pt>
                <c:pt idx="73">
                  <c:v>2.6452978422095166</c:v>
                </c:pt>
                <c:pt idx="74">
                  <c:v>3.3665343866504438</c:v>
                </c:pt>
                <c:pt idx="75">
                  <c:v>4.2580791416405157</c:v>
                </c:pt>
                <c:pt idx="76">
                  <c:v>5.3536919237764442</c:v>
                </c:pt>
                <c:pt idx="77">
                  <c:v>6.6924476552110068</c:v>
                </c:pt>
                <c:pt idx="78">
                  <c:v>8.3193224292275225</c:v>
                </c:pt>
                <c:pt idx="79">
                  <c:v>10.285805768269451</c:v>
                </c:pt>
                <c:pt idx="80">
                  <c:v>12.650534981928734</c:v>
                </c:pt>
                <c:pt idx="81">
                  <c:v>15.479946831571468</c:v>
                </c:pt>
                <c:pt idx="82">
                  <c:v>18.848941031921065</c:v>
                </c:pt>
                <c:pt idx="83">
                  <c:v>22.841549481578944</c:v>
                </c:pt>
                <c:pt idx="84">
                  <c:v>27.551604527323033</c:v>
                </c:pt>
                <c:pt idx="85">
                  <c:v>33.083399043655803</c:v>
                </c:pt>
                <c:pt idx="86">
                  <c:v>39.552330661115221</c:v>
                </c:pt>
                <c:pt idx="87">
                  <c:v>47.085522114767087</c:v>
                </c:pt>
                <c:pt idx="88">
                  <c:v>55.822409417141039</c:v>
                </c:pt>
                <c:pt idx="89">
                  <c:v>65.915289395098583</c:v>
                </c:pt>
                <c:pt idx="90">
                  <c:v>77.52981807349515</c:v>
                </c:pt>
                <c:pt idx="91">
                  <c:v>90.845451443817353</c:v>
                </c:pt>
                <c:pt idx="92">
                  <c:v>106.0558203253147</c:v>
                </c:pt>
                <c:pt idx="93">
                  <c:v>123.36903130939569</c:v>
                </c:pt>
                <c:pt idx="94">
                  <c:v>143.00788617341374</c:v>
                </c:pt>
                <c:pt idx="95">
                  <c:v>165.21001265368832</c:v>
                </c:pt>
                <c:pt idx="96">
                  <c:v>190.22790007405976</c:v>
                </c:pt>
                <c:pt idx="97">
                  <c:v>218.32883402850283</c:v>
                </c:pt>
                <c:pt idx="98">
                  <c:v>249.79472510552239</c:v>
                </c:pt>
                <c:pt idx="99">
                  <c:v>284.92182750844376</c:v>
                </c:pt>
                <c:pt idx="100">
                  <c:v>324.02034435824527</c:v>
                </c:pt>
                <c:pt idx="101">
                  <c:v>367.41391745224632</c:v>
                </c:pt>
                <c:pt idx="102">
                  <c:v>415.4390002804858</c:v>
                </c:pt>
                <c:pt idx="103">
                  <c:v>468.44411415863163</c:v>
                </c:pt>
                <c:pt idx="104">
                  <c:v>526.7889884088579</c:v>
                </c:pt>
                <c:pt idx="105">
                  <c:v>590.84358659490044</c:v>
                </c:pt>
                <c:pt idx="106">
                  <c:v>660.98702188142533</c:v>
                </c:pt>
                <c:pt idx="107">
                  <c:v>737.60636562846457</c:v>
                </c:pt>
                <c:pt idx="108">
                  <c:v>821.09535433665951</c:v>
                </c:pt>
                <c:pt idx="109">
                  <c:v>911.85300101740074</c:v>
                </c:pt>
                <c:pt idx="110">
                  <c:v>1010.282117962859</c:v>
                </c:pt>
                <c:pt idx="111">
                  <c:v>1116.7877587252569</c:v>
                </c:pt>
                <c:pt idx="112">
                  <c:v>1231.7755878739333</c:v>
                </c:pt>
                <c:pt idx="113">
                  <c:v>1355.6501877755484</c:v>
                </c:pt>
                <c:pt idx="114">
                  <c:v>1488.8133122315919</c:v>
                </c:pt>
                <c:pt idx="115">
                  <c:v>1631.6620973026866</c:v>
                </c:pt>
                <c:pt idx="116">
                  <c:v>1784.5872400483254</c:v>
                </c:pt>
                <c:pt idx="117">
                  <c:v>1947.9711562109571</c:v>
                </c:pt>
                <c:pt idx="118">
                  <c:v>2122.1861280736116</c:v>
                </c:pt>
                <c:pt idx="119">
                  <c:v>2307.5924538210402</c:v>
                </c:pt>
                <c:pt idx="120">
                  <c:v>2504.5366097369397</c:v>
                </c:pt>
                <c:pt idx="121">
                  <c:v>2713.3494364756198</c:v>
                </c:pt>
                <c:pt idx="122">
                  <c:v>2934.3443604604931</c:v>
                </c:pt>
                <c:pt idx="123">
                  <c:v>3167.8156611863433</c:v>
                </c:pt>
                <c:pt idx="124">
                  <c:v>3414.0367948437129</c:v>
                </c:pt>
                <c:pt idx="125">
                  <c:v>3673.2587842471262</c:v>
                </c:pt>
                <c:pt idx="126">
                  <c:v>3945.7086845402264</c:v>
                </c:pt>
                <c:pt idx="127">
                  <c:v>4231.5881335778558</c:v>
                </c:pt>
                <c:pt idx="128">
                  <c:v>4531.0719952533191</c:v>
                </c:pt>
                <c:pt idx="129">
                  <c:v>4844.3071033578308</c:v>
                </c:pt>
                <c:pt idx="130">
                  <c:v>5171.4111128339264</c:v>
                </c:pt>
                <c:pt idx="131">
                  <c:v>5512.471464524996</c:v>
                </c:pt>
                <c:pt idx="132">
                  <c:v>5867.5444687352947</c:v>
                </c:pt>
                <c:pt idx="133">
                  <c:v>6236.6545121074505</c:v>
                </c:pt>
                <c:pt idx="134">
                  <c:v>6619.7933915039357</c:v>
                </c:pt>
                <c:pt idx="135">
                  <c:v>7016.9197777537529</c:v>
                </c:pt>
                <c:pt idx="136">
                  <c:v>7427.9588113011796</c:v>
                </c:pt>
                <c:pt idx="137">
                  <c:v>7852.8018309774416</c:v>
                </c:pt>
                <c:pt idx="138">
                  <c:v>8291.3062363144727</c:v>
                </c:pt>
                <c:pt idx="139">
                  <c:v>8743.2954830374347</c:v>
                </c:pt>
                <c:pt idx="140">
                  <c:v>9208.5592106170316</c:v>
                </c:pt>
                <c:pt idx="141">
                  <c:v>9686.8535000347292</c:v>
                </c:pt>
                <c:pt idx="142">
                  <c:v>10177.901259222377</c:v>
                </c:pt>
                <c:pt idx="143">
                  <c:v>10681.392732983315</c:v>
                </c:pt>
                <c:pt idx="144">
                  <c:v>11196.986133588804</c:v>
                </c:pt>
                <c:pt idx="145">
                  <c:v>11724.308387674599</c:v>
                </c:pt>
                <c:pt idx="146">
                  <c:v>12262.955994540593</c:v>
                </c:pt>
                <c:pt idx="147">
                  <c:v>12812.49599048092</c:v>
                </c:pt>
                <c:pt idx="148">
                  <c:v>13372.467013347054</c:v>
                </c:pt>
                <c:pt idx="149">
                  <c:v>13942.38046117169</c:v>
                </c:pt>
                <c:pt idx="150">
                  <c:v>14521.721738355436</c:v>
                </c:pt>
                <c:pt idx="151">
                  <c:v>15109.951582644955</c:v>
                </c:pt>
                <c:pt idx="152">
                  <c:v>15706.507465906619</c:v>
                </c:pt>
                <c:pt idx="153">
                  <c:v>16310.805061523313</c:v>
                </c:pt>
                <c:pt idx="154">
                  <c:v>16922.23977111702</c:v>
                </c:pt>
                <c:pt idx="155">
                  <c:v>17540.18830321651</c:v>
                </c:pt>
                <c:pt idx="156">
                  <c:v>18164.010296455996</c:v>
                </c:pt>
                <c:pt idx="157">
                  <c:v>18793.049979895964</c:v>
                </c:pt>
                <c:pt idx="158">
                  <c:v>19426.637863106473</c:v>
                </c:pt>
                <c:pt idx="159">
                  <c:v>20064.092448739331</c:v>
                </c:pt>
                <c:pt idx="160">
                  <c:v>20704.721960437972</c:v>
                </c:pt>
                <c:pt idx="161">
                  <c:v>21347.826079090599</c:v>
                </c:pt>
                <c:pt idx="162">
                  <c:v>21992.697680618538</c:v>
                </c:pt>
                <c:pt idx="163">
                  <c:v>22638.624568707099</c:v>
                </c:pt>
                <c:pt idx="164">
                  <c:v>23284.891196127784</c:v>
                </c:pt>
                <c:pt idx="165">
                  <c:v>23930.78036856269</c:v>
                </c:pt>
                <c:pt idx="166">
                  <c:v>24575.574925126977</c:v>
                </c:pt>
                <c:pt idx="167">
                  <c:v>25218.559390084916</c:v>
                </c:pt>
                <c:pt idx="168">
                  <c:v>25859.021590570806</c:v>
                </c:pt>
                <c:pt idx="169">
                  <c:v>26496.254235454733</c:v>
                </c:pt>
                <c:pt idx="170">
                  <c:v>27129.556450827589</c:v>
                </c:pt>
                <c:pt idx="171">
                  <c:v>27758.23526792783</c:v>
                </c:pt>
                <c:pt idx="172">
                  <c:v>28381.607059677779</c:v>
                </c:pt>
                <c:pt idx="173">
                  <c:v>28998.99892235233</c:v>
                </c:pt>
                <c:pt idx="174">
                  <c:v>29609.749999253814</c:v>
                </c:pt>
                <c:pt idx="175">
                  <c:v>30213.212743617412</c:v>
                </c:pt>
                <c:pt idx="176">
                  <c:v>30808.754118321282</c:v>
                </c:pt>
                <c:pt idx="177">
                  <c:v>31395.756730316727</c:v>
                </c:pt>
                <c:pt idx="178">
                  <c:v>31973.619898031899</c:v>
                </c:pt>
                <c:pt idx="179">
                  <c:v>32541.760650330423</c:v>
                </c:pt>
                <c:pt idx="180">
                  <c:v>33099.614655926118</c:v>
                </c:pt>
                <c:pt idx="181">
                  <c:v>33646.637082465495</c:v>
                </c:pt>
                <c:pt idx="182">
                  <c:v>34182.303384786443</c:v>
                </c:pt>
                <c:pt idx="183">
                  <c:v>34706.110022149114</c:v>
                </c:pt>
                <c:pt idx="184">
                  <c:v>35217.575104506534</c:v>
                </c:pt>
                <c:pt idx="185">
                  <c:v>35716.238968143887</c:v>
                </c:pt>
                <c:pt idx="186">
                  <c:v>36201.664681259623</c:v>
                </c:pt>
                <c:pt idx="187">
                  <c:v>36673.438480293073</c:v>
                </c:pt>
                <c:pt idx="188">
                  <c:v>37131.17013802057</c:v>
                </c:pt>
                <c:pt idx="189">
                  <c:v>37574.493264640922</c:v>
                </c:pt>
                <c:pt idx="190">
                  <c:v>38003.065543261022</c:v>
                </c:pt>
                <c:pt idx="191">
                  <c:v>38416.568901360173</c:v>
                </c:pt>
                <c:pt idx="192">
                  <c:v>38814.709619970192</c:v>
                </c:pt>
                <c:pt idx="193">
                  <c:v>39197.218382448482</c:v>
                </c:pt>
                <c:pt idx="194">
                  <c:v>39563.850264848596</c:v>
                </c:pt>
                <c:pt idx="195">
                  <c:v>39914.384670004896</c:v>
                </c:pt>
                <c:pt idx="196">
                  <c:v>40248.625207545389</c:v>
                </c:pt>
                <c:pt idx="197">
                  <c:v>40566.39952213283</c:v>
                </c:pt>
                <c:pt idx="198">
                  <c:v>40867.559072303346</c:v>
                </c:pt>
                <c:pt idx="199">
                  <c:v>41151.978862332639</c:v>
                </c:pt>
                <c:pt idx="200">
                  <c:v>41419.557129603651</c:v>
                </c:pt>
                <c:pt idx="201">
                  <c:v>41670.21498998499</c:v>
                </c:pt>
                <c:pt idx="202">
                  <c:v>41903.896043752837</c:v>
                </c:pt>
                <c:pt idx="203">
                  <c:v>42120.565944600603</c:v>
                </c:pt>
                <c:pt idx="204">
                  <c:v>42320.211934283303</c:v>
                </c:pt>
                <c:pt idx="205">
                  <c:v>42502.84234543622</c:v>
                </c:pt>
                <c:pt idx="206">
                  <c:v>42668.486075091889</c:v>
                </c:pt>
                <c:pt idx="207">
                  <c:v>42817.192031394174</c:v>
                </c:pt>
                <c:pt idx="208">
                  <c:v>42949.028555976816</c:v>
                </c:pt>
                <c:pt idx="209">
                  <c:v>43064.082824434154</c:v>
                </c:pt>
                <c:pt idx="210">
                  <c:v>43162.460227266078</c:v>
                </c:pt>
                <c:pt idx="211">
                  <c:v>43244.283733627934</c:v>
                </c:pt>
                <c:pt idx="212">
                  <c:v>43309.693240158304</c:v>
                </c:pt>
                <c:pt idx="213">
                  <c:v>43358.844907096405</c:v>
                </c:pt>
                <c:pt idx="214">
                  <c:v>43391.910483833912</c:v>
                </c:pt>
                <c:pt idx="215">
                  <c:v>43409.076625977206</c:v>
                </c:pt>
                <c:pt idx="216">
                  <c:v>43410.54420592128</c:v>
                </c:pt>
                <c:pt idx="217">
                  <c:v>43396.527618861452</c:v>
                </c:pt>
                <c:pt idx="218">
                  <c:v>43367.254086091081</c:v>
                </c:pt>
                <c:pt idx="219">
                  <c:v>43322.96295735208</c:v>
                </c:pt>
                <c:pt idx="220">
                  <c:v>43263.905013924399</c:v>
                </c:pt>
                <c:pt idx="221">
                  <c:v>43190.341774056731</c:v>
                </c:pt>
                <c:pt idx="222">
                  <c:v>43102.544802259275</c:v>
                </c:pt>
                <c:pt idx="223">
                  <c:v>43000.795023892751</c:v>
                </c:pt>
                <c:pt idx="224">
                  <c:v>42885.382046406754</c:v>
                </c:pt>
                <c:pt idx="225">
                  <c:v>42756.603488495362</c:v>
                </c:pt>
                <c:pt idx="226">
                  <c:v>42614.764318355505</c:v>
                </c:pt>
                <c:pt idx="227">
                  <c:v>42460.176202151968</c:v>
                </c:pt>
                <c:pt idx="228">
                  <c:v>42293.156863710501</c:v>
                </c:pt>
                <c:pt idx="229">
                  <c:v>42114.029456383301</c:v>
                </c:pt>
                <c:pt idx="230">
                  <c:v>41923.121947949978</c:v>
                </c:pt>
                <c:pt idx="231">
                  <c:v>41720.766519343066</c:v>
                </c:pt>
                <c:pt idx="232">
                  <c:v>41507.298977911589</c:v>
                </c:pt>
                <c:pt idx="233">
                  <c:v>41283.058185862923</c:v>
                </c:pt>
                <c:pt idx="234">
                  <c:v>41048.3855044542</c:v>
                </c:pt>
                <c:pt idx="235">
                  <c:v>40803.624254434631</c:v>
                </c:pt>
                <c:pt idx="236">
                  <c:v>40549.119193175939</c:v>
                </c:pt>
                <c:pt idx="237">
                  <c:v>40285.216008862364</c:v>
                </c:pt>
                <c:pt idx="238">
                  <c:v>40012.260832052809</c:v>
                </c:pt>
                <c:pt idx="239">
                  <c:v>39730.59976486813</c:v>
                </c:pt>
                <c:pt idx="240">
                  <c:v>39440.578427999848</c:v>
                </c:pt>
                <c:pt idx="241">
                  <c:v>39142.54152568525</c:v>
                </c:pt>
                <c:pt idx="242">
                  <c:v>38836.832428740672</c:v>
                </c:pt>
                <c:pt idx="243">
                  <c:v>38523.792775697882</c:v>
                </c:pt>
                <c:pt idx="244">
                  <c:v>38203.762092043151</c:v>
                </c:pt>
                <c:pt idx="245">
                  <c:v>37877.077427514385</c:v>
                </c:pt>
                <c:pt idx="246">
                  <c:v>37544.073011371933</c:v>
                </c:pt>
                <c:pt idx="247">
                  <c:v>37205.079925520586</c:v>
                </c:pt>
                <c:pt idx="248">
                  <c:v>36860.425795324918</c:v>
                </c:pt>
                <c:pt idx="249">
                  <c:v>36510.434497926799</c:v>
                </c:pt>
                <c:pt idx="250">
                  <c:v>36155.425887843208</c:v>
                </c:pt>
                <c:pt idx="251">
                  <c:v>35795.71553959453</c:v>
                </c:pt>
                <c:pt idx="252">
                  <c:v>35431.614507086975</c:v>
                </c:pt>
                <c:pt idx="253">
                  <c:v>35063.429099449269</c:v>
                </c:pt>
                <c:pt idx="254">
                  <c:v>34691.460673001813</c:v>
                </c:pt>
                <c:pt idx="255">
                  <c:v>34316.005439016932</c:v>
                </c:pt>
                <c:pt idx="256">
                  <c:v>33937.354286911337</c:v>
                </c:pt>
                <c:pt idx="257">
                  <c:v>33555.792622496148</c:v>
                </c:pt>
                <c:pt idx="258">
                  <c:v>33171.600220895685</c:v>
                </c:pt>
                <c:pt idx="259">
                  <c:v>32785.051093734517</c:v>
                </c:pt>
                <c:pt idx="260">
                  <c:v>32396.413370182483</c:v>
                </c:pt>
                <c:pt idx="261">
                  <c:v>32005.949191436423</c:v>
                </c:pt>
                <c:pt idx="262">
                  <c:v>31613.914618213505</c:v>
                </c:pt>
                <c:pt idx="263">
                  <c:v>31220.559550822396</c:v>
                </c:pt>
                <c:pt idx="264">
                  <c:v>30826.127661375755</c:v>
                </c:pt>
                <c:pt idx="265">
                  <c:v>30430.856337704045</c:v>
                </c:pt>
                <c:pt idx="266">
                  <c:v>30034.97663852901</c:v>
                </c:pt>
                <c:pt idx="267">
                  <c:v>29638.713259454846</c:v>
                </c:pt>
                <c:pt idx="268">
                  <c:v>29242.284509334928</c:v>
                </c:pt>
                <c:pt idx="269">
                  <c:v>28845.902296574041</c:v>
                </c:pt>
                <c:pt idx="270">
                  <c:v>28449.772124929063</c:v>
                </c:pt>
                <c:pt idx="271">
                  <c:v>28054.093098372901</c:v>
                </c:pt>
                <c:pt idx="272">
                  <c:v>27659.057934592467</c:v>
                </c:pt>
                <c:pt idx="273">
                  <c:v>27264.85298669566</c:v>
                </c:pt>
                <c:pt idx="274">
                  <c:v>26871.658272707798</c:v>
                </c:pt>
                <c:pt idx="275">
                  <c:v>26479.64751244451</c:v>
                </c:pt>
                <c:pt idx="276">
                  <c:v>26088.988171355973</c:v>
                </c:pt>
                <c:pt idx="277">
                  <c:v>25699.841510943003</c:v>
                </c:pt>
                <c:pt idx="278">
                  <c:v>25312.362645355232</c:v>
                </c:pt>
                <c:pt idx="279">
                  <c:v>24926.700603788569</c:v>
                </c:pt>
                <c:pt idx="280">
                  <c:v>24542.998398309534</c:v>
                </c:pt>
                <c:pt idx="281">
                  <c:v>24161.39309674114</c:v>
                </c:pt>
                <c:pt idx="282">
                  <c:v>23782.015900256298</c:v>
                </c:pt>
                <c:pt idx="283">
                  <c:v>23404.9922253328</c:v>
                </c:pt>
                <c:pt idx="284">
                  <c:v>23030.441789735301</c:v>
                </c:pt>
                <c:pt idx="285">
                  <c:v>22658.478702197841</c:v>
                </c:pt>
                <c:pt idx="286">
                  <c:v>22289.211555492653</c:v>
                </c:pt>
                <c:pt idx="287">
                  <c:v>21922.743522579771</c:v>
                </c:pt>
                <c:pt idx="288">
                  <c:v>21559.172455542484</c:v>
                </c:pt>
                <c:pt idx="289">
                  <c:v>21198.590987024891</c:v>
                </c:pt>
                <c:pt idx="290">
                  <c:v>20841.086633897241</c:v>
                </c:pt>
                <c:pt idx="291">
                  <c:v>20486.741902885027</c:v>
                </c:pt>
                <c:pt idx="292">
                  <c:v>20135.634397909285</c:v>
                </c:pt>
                <c:pt idx="293">
                  <c:v>19787.836928894314</c:v>
                </c:pt>
                <c:pt idx="294">
                  <c:v>19443.417621810404</c:v>
                </c:pt>
                <c:pt idx="295">
                  <c:v>19102.440029727732</c:v>
                </c:pt>
                <c:pt idx="296">
                  <c:v>18764.963244670056</c:v>
                </c:pt>
                <c:pt idx="297">
                  <c:v>18431.042010063305</c:v>
                </c:pt>
                <c:pt idx="298">
                  <c:v>18100.726833586883</c:v>
                </c:pt>
                <c:pt idx="299">
                  <c:v>17774.064100242962</c:v>
                </c:pt>
                <c:pt idx="300">
                  <c:v>17451.096185469567</c:v>
                </c:pt>
                <c:pt idx="301">
                  <c:v>17131.861568131168</c:v>
                </c:pt>
                <c:pt idx="302">
                  <c:v>16816.394943231167</c:v>
                </c:pt>
                <c:pt idx="303">
                  <c:v>16504.727334197469</c:v>
                </c:pt>
                <c:pt idx="304">
                  <c:v>16196.886204602291</c:v>
                </c:pt>
                <c:pt idx="305">
                  <c:v>15892.895569184973</c:v>
                </c:pt>
                <c:pt idx="306">
                  <c:v>15592.776104054888</c:v>
                </c:pt>
                <c:pt idx="307">
                  <c:v>15296.545255959156</c:v>
                </c:pt>
                <c:pt idx="308">
                  <c:v>15004.217350508061</c:v>
                </c:pt>
                <c:pt idx="309">
                  <c:v>14715.80369925752</c:v>
                </c:pt>
                <c:pt idx="310">
                  <c:v>14431.312705556325</c:v>
                </c:pt>
                <c:pt idx="311">
                  <c:v>14150.749969071487</c:v>
                </c:pt>
                <c:pt idx="312">
                  <c:v>13874.118388912877</c:v>
                </c:pt>
                <c:pt idx="313">
                  <c:v>13601.418265284272</c:v>
                </c:pt>
                <c:pt idx="314">
                  <c:v>13332.647399593752</c:v>
                </c:pt>
                <c:pt idx="315">
                  <c:v>13067.801192963423</c:v>
                </c:pt>
                <c:pt idx="316">
                  <c:v>12806.872743083191</c:v>
                </c:pt>
                <c:pt idx="317">
                  <c:v>12549.852939359203</c:v>
                </c:pt>
                <c:pt idx="318">
                  <c:v>12296.73055631331</c:v>
                </c:pt>
                <c:pt idx="319">
                  <c:v>12047.492345194185</c:v>
                </c:pt>
                <c:pt idx="320">
                  <c:v>11802.123123766047</c:v>
                </c:pt>
                <c:pt idx="321">
                  <c:v>11560.605864245834</c:v>
                </c:pt>
                <c:pt idx="322">
                  <c:v>11322.921779363351</c:v>
                </c:pt>
                <c:pt idx="323">
                  <c:v>11089.050406523826</c:v>
                </c:pt>
                <c:pt idx="324">
                  <c:v>10858.969690056176</c:v>
                </c:pt>
                <c:pt idx="325">
                  <c:v>10632.656061533595</c:v>
                </c:pt>
                <c:pt idx="326">
                  <c:v>10410.084518157304</c:v>
                </c:pt>
                <c:pt idx="327">
                  <c:v>10191.228699197758</c:v>
                </c:pt>
                <c:pt idx="328">
                  <c:v>9976.0609604900146</c:v>
                </c:pt>
                <c:pt idx="329">
                  <c:v>9764.5524469841312</c:v>
                </c:pt>
                <c:pt idx="330">
                  <c:v>9556.6731633536201</c:v>
                </c:pt>
                <c:pt idx="331">
                  <c:v>9352.392042667565</c:v>
                </c:pt>
                <c:pt idx="332">
                  <c:v>9151.6770131356789</c:v>
                </c:pt>
                <c:pt idx="333">
                  <c:v>8954.4950629362174</c:v>
                </c:pt>
                <c:pt idx="334">
                  <c:v>8760.8123031405557</c:v>
                </c:pt>
                <c:pt idx="335">
                  <c:v>8570.5940287493031</c:v>
                </c:pt>
                <c:pt idx="336">
                  <c:v>8383.8047778569889</c:v>
                </c:pt>
                <c:pt idx="337">
                  <c:v>8200.4083889643953</c:v>
                </c:pt>
                <c:pt idx="338">
                  <c:v>8020.3680564591277</c:v>
                </c:pt>
                <c:pt idx="339">
                  <c:v>7843.6463842862913</c:v>
                </c:pt>
                <c:pt idx="340">
                  <c:v>7670.2054378329613</c:v>
                </c:pt>
                <c:pt idx="341">
                  <c:v>7500.0067940512754</c:v>
                </c:pt>
                <c:pt idx="342">
                  <c:v>7333.0115898458789</c:v>
                </c:pt>
                <c:pt idx="343">
                  <c:v>7169.1805687530086</c:v>
                </c:pt>
                <c:pt idx="344">
                  <c:v>7008.474125939194</c:v>
                </c:pt>
                <c:pt idx="345">
                  <c:v>6850.8523515480229</c:v>
                </c:pt>
                <c:pt idx="346">
                  <c:v>6696.2750724253119</c:v>
                </c:pt>
                <c:pt idx="347">
                  <c:v>6544.7018922522338</c:v>
                </c:pt>
                <c:pt idx="348">
                  <c:v>6396.0922301177307</c:v>
                </c:pt>
                <c:pt idx="349">
                  <c:v>6250.4053575615017</c:v>
                </c:pt>
                <c:pt idx="350">
                  <c:v>6107.6004341191192</c:v>
                </c:pt>
                <c:pt idx="351">
                  <c:v>5967.6365414018728</c:v>
                </c:pt>
                <c:pt idx="352">
                  <c:v>5830.4727157434118</c:v>
                </c:pt>
                <c:pt idx="353">
                  <c:v>5696.0679794458456</c:v>
                </c:pt>
                <c:pt idx="354">
                  <c:v>5564.3813706583833</c:v>
                </c:pt>
                <c:pt idx="355">
                  <c:v>5435.371971921043</c:v>
                </c:pt>
                <c:pt idx="356">
                  <c:v>5308.998937406659</c:v>
                </c:pt>
                <c:pt idx="357">
                  <c:v>5185.221518893838</c:v>
                </c:pt>
                <c:pt idx="358">
                  <c:v>5063.9990905038703</c:v>
                </c:pt>
                <c:pt idx="359">
                  <c:v>4945.2911722343051</c:v>
                </c:pt>
                <c:pt idx="360">
                  <c:v>4829.0574523215764</c:v>
                </c:pt>
                <c:pt idx="361">
                  <c:v>4715.2578084653587</c:v>
                </c:pt>
                <c:pt idx="362">
                  <c:v>4603.8523279465098</c:v>
                </c:pt>
                <c:pt idx="363">
                  <c:v>4494.8013266706457</c:v>
                </c:pt>
                <c:pt idx="364">
                  <c:v>4388.0653671688578</c:v>
                </c:pt>
                <c:pt idx="365">
                  <c:v>4283.605275586634</c:v>
                </c:pt>
                <c:pt idx="366">
                  <c:v>4181.3821576923638</c:v>
                </c:pt>
                <c:pt idx="367">
                  <c:v>4081.3574139352554</c:v>
                </c:pt>
                <c:pt idx="368">
                  <c:v>3983.4927535832617</c:v>
                </c:pt>
                <c:pt idx="369">
                  <c:v>3887.7502079705373</c:v>
                </c:pt>
                <c:pt idx="370">
                  <c:v>3794.0921428833899</c:v>
                </c:pt>
                <c:pt idx="371">
                  <c:v>3702.4812701139863</c:v>
                </c:pt>
                <c:pt idx="372">
                  <c:v>3612.880658209544</c:v>
                </c:pt>
                <c:pt idx="373">
                  <c:v>3525.2537424451548</c:v>
                </c:pt>
                <c:pt idx="374">
                  <c:v>3439.5643340474403</c:v>
                </c:pt>
                <c:pt idx="375">
                  <c:v>3355.7766286956244</c:v>
                </c:pt>
                <c:pt idx="376">
                  <c:v>3273.8552143265001</c:v>
                </c:pt>
                <c:pt idx="377">
                  <c:v>3193.7650782688856</c:v>
                </c:pt>
                <c:pt idx="378">
                  <c:v>3115.4716137327405</c:v>
                </c:pt>
                <c:pt idx="379">
                  <c:v>3038.9406256775196</c:v>
                </c:pt>
                <c:pt idx="380">
                  <c:v>2964.1383360840664</c:v>
                </c:pt>
                <c:pt idx="381">
                  <c:v>2891.0313886532463</c:v>
                </c:pt>
                <c:pt idx="382">
                  <c:v>2819.5868529545892</c:v>
                </c:pt>
                <c:pt idx="383">
                  <c:v>2749.7722280472481</c:v>
                </c:pt>
                <c:pt idx="384">
                  <c:v>2681.5554455951628</c:v>
                </c:pt>
                <c:pt idx="385">
                  <c:v>2614.9048724977756</c:v>
                </c:pt>
                <c:pt idx="386">
                  <c:v>2549.7893130571088</c:v>
                </c:pt>
                <c:pt idx="387">
                  <c:v>2486.1780107013728</c:v>
                </c:pt>
                <c:pt idx="388">
                  <c:v>2424.040649284897</c:v>
                </c:pt>
                <c:pt idx="389">
                  <c:v>2363.347353983419</c:v>
                </c:pt>
                <c:pt idx="390">
                  <c:v>2304.0686918035553</c:v>
                </c:pt>
                <c:pt idx="391">
                  <c:v>2246.1756717242952</c:v>
                </c:pt>
                <c:pt idx="392">
                  <c:v>2189.6397444883114</c:v>
                </c:pt>
                <c:pt idx="393">
                  <c:v>2134.4328020600046</c:v>
                </c:pt>
                <c:pt idx="394">
                  <c:v>2080.527176766936</c:v>
                </c:pt>
                <c:pt idx="395">
                  <c:v>2027.8956401405796</c:v>
                </c:pt>
                <c:pt idx="396">
                  <c:v>1976.5114014720248</c:v>
                </c:pt>
                <c:pt idx="397">
                  <c:v>1926.3481060976517</c:v>
                </c:pt>
                <c:pt idx="398">
                  <c:v>1877.3798334293672</c:v>
                </c:pt>
                <c:pt idx="399">
                  <c:v>1829.5810947434977</c:v>
                </c:pt>
                <c:pt idx="400">
                  <c:v>1782.9268307419147</c:v>
                </c:pt>
                <c:pt idx="401">
                  <c:v>1737.3924088987501</c:v>
                </c:pt>
                <c:pt idx="402">
                  <c:v>1692.9536206051823</c:v>
                </c:pt>
                <c:pt idx="403">
                  <c:v>1649.5866781248315</c:v>
                </c:pt>
                <c:pt idx="404">
                  <c:v>1607.2682113714202</c:v>
                </c:pt>
                <c:pt idx="405">
                  <c:v>1565.975264520293</c:v>
                </c:pt>
                <c:pt idx="406">
                  <c:v>1525.685292464748</c:v>
                </c:pt>
                <c:pt idx="407">
                  <c:v>1486.3761571277605</c:v>
                </c:pt>
                <c:pt idx="408">
                  <c:v>1448.0261236394615</c:v>
                </c:pt>
                <c:pt idx="409">
                  <c:v>1410.6138563901279</c:v>
                </c:pt>
                <c:pt idx="410">
                  <c:v>1374.1184149680835</c:v>
                </c:pt>
                <c:pt idx="411">
                  <c:v>1338.5192499917771</c:v>
                </c:pt>
                <c:pt idx="412">
                  <c:v>1303.7961988446521</c:v>
                </c:pt>
                <c:pt idx="413">
                  <c:v>1269.9294813212698</c:v>
                </c:pt>
                <c:pt idx="414">
                  <c:v>1236.899695192646</c:v>
                </c:pt>
                <c:pt idx="415">
                  <c:v>1204.6878116987386</c:v>
                </c:pt>
                <c:pt idx="416">
                  <c:v>1173.2751709751428</c:v>
                </c:pt>
                <c:pt idx="417">
                  <c:v>1142.6434774214733</c:v>
                </c:pt>
                <c:pt idx="418">
                  <c:v>1112.7747950178991</c:v>
                </c:pt>
                <c:pt idx="419">
                  <c:v>1083.6515425965463</c:v>
                </c:pt>
                <c:pt idx="420">
                  <c:v>1055.256489073741</c:v>
                </c:pt>
                <c:pt idx="421">
                  <c:v>1027.5727486493129</c:v>
                </c:pt>
                <c:pt idx="422">
                  <c:v>1000.5837759783451</c:v>
                </c:pt>
                <c:pt idx="423">
                  <c:v>974.27336132088317</c:v>
                </c:pt>
                <c:pt idx="424">
                  <c:v>948.62562567469411</c:v>
                </c:pt>
                <c:pt idx="425">
                  <c:v>923.62501589609712</c:v>
                </c:pt>
                <c:pt idx="426">
                  <c:v>899.25629981328279</c:v>
                </c:pt>
                <c:pt idx="427">
                  <c:v>875.50456133676664</c:v>
                </c:pt>
                <c:pt idx="428">
                  <c:v>852.35519557102521</c:v>
                </c:pt>
                <c:pt idx="429">
                  <c:v>829.79390393142342</c:v>
                </c:pt>
                <c:pt idx="430">
                  <c:v>807.80668927005115</c:v>
                </c:pt>
                <c:pt idx="431">
                  <c:v>786.37985101423521</c:v>
                </c:pt>
                <c:pt idx="432">
                  <c:v>765.49998032088024</c:v>
                </c:pt>
                <c:pt idx="433">
                  <c:v>745.15395525003623</c:v>
                </c:pt>
                <c:pt idx="434">
                  <c:v>725.32893596061081</c:v>
                </c:pt>
                <c:pt idx="435">
                  <c:v>706.01235993100363</c:v>
                </c:pt>
                <c:pt idx="436">
                  <c:v>687.19193720744181</c:v>
                </c:pt>
                <c:pt idx="437">
                  <c:v>668.85564568245138</c:v>
                </c:pt>
                <c:pt idx="438">
                  <c:v>650.9917264058447</c:v>
                </c:pt>
                <c:pt idx="439">
                  <c:v>633.58867893036154</c:v>
                </c:pt>
                <c:pt idx="440">
                  <c:v>616.63525669413207</c:v>
                </c:pt>
                <c:pt idx="441">
                  <c:v>600.12046244172745</c:v>
                </c:pt>
                <c:pt idx="442">
                  <c:v>584.03354368572172</c:v>
                </c:pt>
                <c:pt idx="443">
                  <c:v>568.36398821034004</c:v>
                </c:pt>
                <c:pt idx="444">
                  <c:v>553.10151961869599</c:v>
                </c:pt>
                <c:pt idx="445">
                  <c:v>538.23609292512469</c:v>
                </c:pt>
                <c:pt idx="446">
                  <c:v>523.75789019382489</c:v>
                </c:pt>
                <c:pt idx="447">
                  <c:v>509.65731622504205</c:v>
                </c:pt>
                <c:pt idx="448">
                  <c:v>495.92499428984229</c:v>
                </c:pt>
                <c:pt idx="449">
                  <c:v>482.55176191455354</c:v>
                </c:pt>
                <c:pt idx="450">
                  <c:v>469.52866671561458</c:v>
                </c:pt>
                <c:pt idx="451">
                  <c:v>456.84696228579014</c:v>
                </c:pt>
                <c:pt idx="452">
                  <c:v>444.49810413235991</c:v>
                </c:pt>
                <c:pt idx="453">
                  <c:v>432.47374566794741</c:v>
                </c:pt>
                <c:pt idx="454">
                  <c:v>420.76573425456274</c:v>
                </c:pt>
                <c:pt idx="455">
                  <c:v>409.36610730127524</c:v>
                </c:pt>
                <c:pt idx="456">
                  <c:v>398.26708841601021</c:v>
                </c:pt>
                <c:pt idx="457">
                  <c:v>387.46108361169615</c:v>
                </c:pt>
                <c:pt idx="458">
                  <c:v>376.94067756712695</c:v>
                </c:pt>
                <c:pt idx="459">
                  <c:v>366.69862994269937</c:v>
                </c:pt>
                <c:pt idx="460">
                  <c:v>356.72787175119151</c:v>
                </c:pt>
                <c:pt idx="461">
                  <c:v>347.02150178366043</c:v>
                </c:pt>
                <c:pt idx="462">
                  <c:v>337.57278309052026</c:v>
                </c:pt>
                <c:pt idx="463">
                  <c:v>328.37513951778811</c:v>
                </c:pt>
                <c:pt idx="464">
                  <c:v>319.42215229841662</c:v>
                </c:pt>
                <c:pt idx="465">
                  <c:v>310.70755669865719</c:v>
                </c:pt>
                <c:pt idx="466">
                  <c:v>302.22523871924187</c:v>
                </c:pt>
                <c:pt idx="467">
                  <c:v>293.96923185130157</c:v>
                </c:pt>
                <c:pt idx="468">
                  <c:v>285.93371388668425</c:v>
                </c:pt>
                <c:pt idx="469">
                  <c:v>278.11300378248973</c:v>
                </c:pt>
                <c:pt idx="470">
                  <c:v>270.50155857953365</c:v>
                </c:pt>
                <c:pt idx="471">
                  <c:v>263.09397037435849</c:v>
                </c:pt>
                <c:pt idx="472">
                  <c:v>255.88496334451636</c:v>
                </c:pt>
                <c:pt idx="473">
                  <c:v>248.86939082668525</c:v>
                </c:pt>
                <c:pt idx="474">
                  <c:v>242.04223244724466</c:v>
                </c:pt>
                <c:pt idx="475">
                  <c:v>235.39859130488529</c:v>
                </c:pt>
                <c:pt idx="476">
                  <c:v>228.93369120479355</c:v>
                </c:pt>
                <c:pt idx="477">
                  <c:v>222.64287394393108</c:v>
                </c:pt>
                <c:pt idx="478">
                  <c:v>216.52159664694781</c:v>
                </c:pt>
                <c:pt idx="479">
                  <c:v>210.56542915219626</c:v>
                </c:pt>
                <c:pt idx="480">
                  <c:v>204.7700514473371</c:v>
                </c:pt>
                <c:pt idx="481">
                  <c:v>199.1312511539987</c:v>
                </c:pt>
                <c:pt idx="482">
                  <c:v>193.64492106093499</c:v>
                </c:pt>
                <c:pt idx="483">
                  <c:v>188.30705670512864</c:v>
                </c:pt>
                <c:pt idx="484">
                  <c:v>183.11375400023715</c:v>
                </c:pt>
                <c:pt idx="485">
                  <c:v>178.06120691184466</c:v>
                </c:pt>
                <c:pt idx="486">
                  <c:v>173.14570517888416</c:v>
                </c:pt>
                <c:pt idx="487">
                  <c:v>168.36363208065475</c:v>
                </c:pt>
                <c:pt idx="488">
                  <c:v>163.71146224881642</c:v>
                </c:pt>
                <c:pt idx="489">
                  <c:v>159.185759523744</c:v>
                </c:pt>
                <c:pt idx="490">
                  <c:v>154.78317485464169</c:v>
                </c:pt>
                <c:pt idx="491">
                  <c:v>150.50044424276638</c:v>
                </c:pt>
                <c:pt idx="492">
                  <c:v>146.33438672716878</c:v>
                </c:pt>
                <c:pt idx="493">
                  <c:v>142.28190241229029</c:v>
                </c:pt>
                <c:pt idx="494">
                  <c:v>138.33997053681111</c:v>
                </c:pt>
                <c:pt idx="495">
                  <c:v>134.50564758308977</c:v>
                </c:pt>
                <c:pt idx="496">
                  <c:v>130.77606542660334</c:v>
                </c:pt>
                <c:pt idx="497">
                  <c:v>127.14842952470491</c:v>
                </c:pt>
                <c:pt idx="498">
                  <c:v>123.62001714411214</c:v>
                </c:pt>
                <c:pt idx="499">
                  <c:v>120.18817562646834</c:v>
                </c:pt>
                <c:pt idx="500">
                  <c:v>116.85032069135028</c:v>
                </c:pt>
                <c:pt idx="501">
                  <c:v>113.60393477611782</c:v>
                </c:pt>
                <c:pt idx="502">
                  <c:v>110.44656541193898</c:v>
                </c:pt>
                <c:pt idx="503">
                  <c:v>107.37582363540932</c:v>
                </c:pt>
                <c:pt idx="504">
                  <c:v>104.38938243513455</c:v>
                </c:pt>
                <c:pt idx="505">
                  <c:v>101.48497523264342</c:v>
                </c:pt>
                <c:pt idx="506">
                  <c:v>98.660394397049259</c:v>
                </c:pt>
                <c:pt idx="507">
                  <c:v>95.913489792834469</c:v>
                </c:pt>
                <c:pt idx="508">
                  <c:v>93.242167360162085</c:v>
                </c:pt>
                <c:pt idx="509">
                  <c:v>90.644387727122577</c:v>
                </c:pt>
                <c:pt idx="510">
                  <c:v>88.118164853320394</c:v>
                </c:pt>
                <c:pt idx="511">
                  <c:v>85.661564704211727</c:v>
                </c:pt>
                <c:pt idx="512">
                  <c:v>83.27270395561996</c:v>
                </c:pt>
                <c:pt idx="513">
                  <c:v>80.949748727851613</c:v>
                </c:pt>
                <c:pt idx="514">
                  <c:v>78.690913348848667</c:v>
                </c:pt>
                <c:pt idx="515">
                  <c:v>76.494459145803248</c:v>
                </c:pt>
                <c:pt idx="516">
                  <c:v>74.358693264700307</c:v>
                </c:pt>
                <c:pt idx="517">
                  <c:v>72.281967517220096</c:v>
                </c:pt>
                <c:pt idx="518">
                  <c:v>70.262677254469011</c:v>
                </c:pt>
                <c:pt idx="519">
                  <c:v>68.299260267002623</c:v>
                </c:pt>
                <c:pt idx="520">
                  <c:v>66.390195710611067</c:v>
                </c:pt>
                <c:pt idx="521">
                  <c:v>64.53400305734344</c:v>
                </c:pt>
                <c:pt idx="522">
                  <c:v>62.72924107126321</c:v>
                </c:pt>
                <c:pt idx="523">
                  <c:v>60.974506808422866</c:v>
                </c:pt>
                <c:pt idx="524">
                  <c:v>59.268434640558546</c:v>
                </c:pt>
                <c:pt idx="525">
                  <c:v>57.609695302015815</c:v>
                </c:pt>
                <c:pt idx="526">
                  <c:v>55.996994959418139</c:v>
                </c:pt>
                <c:pt idx="527">
                  <c:v>54.429074303596629</c:v>
                </c:pt>
                <c:pt idx="528">
                  <c:v>52.904707663320934</c:v>
                </c:pt>
                <c:pt idx="529">
                  <c:v>51.422702140358695</c:v>
                </c:pt>
                <c:pt idx="530">
                  <c:v>49.981896765410681</c:v>
                </c:pt>
                <c:pt idx="531">
                  <c:v>48.581161674474842</c:v>
                </c:pt>
                <c:pt idx="532">
                  <c:v>47.219397305195741</c:v>
                </c:pt>
                <c:pt idx="533">
                  <c:v>45.895533612764886</c:v>
                </c:pt>
                <c:pt idx="534">
                  <c:v>44.608529304952334</c:v>
                </c:pt>
                <c:pt idx="535">
                  <c:v>43.357371095835894</c:v>
                </c:pt>
                <c:pt idx="536">
                  <c:v>42.141072977835229</c:v>
                </c:pt>
                <c:pt idx="537">
                  <c:v>40.958675511627639</c:v>
                </c:pt>
                <c:pt idx="538">
                  <c:v>39.809245133557667</c:v>
                </c:pt>
                <c:pt idx="539">
                  <c:v>38.691873480152502</c:v>
                </c:pt>
                <c:pt idx="540">
                  <c:v>37.605676729348851</c:v>
                </c:pt>
                <c:pt idx="541">
                  <c:v>36.54979495806478</c:v>
                </c:pt>
                <c:pt idx="542">
                  <c:v>35.523391515742567</c:v>
                </c:pt>
                <c:pt idx="543">
                  <c:v>34.525652413499941</c:v>
                </c:pt>
                <c:pt idx="544">
                  <c:v>33.555785728537366</c:v>
                </c:pt>
                <c:pt idx="545">
                  <c:v>32.613021023442052</c:v>
                </c:pt>
                <c:pt idx="546">
                  <c:v>31.696608780062743</c:v>
                </c:pt>
                <c:pt idx="547">
                  <c:v>30.805819847602987</c:v>
                </c:pt>
                <c:pt idx="548">
                  <c:v>29.939944904615267</c:v>
                </c:pt>
                <c:pt idx="549">
                  <c:v>29.09829393456457</c:v>
                </c:pt>
                <c:pt idx="550">
                  <c:v>28.280195714653825</c:v>
                </c:pt>
                <c:pt idx="551">
                  <c:v>27.484997317591496</c:v>
                </c:pt>
                <c:pt idx="552">
                  <c:v>26.712063626005865</c:v>
                </c:pt>
                <c:pt idx="553">
                  <c:v>25.960776859201982</c:v>
                </c:pt>
                <c:pt idx="554">
                  <c:v>25.230536111974914</c:v>
                </c:pt>
                <c:pt idx="555">
                  <c:v>24.520756905187369</c:v>
                </c:pt>
                <c:pt idx="556">
                  <c:v>23.830870747838638</c:v>
                </c:pt>
                <c:pt idx="557">
                  <c:v>23.16032471034579</c:v>
                </c:pt>
                <c:pt idx="558">
                  <c:v>22.508581008770339</c:v>
                </c:pt>
                <c:pt idx="559">
                  <c:v>21.875116599729513</c:v>
                </c:pt>
                <c:pt idx="560">
                  <c:v>21.259422785731925</c:v>
                </c:pt>
                <c:pt idx="561">
                  <c:v>20.661004830689979</c:v>
                </c:pt>
                <c:pt idx="562">
                  <c:v>20.079381585356131</c:v>
                </c:pt>
                <c:pt idx="563">
                  <c:v>19.514085122452698</c:v>
                </c:pt>
                <c:pt idx="564">
                  <c:v>18.964660381247455</c:v>
                </c:pt>
                <c:pt idx="565">
                  <c:v>18.430664821353652</c:v>
                </c:pt>
                <c:pt idx="566">
                  <c:v>17.911668085524177</c:v>
                </c:pt>
                <c:pt idx="567">
                  <c:v>17.407251671221729</c:v>
                </c:pt>
                <c:pt idx="568">
                  <c:v>16.91700861074613</c:v>
                </c:pt>
                <c:pt idx="569">
                  <c:v>16.440543159712032</c:v>
                </c:pt>
                <c:pt idx="570">
                  <c:v>15.977470493668189</c:v>
                </c:pt>
                <c:pt idx="571">
                  <c:v>15.527416412655809</c:v>
                </c:pt>
                <c:pt idx="572">
                  <c:v>15.090017053511403</c:v>
                </c:pt>
                <c:pt idx="573">
                  <c:v>14.664918609720717</c:v>
                </c:pt>
                <c:pt idx="574">
                  <c:v>14.251777058634094</c:v>
                </c:pt>
                <c:pt idx="575">
                  <c:v>13.850257895860425</c:v>
                </c:pt>
                <c:pt idx="576">
                  <c:v>13.460035876660571</c:v>
                </c:pt>
                <c:pt idx="577">
                  <c:v>13.080794764163453</c:v>
                </c:pt>
                <c:pt idx="578">
                  <c:v>12.712227084233165</c:v>
                </c:pt>
                <c:pt idx="579">
                  <c:v>12.354033886820702</c:v>
                </c:pt>
                <c:pt idx="580">
                  <c:v>12.005924513635231</c:v>
                </c:pt>
                <c:pt idx="581">
                  <c:v>11.667616371975656</c:v>
                </c:pt>
                <c:pt idx="582">
                  <c:v>11.338834714567247</c:v>
                </c:pt>
                <c:pt idx="583">
                  <c:v>11.01931242524731</c:v>
                </c:pt>
                <c:pt idx="584">
                  <c:v>10.708789810356627</c:v>
                </c:pt>
                <c:pt idx="585">
                  <c:v>10.407014395685474</c:v>
                </c:pt>
                <c:pt idx="586">
                  <c:v>10.113740728836456</c:v>
                </c:pt>
                <c:pt idx="587">
                  <c:v>9.8287301868630781</c:v>
                </c:pt>
                <c:pt idx="588">
                  <c:v>9.5517507890501552</c:v>
                </c:pt>
                <c:pt idx="589">
                  <c:v>9.282577014703687</c:v>
                </c:pt>
                <c:pt idx="590">
                  <c:v>9.0209896258213291</c:v>
                </c:pt>
                <c:pt idx="591">
                  <c:v>8.7667754945164358</c:v>
                </c:pt>
                <c:pt idx="592">
                  <c:v>8.5197274350753904</c:v>
                </c:pt>
                <c:pt idx="593">
                  <c:v>8.2796440405272005</c:v>
                </c:pt>
                <c:pt idx="594">
                  <c:v>8.0463295236070635</c:v>
                </c:pt>
                <c:pt idx="595">
                  <c:v>7.8195935620030053</c:v>
                </c:pt>
                <c:pt idx="596">
                  <c:v>7.5992511477712954</c:v>
                </c:pt>
                <c:pt idx="597">
                  <c:v>7.3851224408146665</c:v>
                </c:pt>
                <c:pt idx="598">
                  <c:v>7.177032626315488</c:v>
                </c:pt>
                <c:pt idx="599">
                  <c:v>6.9748117760215838</c:v>
                </c:pt>
                <c:pt idx="600">
                  <c:v>6.7782947132848008</c:v>
                </c:pt>
                <c:pt idx="601">
                  <c:v>6.587320881752162</c:v>
                </c:pt>
                <c:pt idx="602">
                  <c:v>6.4017342176155028</c:v>
                </c:pt>
                <c:pt idx="603">
                  <c:v>6.2213830253259488</c:v>
                </c:pt>
                <c:pt idx="604">
                  <c:v>6.04611985668092</c:v>
                </c:pt>
                <c:pt idx="605">
                  <c:v>5.8758013931970803</c:v>
                </c:pt>
                <c:pt idx="606">
                  <c:v>5.7102883316801307</c:v>
                </c:pt>
                <c:pt idx="607">
                  <c:v>5.549445272909626</c:v>
                </c:pt>
                <c:pt idx="608">
                  <c:v>5.3931406133541575</c:v>
                </c:pt>
                <c:pt idx="609">
                  <c:v>5.2412464398384104</c:v>
                </c:pt>
                <c:pt idx="610">
                  <c:v>5.0936384270832225</c:v>
                </c:pt>
                <c:pt idx="611">
                  <c:v>4.9501957380423489</c:v>
                </c:pt>
                <c:pt idx="612">
                  <c:v>4.810800926961873</c:v>
                </c:pt>
                <c:pt idx="613">
                  <c:v>4.6753398450901509</c:v>
                </c:pt>
                <c:pt idx="614">
                  <c:v>4.5437015489668688</c:v>
                </c:pt>
                <c:pt idx="615">
                  <c:v>4.4157782112235422</c:v>
                </c:pt>
                <c:pt idx="616">
                  <c:v>4.2914650338276124</c:v>
                </c:pt>
                <c:pt idx="617">
                  <c:v>4.1706601637055591</c:v>
                </c:pt>
                <c:pt idx="618">
                  <c:v>4.0532646106805306</c:v>
                </c:pt>
                <c:pt idx="619">
                  <c:v>3.9391821676634269</c:v>
                </c:pt>
                <c:pt idx="620">
                  <c:v>3.828319333036811</c:v>
                </c:pt>
                <c:pt idx="621">
                  <c:v>3.720585235172206</c:v>
                </c:pt>
                <c:pt idx="622">
                  <c:v>3.6158915590244312</c:v>
                </c:pt>
                <c:pt idx="623">
                  <c:v>3.5141524747463957</c:v>
                </c:pt>
                <c:pt idx="624">
                  <c:v>3.4152845682704074</c:v>
                </c:pt>
                <c:pt idx="625">
                  <c:v>3.3192067738028754</c:v>
                </c:pt>
                <c:pt idx="626">
                  <c:v>3.2258403081804805</c:v>
                </c:pt>
                <c:pt idx="627">
                  <c:v>3.1351086070386671</c:v>
                </c:pt>
                <c:pt idx="628">
                  <c:v>3.0469372627417672</c:v>
                </c:pt>
                <c:pt idx="629">
                  <c:v>2.9612539640290514</c:v>
                </c:pt>
                <c:pt idx="630">
                  <c:v>2.8779884373284181</c:v>
                </c:pt>
                <c:pt idx="631">
                  <c:v>2.7970723896941667</c:v>
                </c:pt>
                <c:pt idx="632">
                  <c:v>2.718439453323565</c:v>
                </c:pt>
                <c:pt idx="633">
                  <c:v>2.6420251316101933</c:v>
                </c:pt>
                <c:pt idx="634">
                  <c:v>2.5677667466917016</c:v>
                </c:pt>
                <c:pt idx="635">
                  <c:v>2.4956033884520572</c:v>
                </c:pt>
                <c:pt idx="636">
                  <c:v>2.4254758649379249</c:v>
                </c:pt>
                <c:pt idx="637">
                  <c:v>2.3573266541512301</c:v>
                </c:pt>
                <c:pt idx="638">
                  <c:v>2.2910998571802197</c:v>
                </c:pt>
                <c:pt idx="639">
                  <c:v>2.2267411526324032</c:v>
                </c:pt>
                <c:pt idx="640">
                  <c:v>2.1641977523341107</c:v>
                </c:pt>
                <c:pt idx="641">
                  <c:v>2.1034183582617123</c:v>
                </c:pt>
                <c:pt idx="642">
                  <c:v>2.0443531206711283</c:v>
                </c:pt>
                <c:pt idx="643">
                  <c:v>1.9869535973925676</c:v>
                </c:pt>
                <c:pt idx="644">
                  <c:v>1.9311727142590516</c:v>
                </c:pt>
                <c:pt idx="645">
                  <c:v>1.8769647266368825</c:v>
                </c:pt>
                <c:pt idx="646">
                  <c:v>1.8242851820287227</c:v>
                </c:pt>
                <c:pt idx="647">
                  <c:v>1.7730908837192125</c:v>
                </c:pt>
                <c:pt idx="648">
                  <c:v>1.7233398554346191</c:v>
                </c:pt>
                <c:pt idx="649">
                  <c:v>1.67499130698909</c:v>
                </c:pt>
                <c:pt idx="650">
                  <c:v>1.6280056008895418</c:v>
                </c:pt>
                <c:pt idx="651">
                  <c:v>1.582344219873802</c:v>
                </c:pt>
                <c:pt idx="652">
                  <c:v>1.5379697353553219</c:v>
                </c:pt>
                <c:pt idx="653">
                  <c:v>1.4948457767503229</c:v>
                </c:pt>
                <c:pt idx="654">
                  <c:v>1.4529370016624819</c:v>
                </c:pt>
                <c:pt idx="655">
                  <c:v>1.4122090669016891</c:v>
                </c:pt>
                <c:pt idx="656">
                  <c:v>1.3726286003140424</c:v>
                </c:pt>
                <c:pt idx="657">
                  <c:v>1.3341631734001758</c:v>
                </c:pt>
                <c:pt idx="658">
                  <c:v>1.2967812747007006</c:v>
                </c:pt>
                <c:pt idx="659">
                  <c:v>1.2604522839271446</c:v>
                </c:pt>
                <c:pt idx="660">
                  <c:v>1.2251464468179531</c:v>
                </c:pt>
                <c:pt idx="661">
                  <c:v>1.1908348506994284</c:v>
                </c:pt>
                <c:pt idx="662">
                  <c:v>1.1574894007319092</c:v>
                </c:pt>
                <c:pt idx="663">
                  <c:v>1.1250827968225792</c:v>
                </c:pt>
                <c:pt idx="664">
                  <c:v>1.0935885111861079</c:v>
                </c:pt>
                <c:pt idx="665">
                  <c:v>1.0629807665350499</c:v>
                </c:pt>
                <c:pt idx="666">
                  <c:v>1.0332345148829782</c:v>
                </c:pt>
                <c:pt idx="667">
                  <c:v>1.0043254169428741</c:v>
                </c:pt>
                <c:pt idx="668">
                  <c:v>0.97622982210437759</c:v>
                </c:pt>
                <c:pt idx="669">
                  <c:v>0.94892474897394175</c:v>
                </c:pt>
                <c:pt idx="670">
                  <c:v>0.92238786646195958</c:v>
                </c:pt>
                <c:pt idx="671">
                  <c:v>0.89659747540199952</c:v>
                </c:pt>
                <c:pt idx="672">
                  <c:v>0.87153249068685201</c:v>
                </c:pt>
                <c:pt idx="673">
                  <c:v>0.84717242390749437</c:v>
                </c:pt>
                <c:pt idx="674">
                  <c:v>0.82349736648054528</c:v>
                </c:pt>
                <c:pt idx="675">
                  <c:v>0.80048797325090237</c:v>
                </c:pt>
                <c:pt idx="676">
                  <c:v>0.77812544655599136</c:v>
                </c:pt>
                <c:pt idx="677">
                  <c:v>0.75639152073904825</c:v>
                </c:pt>
                <c:pt idx="678">
                  <c:v>0.73526844709869332</c:v>
                </c:pt>
                <c:pt idx="679">
                  <c:v>0.71473897926266972</c:v>
                </c:pt>
                <c:pt idx="680">
                  <c:v>0.69478635897392593</c:v>
                </c:pt>
                <c:pt idx="681">
                  <c:v>0.67539430227736186</c:v>
                </c:pt>
                <c:pt idx="682">
                  <c:v>0.65654698609635254</c:v>
                </c:pt>
                <c:pt idx="683">
                  <c:v>0.63822903518770768</c:v>
                </c:pt>
                <c:pt idx="684">
                  <c:v>0.62042550946487762</c:v>
                </c:pt>
                <c:pt idx="685">
                  <c:v>0.60312189167879948</c:v>
                </c:pt>
                <c:pt idx="686">
                  <c:v>0.5863040754465153</c:v>
                </c:pt>
                <c:pt idx="687">
                  <c:v>0.56995835361782399</c:v>
                </c:pt>
                <c:pt idx="688">
                  <c:v>0.55407140697037582</c:v>
                </c:pt>
                <c:pt idx="689">
                  <c:v>0.53863029322408906</c:v>
                </c:pt>
                <c:pt idx="690">
                  <c:v>0.52362243636592931</c:v>
                </c:pt>
                <c:pt idx="691">
                  <c:v>0.50903561627626137</c:v>
                </c:pt>
                <c:pt idx="692">
                  <c:v>0.49485795864843668</c:v>
                </c:pt>
                <c:pt idx="693">
                  <c:v>0.48107792519321918</c:v>
                </c:pt>
                <c:pt idx="694">
                  <c:v>0.46768430412021506</c:v>
                </c:pt>
                <c:pt idx="695">
                  <c:v>0.45466620088836607</c:v>
                </c:pt>
                <c:pt idx="696">
                  <c:v>0.44201302921808056</c:v>
                </c:pt>
                <c:pt idx="697">
                  <c:v>0.42971450235751041</c:v>
                </c:pt>
                <c:pt idx="698">
                  <c:v>0.41776062459594226</c:v>
                </c:pt>
                <c:pt idx="699">
                  <c:v>0.4061416830172741</c:v>
                </c:pt>
                <c:pt idx="700">
                  <c:v>0.39484823948687087</c:v>
                </c:pt>
                <c:pt idx="701">
                  <c:v>0.38387112286513397</c:v>
                </c:pt>
                <c:pt idx="702">
                  <c:v>0.37320142144156743</c:v>
                </c:pt>
                <c:pt idx="703">
                  <c:v>0.36283047558292109</c:v>
                </c:pt>
                <c:pt idx="704">
                  <c:v>0.35274987058955437</c:v>
                </c:pt>
                <c:pt idx="705">
                  <c:v>0.34295142975408022</c:v>
                </c:pt>
                <c:pt idx="706">
                  <c:v>0.3334272076165184</c:v>
                </c:pt>
                <c:pt idx="707">
                  <c:v>0.3241694834105841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C-48F6-84CD-80951B2C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618592"/>
        <c:axId val="1216620256"/>
      </c:lineChart>
      <c:dateAx>
        <c:axId val="121661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648291652803967"/>
              <c:y val="0.926041551144135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0256"/>
        <c:crosses val="autoZero"/>
        <c:auto val="1"/>
        <c:lblOffset val="100"/>
        <c:baseTimeUnit val="days"/>
      </c:dateAx>
      <c:valAx>
        <c:axId val="1216620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Cases/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050598868803365"/>
          <c:y val="8.9568315404236432E-2"/>
          <c:w val="9.5503400983327796E-2"/>
          <c:h val="9.9032383276034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'France Analysis'!$C$5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Analysis'!$C$6:$C$108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4959</c:v>
                </c:pt>
                <c:pt idx="84">
                  <c:v>3216</c:v>
                </c:pt>
                <c:pt idx="85">
                  <c:v>12471</c:v>
                </c:pt>
                <c:pt idx="86">
                  <c:v>1979</c:v>
                </c:pt>
                <c:pt idx="87">
                  <c:v>0</c:v>
                </c:pt>
                <c:pt idx="88">
                  <c:v>4902</c:v>
                </c:pt>
                <c:pt idx="89">
                  <c:v>2380</c:v>
                </c:pt>
                <c:pt idx="90">
                  <c:v>2733</c:v>
                </c:pt>
                <c:pt idx="91">
                  <c:v>0</c:v>
                </c:pt>
                <c:pt idx="92">
                  <c:v>2311</c:v>
                </c:pt>
                <c:pt idx="93">
                  <c:v>1610</c:v>
                </c:pt>
                <c:pt idx="94">
                  <c:v>1656</c:v>
                </c:pt>
                <c:pt idx="95">
                  <c:v>555</c:v>
                </c:pt>
                <c:pt idx="96">
                  <c:v>3742</c:v>
                </c:pt>
                <c:pt idx="97">
                  <c:v>3016</c:v>
                </c:pt>
                <c:pt idx="98">
                  <c:v>0</c:v>
                </c:pt>
                <c:pt idx="99">
                  <c:v>671</c:v>
                </c:pt>
                <c:pt idx="100">
                  <c:v>0</c:v>
                </c:pt>
                <c:pt idx="101">
                  <c:v>1212</c:v>
                </c:pt>
                <c:pt idx="10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1-47A9-8539-C689EEA653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'France Analysis'!$J$6:$J$108</c:f>
              <c:numCache>
                <c:formatCode>0.00E+00</c:formatCode>
                <c:ptCount val="103"/>
                <c:pt idx="0">
                  <c:v>2.3506886733880246E-136</c:v>
                </c:pt>
                <c:pt idx="1">
                  <c:v>4.0857254462375626E-95</c:v>
                </c:pt>
                <c:pt idx="2">
                  <c:v>2.4423368346216395E-74</c:v>
                </c:pt>
                <c:pt idx="3">
                  <c:v>4.2711106949420009E-61</c:v>
                </c:pt>
                <c:pt idx="4">
                  <c:v>1.1113142529764449E-51</c:v>
                </c:pt>
                <c:pt idx="5">
                  <c:v>1.5246795251541626E-44</c:v>
                </c:pt>
                <c:pt idx="6">
                  <c:v>6.729041734447582E-39</c:v>
                </c:pt>
                <c:pt idx="7">
                  <c:v>2.685406638227343E-34</c:v>
                </c:pt>
                <c:pt idx="8">
                  <c:v>1.8407465642071073E-30</c:v>
                </c:pt>
                <c:pt idx="9">
                  <c:v>3.3092299758543829E-27</c:v>
                </c:pt>
                <c:pt idx="10">
                  <c:v>2.0905835976238019E-24</c:v>
                </c:pt>
                <c:pt idx="11">
                  <c:v>5.7246529087151394E-22</c:v>
                </c:pt>
                <c:pt idx="12">
                  <c:v>7.9347640194829566E-20</c:v>
                </c:pt>
                <c:pt idx="13">
                  <c:v>6.2614091025615603E-18</c:v>
                </c:pt>
                <c:pt idx="14">
                  <c:v>3.0808773527081788E-16</c:v>
                </c:pt>
                <c:pt idx="15">
                  <c:v>1.0154928551813189E-14</c:v>
                </c:pt>
                <c:pt idx="16">
                  <c:v>2.3746555742172583E-13</c:v>
                </c:pt>
                <c:pt idx="17">
                  <c:v>4.1272991821248753E-12</c:v>
                </c:pt>
                <c:pt idx="18">
                  <c:v>5.5395820745538217E-11</c:v>
                </c:pt>
                <c:pt idx="19">
                  <c:v>5.9267225645872091E-10</c:v>
                </c:pt>
                <c:pt idx="20">
                  <c:v>5.1906987630117619E-9</c:v>
                </c:pt>
                <c:pt idx="21">
                  <c:v>3.8060054900110065E-8</c:v>
                </c:pt>
                <c:pt idx="22">
                  <c:v>2.3815346110943439E-7</c:v>
                </c:pt>
                <c:pt idx="23">
                  <c:v>1.292758300922723E-6</c:v>
                </c:pt>
                <c:pt idx="24">
                  <c:v>6.1745453059534883E-6</c:v>
                </c:pt>
                <c:pt idx="25">
                  <c:v>2.6270238743970493E-5</c:v>
                </c:pt>
                <c:pt idx="26">
                  <c:v>1.0063763727535799E-4</c:v>
                </c:pt>
                <c:pt idx="27">
                  <c:v>3.5041970668852783E-4</c:v>
                </c:pt>
                <c:pt idx="28">
                  <c:v>1.118298269946791E-3</c:v>
                </c:pt>
                <c:pt idx="29">
                  <c:v>3.2950606979476067E-3</c:v>
                </c:pt>
                <c:pt idx="30">
                  <c:v>9.0229061856120663E-3</c:v>
                </c:pt>
                <c:pt idx="31">
                  <c:v>2.3096239225767732E-2</c:v>
                </c:pt>
                <c:pt idx="32">
                  <c:v>5.5554249466655499E-2</c:v>
                </c:pt>
                <c:pt idx="33">
                  <c:v>0.12615751591697691</c:v>
                </c:pt>
                <c:pt idx="34">
                  <c:v>0.27162254653812967</c:v>
                </c:pt>
                <c:pt idx="35">
                  <c:v>0.55659011290639171</c:v>
                </c:pt>
                <c:pt idx="36">
                  <c:v>1.0892474413877236</c:v>
                </c:pt>
                <c:pt idx="37">
                  <c:v>2.0422354475207696</c:v>
                </c:pt>
                <c:pt idx="38">
                  <c:v>3.678901079963071</c:v>
                </c:pt>
                <c:pt idx="39">
                  <c:v>6.3841021798560558</c:v>
                </c:pt>
                <c:pt idx="40">
                  <c:v>10.697705053454142</c:v>
                </c:pt>
                <c:pt idx="41">
                  <c:v>17.347768909493755</c:v>
                </c:pt>
                <c:pt idx="42">
                  <c:v>27.279375897230416</c:v>
                </c:pt>
                <c:pt idx="43">
                  <c:v>41.674352919262219</c:v>
                </c:pt>
                <c:pt idx="44">
                  <c:v>61.956935627580513</c:v>
                </c:pt>
                <c:pt idx="45">
                  <c:v>89.780879802485742</c:v>
                </c:pt>
                <c:pt idx="46">
                  <c:v>126.99467127501724</c:v>
                </c:pt>
                <c:pt idx="47">
                  <c:v>175.58325393649656</c:v>
                </c:pt>
                <c:pt idx="48">
                  <c:v>237.58691249444445</c:v>
                </c:pt>
                <c:pt idx="49">
                  <c:v>315.00035805633439</c:v>
                </c:pt>
                <c:pt idx="50">
                  <c:v>409.65737408813038</c:v>
                </c:pt>
                <c:pt idx="51">
                  <c:v>523.10829543183718</c:v>
                </c:pt>
                <c:pt idx="52">
                  <c:v>656.49886927547311</c:v>
                </c:pt>
                <c:pt idx="53">
                  <c:v>810.45952185144256</c:v>
                </c:pt>
                <c:pt idx="54">
                  <c:v>985.0136678643662</c:v>
                </c:pt>
                <c:pt idx="55">
                  <c:v>1179.512496293268</c:v>
                </c:pt>
                <c:pt idx="56">
                  <c:v>1392.6017846956834</c:v>
                </c:pt>
                <c:pt idx="57">
                  <c:v>1622.2239422959342</c:v>
                </c:pt>
                <c:pt idx="58">
                  <c:v>1865.6559063738039</c:v>
                </c:pt>
                <c:pt idx="59">
                  <c:v>2119.5809693064666</c:v>
                </c:pt>
                <c:pt idx="60">
                  <c:v>2380.1903243343509</c:v>
                </c:pt>
                <c:pt idx="61">
                  <c:v>2643.3082699638639</c:v>
                </c:pt>
                <c:pt idx="62">
                  <c:v>2904.5337288352862</c:v>
                </c:pt>
                <c:pt idx="63">
                  <c:v>3159.3900742219594</c:v>
                </c:pt>
                <c:pt idx="64">
                  <c:v>3403.4752106468991</c:v>
                </c:pt>
                <c:pt idx="65">
                  <c:v>3632.6043653562569</c:v>
                </c:pt>
                <c:pt idx="66">
                  <c:v>3842.9390152743949</c:v>
                </c:pt>
                <c:pt idx="67">
                  <c:v>4031.0966752810104</c:v>
                </c:pt>
                <c:pt idx="68">
                  <c:v>4194.2377740201182</c:v>
                </c:pt>
                <c:pt idx="69">
                  <c:v>4330.127412324232</c:v>
                </c:pt>
                <c:pt idx="70">
                  <c:v>4437.171320222501</c:v>
                </c:pt>
                <c:pt idx="71">
                  <c:v>4514.4267064068545</c:v>
                </c:pt>
                <c:pt idx="72">
                  <c:v>4561.5898594660557</c:v>
                </c:pt>
                <c:pt idx="73">
                  <c:v>4578.9632701636201</c:v>
                </c:pt>
                <c:pt idx="74">
                  <c:v>4567.4056805313367</c:v>
                </c:pt>
                <c:pt idx="75">
                  <c:v>4528.2688322950198</c:v>
                </c:pt>
                <c:pt idx="76">
                  <c:v>4463.3248051892479</c:v>
                </c:pt>
                <c:pt idx="77">
                  <c:v>4374.6877385628322</c:v>
                </c:pt>
                <c:pt idx="78">
                  <c:v>4264.7334584819764</c:v>
                </c:pt>
                <c:pt idx="79">
                  <c:v>4136.0201317329083</c:v>
                </c:pt>
                <c:pt idx="80">
                  <c:v>3991.2125817382239</c:v>
                </c:pt>
                <c:pt idx="81">
                  <c:v>3833.012370216728</c:v>
                </c:pt>
                <c:pt idx="82">
                  <c:v>3664.0952079966378</c:v>
                </c:pt>
                <c:pt idx="83">
                  <c:v>3487.0567379002441</c:v>
                </c:pt>
                <c:pt idx="84">
                  <c:v>3304.3672543528355</c:v>
                </c:pt>
                <c:pt idx="85">
                  <c:v>3118.3355038632817</c:v>
                </c:pt>
                <c:pt idx="86">
                  <c:v>2931.081357071806</c:v>
                </c:pt>
                <c:pt idx="87">
                  <c:v>2744.5168605249355</c:v>
                </c:pt>
                <c:pt idx="88">
                  <c:v>2560.3349641162995</c:v>
                </c:pt>
                <c:pt idx="89">
                  <c:v>2380.0050741757645</c:v>
                </c:pt>
                <c:pt idx="90">
                  <c:v>2204.7744959948695</c:v>
                </c:pt>
                <c:pt idx="91">
                  <c:v>2035.674795084605</c:v>
                </c:pt>
                <c:pt idx="92">
                  <c:v>1873.5321148430892</c:v>
                </c:pt>
                <c:pt idx="93">
                  <c:v>1718.9805306002791</c:v>
                </c:pt>
                <c:pt idx="94">
                  <c:v>1572.4775875972732</c:v>
                </c:pt>
                <c:pt idx="95">
                  <c:v>1434.3212554538179</c:v>
                </c:pt>
                <c:pt idx="96">
                  <c:v>1304.6676271252857</c:v>
                </c:pt>
                <c:pt idx="97">
                  <c:v>1183.5487903569476</c:v>
                </c:pt>
                <c:pt idx="98">
                  <c:v>1070.8903994178102</c:v>
                </c:pt>
                <c:pt idx="99">
                  <c:v>966.52857071562289</c:v>
                </c:pt>
                <c:pt idx="100">
                  <c:v>870.22581502778485</c:v>
                </c:pt>
                <c:pt idx="101">
                  <c:v>781.6857996843105</c:v>
                </c:pt>
                <c:pt idx="102">
                  <c:v>700.56680501927906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5-4718-B8DF-C697500E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8592"/>
        <c:axId val="1216620256"/>
      </c:lineChart>
      <c:catAx>
        <c:axId val="1216618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6620256"/>
        <c:crosses val="autoZero"/>
        <c:auto val="1"/>
        <c:lblAlgn val="ctr"/>
        <c:lblOffset val="100"/>
        <c:noMultiLvlLbl val="0"/>
      </c:catAx>
      <c:valAx>
        <c:axId val="121662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Sheet1!$P$5:$P$48</c:f>
              <c:numCache>
                <c:formatCode>General</c:formatCode>
                <c:ptCount val="44"/>
                <c:pt idx="0">
                  <c:v>6.0858013325725644E-13</c:v>
                </c:pt>
                <c:pt idx="1">
                  <c:v>2.9891220904841229E-8</c:v>
                </c:pt>
                <c:pt idx="2">
                  <c:v>4.1227292276863124E-6</c:v>
                </c:pt>
                <c:pt idx="3">
                  <c:v>7.2888071147669052E-5</c:v>
                </c:pt>
                <c:pt idx="4">
                  <c:v>4.7377296073367536E-4</c:v>
                </c:pt>
                <c:pt idx="5">
                  <c:v>1.7355629372760991E-3</c:v>
                </c:pt>
                <c:pt idx="6">
                  <c:v>4.4237728159561007E-3</c:v>
                </c:pt>
                <c:pt idx="7">
                  <c:v>8.8238106748879195E-3</c:v>
                </c:pt>
                <c:pt idx="8">
                  <c:v>1.4790450192111722E-2</c:v>
                </c:pt>
                <c:pt idx="9">
                  <c:v>2.1814203253860163E-2</c:v>
                </c:pt>
                <c:pt idx="10">
                  <c:v>2.9203998489830386E-2</c:v>
                </c:pt>
                <c:pt idx="11">
                  <c:v>3.6272947105895986E-2</c:v>
                </c:pt>
                <c:pt idx="12">
                  <c:v>4.2465513640300802E-2</c:v>
                </c:pt>
                <c:pt idx="13">
                  <c:v>4.7414418144433187E-2</c:v>
                </c:pt>
                <c:pt idx="14">
                  <c:v>5.0942568262614549E-2</c:v>
                </c:pt>
                <c:pt idx="15">
                  <c:v>5.3032588475959354E-2</c:v>
                </c:pt>
                <c:pt idx="16">
                  <c:v>5.3783328728818532E-2</c:v>
                </c:pt>
                <c:pt idx="17">
                  <c:v>5.3366241874345126E-2</c:v>
                </c:pt>
                <c:pt idx="18">
                  <c:v>5.1988447944997088E-2</c:v>
                </c:pt>
                <c:pt idx="19">
                  <c:v>4.9864946798591971E-2</c:v>
                </c:pt>
                <c:pt idx="20">
                  <c:v>4.7199840654087277E-2</c:v>
                </c:pt>
                <c:pt idx="21">
                  <c:v>4.4175164777821671E-2</c:v>
                </c:pt>
                <c:pt idx="22">
                  <c:v>4.094551902336948E-2</c:v>
                </c:pt>
                <c:pt idx="23">
                  <c:v>3.7636760738199736E-2</c:v>
                </c:pt>
                <c:pt idx="24">
                  <c:v>3.4347301076798981E-2</c:v>
                </c:pt>
                <c:pt idx="25">
                  <c:v>3.1150887716418718E-2</c:v>
                </c:pt>
                <c:pt idx="26">
                  <c:v>2.8100077276086714E-2</c:v>
                </c:pt>
                <c:pt idx="27">
                  <c:v>2.5229866672634629E-2</c:v>
                </c:pt>
                <c:pt idx="28">
                  <c:v>2.2561156512054245E-2</c:v>
                </c:pt>
                <c:pt idx="29">
                  <c:v>2.010386653418663E-2</c:v>
                </c:pt>
                <c:pt idx="30">
                  <c:v>1.7859623247997485E-2</c:v>
                </c:pt>
                <c:pt idx="31">
                  <c:v>1.5824004195052518E-2</c:v>
                </c:pt>
                <c:pt idx="32">
                  <c:v>1.398836161377282E-2</c:v>
                </c:pt>
                <c:pt idx="33">
                  <c:v>1.2341268662885018E-2</c:v>
                </c:pt>
                <c:pt idx="34">
                  <c:v>1.0869639917147502E-2</c:v>
                </c:pt>
                <c:pt idx="35">
                  <c:v>9.5595790210868514E-3</c:v>
                </c:pt>
                <c:pt idx="36">
                  <c:v>8.3970032818718853E-3</c:v>
                </c:pt>
                <c:pt idx="37">
                  <c:v>7.3680896828395934E-3</c:v>
                </c:pt>
                <c:pt idx="38">
                  <c:v>6.4595806420906328E-3</c:v>
                </c:pt>
                <c:pt idx="39">
                  <c:v>5.6589816404727751E-3</c:v>
                </c:pt>
                <c:pt idx="40">
                  <c:v>4.9546770596080912E-3</c:v>
                </c:pt>
                <c:pt idx="41">
                  <c:v>4.3359854301913085E-3</c:v>
                </c:pt>
                <c:pt idx="42">
                  <c:v>3.7931708740956338E-3</c:v>
                </c:pt>
                <c:pt idx="43">
                  <c:v>3.3174238242121915E-3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9-4D9F-A7E4-19D04C3F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89935"/>
        <c:axId val="508591599"/>
      </c:lineChart>
      <c:catAx>
        <c:axId val="50858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1599"/>
        <c:crosses val="autoZero"/>
        <c:auto val="1"/>
        <c:lblAlgn val="ctr"/>
        <c:lblOffset val="100"/>
        <c:noMultiLvlLbl val="0"/>
      </c:catAx>
      <c:valAx>
        <c:axId val="50859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8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Sheet1!$C$5:$C$48</c:f>
              <c:numCache>
                <c:formatCode>General</c:formatCode>
                <c:ptCount val="44"/>
                <c:pt idx="0">
                  <c:v>1.216880639899929</c:v>
                </c:pt>
                <c:pt idx="1">
                  <c:v>0.81661948183097766</c:v>
                </c:pt>
                <c:pt idx="2">
                  <c:v>0.62403827453479321</c:v>
                </c:pt>
                <c:pt idx="3">
                  <c:v>0.50746511955859253</c:v>
                </c:pt>
                <c:pt idx="4">
                  <c:v>0.42833905428188696</c:v>
                </c:pt>
                <c:pt idx="5">
                  <c:v>0.37073922845797375</c:v>
                </c:pt>
                <c:pt idx="6">
                  <c:v>0.32676701633732824</c:v>
                </c:pt>
                <c:pt idx="7">
                  <c:v>0.29201648003790676</c:v>
                </c:pt>
                <c:pt idx="8">
                  <c:v>0.26381960710916935</c:v>
                </c:pt>
                <c:pt idx="9">
                  <c:v>0.24045907618195203</c:v>
                </c:pt>
                <c:pt idx="10">
                  <c:v>0.22077593752337507</c:v>
                </c:pt>
                <c:pt idx="11">
                  <c:v>0.20395791393363527</c:v>
                </c:pt>
                <c:pt idx="12">
                  <c:v>0.18941779453345078</c:v>
                </c:pt>
                <c:pt idx="13">
                  <c:v>0.17671995638989457</c:v>
                </c:pt>
                <c:pt idx="14">
                  <c:v>0.16553407004802656</c:v>
                </c:pt>
                <c:pt idx="15">
                  <c:v>0.15560488680863829</c:v>
                </c:pt>
                <c:pt idx="16">
                  <c:v>0.14673191931323601</c:v>
                </c:pt>
                <c:pt idx="17">
                  <c:v>0.13875541582569864</c:v>
                </c:pt>
                <c:pt idx="18">
                  <c:v>0.13154645635917886</c:v>
                </c:pt>
                <c:pt idx="19">
                  <c:v>0.12499981786524252</c:v>
                </c:pt>
                <c:pt idx="20">
                  <c:v>0.11902874199717196</c:v>
                </c:pt>
                <c:pt idx="21">
                  <c:v>0.1135610365381805</c:v>
                </c:pt>
                <c:pt idx="22">
                  <c:v>0.10853612863044368</c:v>
                </c:pt>
                <c:pt idx="23">
                  <c:v>0.10390280835968124</c:v>
                </c:pt>
                <c:pt idx="24">
                  <c:v>9.9617480463345162E-2</c:v>
                </c:pt>
                <c:pt idx="25">
                  <c:v>9.5642795063375238E-2</c:v>
                </c:pt>
                <c:pt idx="26">
                  <c:v>9.1946564600568645E-2</c:v>
                </c:pt>
                <c:pt idx="27">
                  <c:v>8.8500899318625204E-2</c:v>
                </c:pt>
                <c:pt idx="28">
                  <c:v>8.5281511372351473E-2</c:v>
                </c:pt>
                <c:pt idx="29">
                  <c:v>8.2267150289701621E-2</c:v>
                </c:pt>
                <c:pt idx="30">
                  <c:v>7.9439141666692317E-2</c:v>
                </c:pt>
                <c:pt idx="31">
                  <c:v>7.6781007666670426E-2</c:v>
                </c:pt>
                <c:pt idx="32">
                  <c:v>7.4278152844108256E-2</c:v>
                </c:pt>
                <c:pt idx="33">
                  <c:v>7.1917602509579279E-2</c:v>
                </c:pt>
                <c:pt idx="34">
                  <c:v>6.968778363988265E-2</c:v>
                </c:pt>
                <c:pt idx="35">
                  <c:v>6.7578340457714145E-2</c:v>
                </c:pt>
                <c:pt idx="36">
                  <c:v>6.557997843181701E-2</c:v>
                </c:pt>
                <c:pt idx="37">
                  <c:v>6.3684331705994371E-2</c:v>
                </c:pt>
                <c:pt idx="38">
                  <c:v>6.1883849944643445E-2</c:v>
                </c:pt>
                <c:pt idx="39">
                  <c:v>6.017170135042265E-2</c:v>
                </c:pt>
                <c:pt idx="40">
                  <c:v>5.8541689215845669E-2</c:v>
                </c:pt>
                <c:pt idx="41">
                  <c:v>5.6988179852068013E-2</c:v>
                </c:pt>
                <c:pt idx="42">
                  <c:v>5.5506040122800887E-2</c:v>
                </c:pt>
                <c:pt idx="43">
                  <c:v>5.409058312033984E-2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4-4844-87B2-36DD9DC11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249599"/>
        <c:axId val="615264991"/>
      </c:lineChart>
      <c:catAx>
        <c:axId val="61524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64991"/>
        <c:crosses val="autoZero"/>
        <c:auto val="1"/>
        <c:lblAlgn val="ctr"/>
        <c:lblOffset val="100"/>
        <c:noMultiLvlLbl val="0"/>
      </c:catAx>
      <c:valAx>
        <c:axId val="615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4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'Spain Analysis'!$C$5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Analysis'!$C$6:$C$108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4959</c:v>
                </c:pt>
                <c:pt idx="84">
                  <c:v>3216</c:v>
                </c:pt>
                <c:pt idx="85">
                  <c:v>12471</c:v>
                </c:pt>
                <c:pt idx="86">
                  <c:v>1979</c:v>
                </c:pt>
                <c:pt idx="87">
                  <c:v>0</c:v>
                </c:pt>
                <c:pt idx="88">
                  <c:v>4902</c:v>
                </c:pt>
                <c:pt idx="89">
                  <c:v>2380</c:v>
                </c:pt>
                <c:pt idx="90">
                  <c:v>2733</c:v>
                </c:pt>
                <c:pt idx="91">
                  <c:v>0</c:v>
                </c:pt>
                <c:pt idx="92">
                  <c:v>2311</c:v>
                </c:pt>
                <c:pt idx="93">
                  <c:v>1610</c:v>
                </c:pt>
                <c:pt idx="94">
                  <c:v>1656</c:v>
                </c:pt>
                <c:pt idx="95">
                  <c:v>555</c:v>
                </c:pt>
                <c:pt idx="96">
                  <c:v>3742</c:v>
                </c:pt>
                <c:pt idx="97">
                  <c:v>3016</c:v>
                </c:pt>
                <c:pt idx="98">
                  <c:v>0</c:v>
                </c:pt>
                <c:pt idx="99">
                  <c:v>671</c:v>
                </c:pt>
                <c:pt idx="100">
                  <c:v>0</c:v>
                </c:pt>
                <c:pt idx="101">
                  <c:v>1212</c:v>
                </c:pt>
                <c:pt idx="10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695-B71B-6F0B2BD1C4CE}"/>
            </c:ext>
          </c:extLst>
        </c:ser>
        <c:ser>
          <c:idx val="1"/>
          <c:order val="1"/>
          <c:tx>
            <c:strRef>
              <c:f>'Spain Analysis'!$D$5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Analysis'!$D$6:$D$108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  <c:pt idx="95">
                  <c:v>1607</c:v>
                </c:pt>
                <c:pt idx="96">
                  <c:v>1561</c:v>
                </c:pt>
                <c:pt idx="97">
                  <c:v>1873</c:v>
                </c:pt>
                <c:pt idx="98">
                  <c:v>1738</c:v>
                </c:pt>
                <c:pt idx="99">
                  <c:v>1801</c:v>
                </c:pt>
                <c:pt idx="100">
                  <c:v>2394</c:v>
                </c:pt>
                <c:pt idx="101">
                  <c:v>2442</c:v>
                </c:pt>
                <c:pt idx="102">
                  <c:v>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1-4695-B71B-6F0B2BD1C4CE}"/>
            </c:ext>
          </c:extLst>
        </c:ser>
        <c:ser>
          <c:idx val="2"/>
          <c:order val="2"/>
          <c:tx>
            <c:strRef>
              <c:f>'Spain Analysis'!$E$5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Analysis'!$E$6:$E$108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0</c:v>
                </c:pt>
                <c:pt idx="51">
                  <c:v>2955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3394</c:v>
                </c:pt>
                <c:pt idx="61">
                  <c:v>6368</c:v>
                </c:pt>
                <c:pt idx="62">
                  <c:v>4749</c:v>
                </c:pt>
                <c:pt idx="63">
                  <c:v>9630</c:v>
                </c:pt>
                <c:pt idx="64">
                  <c:v>8271</c:v>
                </c:pt>
                <c:pt idx="65">
                  <c:v>7933</c:v>
                </c:pt>
                <c:pt idx="66">
                  <c:v>7516</c:v>
                </c:pt>
                <c:pt idx="67">
                  <c:v>6875</c:v>
                </c:pt>
                <c:pt idx="68">
                  <c:v>7846</c:v>
                </c:pt>
                <c:pt idx="69">
                  <c:v>7967</c:v>
                </c:pt>
                <c:pt idx="70">
                  <c:v>8195</c:v>
                </c:pt>
                <c:pt idx="71">
                  <c:v>7947</c:v>
                </c:pt>
                <c:pt idx="72">
                  <c:v>7134</c:v>
                </c:pt>
                <c:pt idx="73">
                  <c:v>6969</c:v>
                </c:pt>
                <c:pt idx="74">
                  <c:v>5478</c:v>
                </c:pt>
                <c:pt idx="75">
                  <c:v>5029</c:v>
                </c:pt>
                <c:pt idx="76">
                  <c:v>5267</c:v>
                </c:pt>
                <c:pt idx="77">
                  <c:v>6278</c:v>
                </c:pt>
                <c:pt idx="78">
                  <c:v>5002</c:v>
                </c:pt>
                <c:pt idx="79">
                  <c:v>5051</c:v>
                </c:pt>
                <c:pt idx="80">
                  <c:v>4754</c:v>
                </c:pt>
                <c:pt idx="81">
                  <c:v>3804</c:v>
                </c:pt>
                <c:pt idx="82">
                  <c:v>3268</c:v>
                </c:pt>
                <c:pt idx="83">
                  <c:v>2442</c:v>
                </c:pt>
                <c:pt idx="84">
                  <c:v>5103</c:v>
                </c:pt>
                <c:pt idx="85">
                  <c:v>7304</c:v>
                </c:pt>
                <c:pt idx="86">
                  <c:v>5891</c:v>
                </c:pt>
                <c:pt idx="87">
                  <c:v>887</c:v>
                </c:pt>
                <c:pt idx="88">
                  <c:v>6948</c:v>
                </c:pt>
                <c:pt idx="89">
                  <c:v>1536</c:v>
                </c:pt>
                <c:pt idx="90">
                  <c:v>3968</c:v>
                </c:pt>
                <c:pt idx="91">
                  <c:v>4211</c:v>
                </c:pt>
                <c:pt idx="92">
                  <c:v>4635</c:v>
                </c:pt>
                <c:pt idx="93">
                  <c:v>0</c:v>
                </c:pt>
                <c:pt idx="94">
                  <c:v>2915</c:v>
                </c:pt>
                <c:pt idx="95">
                  <c:v>1729</c:v>
                </c:pt>
                <c:pt idx="96">
                  <c:v>1831</c:v>
                </c:pt>
                <c:pt idx="97">
                  <c:v>1308</c:v>
                </c:pt>
                <c:pt idx="98">
                  <c:v>2144</c:v>
                </c:pt>
                <c:pt idx="99">
                  <c:v>518</c:v>
                </c:pt>
                <c:pt idx="100">
                  <c:v>0</c:v>
                </c:pt>
                <c:pt idx="101">
                  <c:v>3147</c:v>
                </c:pt>
                <c:pt idx="102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1-4695-B71B-6F0B2BD1C4CE}"/>
            </c:ext>
          </c:extLst>
        </c:ser>
        <c:ser>
          <c:idx val="3"/>
          <c:order val="3"/>
          <c:tx>
            <c:strRef>
              <c:f>'Spain Analysis'!$F$5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Analysis'!$F$6:$F$108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0</c:v>
                </c:pt>
                <c:pt idx="51">
                  <c:v>5198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  <c:pt idx="95">
                  <c:v>2324</c:v>
                </c:pt>
                <c:pt idx="96">
                  <c:v>1739</c:v>
                </c:pt>
                <c:pt idx="97">
                  <c:v>2091</c:v>
                </c:pt>
                <c:pt idx="98">
                  <c:v>2086</c:v>
                </c:pt>
                <c:pt idx="99">
                  <c:v>1872</c:v>
                </c:pt>
                <c:pt idx="100">
                  <c:v>1965</c:v>
                </c:pt>
                <c:pt idx="101">
                  <c:v>1900</c:v>
                </c:pt>
                <c:pt idx="102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1-4695-B71B-6F0B2BD1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03760"/>
        <c:axId val="956709168"/>
      </c:lineChart>
      <c:catAx>
        <c:axId val="9567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9168"/>
        <c:crosses val="autoZero"/>
        <c:auto val="1"/>
        <c:lblAlgn val="ctr"/>
        <c:lblOffset val="100"/>
        <c:noMultiLvlLbl val="0"/>
      </c:catAx>
      <c:valAx>
        <c:axId val="956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Analysis'!$J$6:$J$108</c:f>
              <c:numCache>
                <c:formatCode>0.00E+00</c:formatCode>
                <c:ptCount val="103"/>
                <c:pt idx="0">
                  <c:v>5.06584654893631E-175</c:v>
                </c:pt>
                <c:pt idx="1">
                  <c:v>1.370105149126799E-121</c:v>
                </c:pt>
                <c:pt idx="2">
                  <c:v>9.7555346609912761E-95</c:v>
                </c:pt>
                <c:pt idx="3">
                  <c:v>1.1756158593986701E-77</c:v>
                </c:pt>
                <c:pt idx="4">
                  <c:v>1.5579716234771942E-65</c:v>
                </c:pt>
                <c:pt idx="5">
                  <c:v>2.3251097694867285E-56</c:v>
                </c:pt>
                <c:pt idx="6">
                  <c:v>4.0751205444317856E-49</c:v>
                </c:pt>
                <c:pt idx="7">
                  <c:v>3.2002701698649977E-43</c:v>
                </c:pt>
                <c:pt idx="8">
                  <c:v>2.5845392927410988E-38</c:v>
                </c:pt>
                <c:pt idx="9">
                  <c:v>3.7120828552451728E-34</c:v>
                </c:pt>
                <c:pt idx="10">
                  <c:v>1.3843086507720243E-30</c:v>
                </c:pt>
                <c:pt idx="11">
                  <c:v>1.7581078583329473E-27</c:v>
                </c:pt>
                <c:pt idx="12">
                  <c:v>9.2917804619579416E-25</c:v>
                </c:pt>
                <c:pt idx="13">
                  <c:v>2.3786361299532549E-22</c:v>
                </c:pt>
                <c:pt idx="14">
                  <c:v>3.3169680895860018E-20</c:v>
                </c:pt>
                <c:pt idx="15">
                  <c:v>2.7638694160428148E-18</c:v>
                </c:pt>
                <c:pt idx="16">
                  <c:v>1.4818427028989521E-16</c:v>
                </c:pt>
                <c:pt idx="17">
                  <c:v>5.4283274848044517E-15</c:v>
                </c:pt>
                <c:pt idx="18">
                  <c:v>1.4272799536436246E-13</c:v>
                </c:pt>
                <c:pt idx="19">
                  <c:v>2.8059856702901557E-12</c:v>
                </c:pt>
                <c:pt idx="20">
                  <c:v>4.2684015233263943E-11</c:v>
                </c:pt>
                <c:pt idx="21">
                  <c:v>5.1714351063875234E-10</c:v>
                </c:pt>
                <c:pt idx="22">
                  <c:v>5.1146780638268738E-9</c:v>
                </c:pt>
                <c:pt idx="23">
                  <c:v>4.2175208554305129E-8</c:v>
                </c:pt>
                <c:pt idx="24">
                  <c:v>2.9528496782890581E-7</c:v>
                </c:pt>
                <c:pt idx="25">
                  <c:v>1.7833635383085292E-6</c:v>
                </c:pt>
                <c:pt idx="26">
                  <c:v>9.4199417842573229E-6</c:v>
                </c:pt>
                <c:pt idx="27">
                  <c:v>4.4047902432445564E-5</c:v>
                </c:pt>
                <c:pt idx="28">
                  <c:v>1.8429148374371796E-4</c:v>
                </c:pt>
                <c:pt idx="29">
                  <c:v>6.9644997633692084E-4</c:v>
                </c:pt>
                <c:pt idx="30">
                  <c:v>2.3973084438182178E-3</c:v>
                </c:pt>
                <c:pt idx="31">
                  <c:v>7.5728275384543582E-3</c:v>
                </c:pt>
                <c:pt idx="32">
                  <c:v>2.2100499826823456E-2</c:v>
                </c:pt>
                <c:pt idx="33">
                  <c:v>5.9947207037388123E-2</c:v>
                </c:pt>
                <c:pt idx="34">
                  <c:v>0.151954072726213</c:v>
                </c:pt>
                <c:pt idx="35">
                  <c:v>0.36170841363540901</c:v>
                </c:pt>
                <c:pt idx="36">
                  <c:v>0.81214572511300076</c:v>
                </c:pt>
                <c:pt idx="37">
                  <c:v>1.7269820775067275</c:v>
                </c:pt>
                <c:pt idx="38">
                  <c:v>3.4907036510934892</c:v>
                </c:pt>
                <c:pt idx="39">
                  <c:v>6.729191782162407</c:v>
                </c:pt>
                <c:pt idx="40">
                  <c:v>12.409861258342751</c:v>
                </c:pt>
                <c:pt idx="41">
                  <c:v>21.955500107069575</c:v>
                </c:pt>
                <c:pt idx="42">
                  <c:v>37.360345972139633</c:v>
                </c:pt>
                <c:pt idx="43">
                  <c:v>61.29130880127866</c:v>
                </c:pt>
                <c:pt idx="44">
                  <c:v>97.152965271811453</c:v>
                </c:pt>
                <c:pt idx="45">
                  <c:v>149.09336470404065</c:v>
                </c:pt>
                <c:pt idx="46">
                  <c:v>221.92985441790449</c:v>
                </c:pt>
                <c:pt idx="47">
                  <c:v>320.98048730512568</c:v>
                </c:pt>
                <c:pt idx="48">
                  <c:v>451.79672755585341</c:v>
                </c:pt>
                <c:pt idx="49">
                  <c:v>619.80590083281277</c:v>
                </c:pt>
                <c:pt idx="50">
                  <c:v>829.88527648928891</c:v>
                </c:pt>
                <c:pt idx="51">
                  <c:v>1085.9016561578426</c:v>
                </c:pt>
                <c:pt idx="52">
                  <c:v>1390.2588311372317</c:v>
                </c:pt>
                <c:pt idx="53">
                  <c:v>1743.4987343723403</c:v>
                </c:pt>
                <c:pt idx="54">
                  <c:v>2143.9998275502949</c:v>
                </c:pt>
                <c:pt idx="55">
                  <c:v>2587.8084248407572</c:v>
                </c:pt>
                <c:pt idx="56">
                  <c:v>3068.6263122457726</c:v>
                </c:pt>
                <c:pt idx="57">
                  <c:v>3577.9628650351501</c:v>
                </c:pt>
                <c:pt idx="58">
                  <c:v>4105.4439133391534</c:v>
                </c:pt>
                <c:pt idx="59">
                  <c:v>4639.2548664224714</c:v>
                </c:pt>
                <c:pt idx="60">
                  <c:v>5166.6837792232427</c:v>
                </c:pt>
                <c:pt idx="61">
                  <c:v>5674.7223064634427</c:v>
                </c:pt>
                <c:pt idx="62">
                  <c:v>6150.6793866925382</c:v>
                </c:pt>
                <c:pt idx="63">
                  <c:v>6582.7639518490078</c:v>
                </c:pt>
                <c:pt idx="64">
                  <c:v>6960.5983563823229</c:v>
                </c:pt>
                <c:pt idx="65">
                  <c:v>7275.6325751932536</c:v>
                </c:pt>
                <c:pt idx="66">
                  <c:v>7521.4393457926426</c:v>
                </c:pt>
                <c:pt idx="67">
                  <c:v>7693.8811189045182</c:v>
                </c:pt>
                <c:pt idx="68">
                  <c:v>7791.1498484806507</c:v>
                </c:pt>
                <c:pt idx="69">
                  <c:v>7813.6894381223819</c:v>
                </c:pt>
                <c:pt idx="70">
                  <c:v>7764.0174884932512</c:v>
                </c:pt>
                <c:pt idx="71">
                  <c:v>7646.4675727102531</c:v>
                </c:pt>
                <c:pt idx="72">
                  <c:v>7466.8755822360054</c:v>
                </c:pt>
                <c:pt idx="73">
                  <c:v>7232.2339273199523</c:v>
                </c:pt>
                <c:pt idx="74">
                  <c:v>6950.3358877055243</c:v>
                </c:pt>
                <c:pt idx="75">
                  <c:v>6629.4296211070678</c:v>
                </c:pt>
                <c:pt idx="76">
                  <c:v>6277.8977050497451</c:v>
                </c:pt>
                <c:pt idx="77">
                  <c:v>5903.9740460092398</c:v>
                </c:pt>
                <c:pt idx="78">
                  <c:v>5515.505915341404</c:v>
                </c:pt>
                <c:pt idx="79">
                  <c:v>5119.7650634420334</c:v>
                </c:pt>
                <c:pt idx="80">
                  <c:v>4723.3085351099644</c:v>
                </c:pt>
                <c:pt idx="81">
                  <c:v>4331.887089307158</c:v>
                </c:pt>
                <c:pt idx="82">
                  <c:v>3950.3970696249839</c:v>
                </c:pt>
                <c:pt idx="83">
                  <c:v>3582.8701706900347</c:v>
                </c:pt>
                <c:pt idx="84">
                  <c:v>3232.4947476288762</c:v>
                </c:pt>
                <c:pt idx="85">
                  <c:v>2901.6620374057775</c:v>
                </c:pt>
                <c:pt idx="86">
                  <c:v>2592.0308028600666</c:v>
                </c:pt>
                <c:pt idx="87">
                  <c:v>2304.604368407252</c:v>
                </c:pt>
                <c:pt idx="88">
                  <c:v>2039.8146906362908</c:v>
                </c:pt>
                <c:pt idx="89">
                  <c:v>1797.6089078177356</c:v>
                </c:pt>
                <c:pt idx="90">
                  <c:v>1577.5346640738951</c:v>
                </c:pt>
                <c:pt idx="91">
                  <c:v>1378.8213467522996</c:v>
                </c:pt>
                <c:pt idx="92">
                  <c:v>1200.4551651171778</c:v>
                </c:pt>
                <c:pt idx="93">
                  <c:v>1041.246705024038</c:v>
                </c:pt>
                <c:pt idx="94">
                  <c:v>899.89020052204626</c:v>
                </c:pt>
                <c:pt idx="95">
                  <c:v>775.01426239427019</c:v>
                </c:pt>
                <c:pt idx="96">
                  <c:v>665.22419650753295</c:v>
                </c:pt>
                <c:pt idx="97">
                  <c:v>569.13633823865041</c:v>
                </c:pt>
                <c:pt idx="98">
                  <c:v>485.40503365523051</c:v>
                </c:pt>
                <c:pt idx="99">
                  <c:v>412.74302611920979</c:v>
                </c:pt>
                <c:pt idx="100">
                  <c:v>349.93607187383964</c:v>
                </c:pt>
                <c:pt idx="101">
                  <c:v>295.85262306102703</c:v>
                </c:pt>
                <c:pt idx="102">
                  <c:v>249.44939367029366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829-818D-AA6DFA374208}"/>
            </c:ext>
          </c:extLst>
        </c:ser>
        <c:ser>
          <c:idx val="1"/>
          <c:order val="1"/>
          <c:tx>
            <c:strRef>
              <c:f>'Spain Analysis'!$E$5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'Spain Analysis'!$E$6:$E$108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0</c:v>
                </c:pt>
                <c:pt idx="51">
                  <c:v>2955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3394</c:v>
                </c:pt>
                <c:pt idx="61">
                  <c:v>6368</c:v>
                </c:pt>
                <c:pt idx="62">
                  <c:v>4749</c:v>
                </c:pt>
                <c:pt idx="63">
                  <c:v>9630</c:v>
                </c:pt>
                <c:pt idx="64">
                  <c:v>8271</c:v>
                </c:pt>
                <c:pt idx="65">
                  <c:v>7933</c:v>
                </c:pt>
                <c:pt idx="66">
                  <c:v>7516</c:v>
                </c:pt>
                <c:pt idx="67">
                  <c:v>6875</c:v>
                </c:pt>
                <c:pt idx="68">
                  <c:v>7846</c:v>
                </c:pt>
                <c:pt idx="69">
                  <c:v>7967</c:v>
                </c:pt>
                <c:pt idx="70">
                  <c:v>8195</c:v>
                </c:pt>
                <c:pt idx="71">
                  <c:v>7947</c:v>
                </c:pt>
                <c:pt idx="72">
                  <c:v>7134</c:v>
                </c:pt>
                <c:pt idx="73">
                  <c:v>6969</c:v>
                </c:pt>
                <c:pt idx="74">
                  <c:v>5478</c:v>
                </c:pt>
                <c:pt idx="75">
                  <c:v>5029</c:v>
                </c:pt>
                <c:pt idx="76">
                  <c:v>5267</c:v>
                </c:pt>
                <c:pt idx="77">
                  <c:v>6278</c:v>
                </c:pt>
                <c:pt idx="78">
                  <c:v>5002</c:v>
                </c:pt>
                <c:pt idx="79">
                  <c:v>5051</c:v>
                </c:pt>
                <c:pt idx="80">
                  <c:v>4754</c:v>
                </c:pt>
                <c:pt idx="81">
                  <c:v>3804</c:v>
                </c:pt>
                <c:pt idx="82">
                  <c:v>3268</c:v>
                </c:pt>
                <c:pt idx="83">
                  <c:v>2442</c:v>
                </c:pt>
                <c:pt idx="84">
                  <c:v>5103</c:v>
                </c:pt>
                <c:pt idx="85">
                  <c:v>7304</c:v>
                </c:pt>
                <c:pt idx="86">
                  <c:v>5891</c:v>
                </c:pt>
                <c:pt idx="87">
                  <c:v>887</c:v>
                </c:pt>
                <c:pt idx="88">
                  <c:v>6948</c:v>
                </c:pt>
                <c:pt idx="89">
                  <c:v>1536</c:v>
                </c:pt>
                <c:pt idx="90">
                  <c:v>3968</c:v>
                </c:pt>
                <c:pt idx="91">
                  <c:v>4211</c:v>
                </c:pt>
                <c:pt idx="92">
                  <c:v>4635</c:v>
                </c:pt>
                <c:pt idx="93">
                  <c:v>0</c:v>
                </c:pt>
                <c:pt idx="94">
                  <c:v>2915</c:v>
                </c:pt>
                <c:pt idx="95">
                  <c:v>1729</c:v>
                </c:pt>
                <c:pt idx="96">
                  <c:v>1831</c:v>
                </c:pt>
                <c:pt idx="97">
                  <c:v>1308</c:v>
                </c:pt>
                <c:pt idx="98">
                  <c:v>2144</c:v>
                </c:pt>
                <c:pt idx="99">
                  <c:v>518</c:v>
                </c:pt>
                <c:pt idx="100">
                  <c:v>0</c:v>
                </c:pt>
                <c:pt idx="101">
                  <c:v>3147</c:v>
                </c:pt>
                <c:pt idx="102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5-4829-818D-AA6DFA37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8592"/>
        <c:axId val="1216620256"/>
      </c:lineChart>
      <c:catAx>
        <c:axId val="1216618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6620256"/>
        <c:crosses val="autoZero"/>
        <c:auto val="1"/>
        <c:lblAlgn val="ctr"/>
        <c:lblOffset val="100"/>
        <c:noMultiLvlLbl val="0"/>
      </c:catAx>
      <c:valAx>
        <c:axId val="12166202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'Italy Analysis'!$C$5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Analysis'!$C$6:$C$108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20</c:v>
                </c:pt>
                <c:pt idx="37">
                  <c:v>19</c:v>
                </c:pt>
                <c:pt idx="38">
                  <c:v>43</c:v>
                </c:pt>
                <c:pt idx="39">
                  <c:v>30</c:v>
                </c:pt>
                <c:pt idx="40">
                  <c:v>61</c:v>
                </c:pt>
                <c:pt idx="41">
                  <c:v>13</c:v>
                </c:pt>
                <c:pt idx="42">
                  <c:v>81</c:v>
                </c:pt>
                <c:pt idx="43">
                  <c:v>92</c:v>
                </c:pt>
                <c:pt idx="44">
                  <c:v>276</c:v>
                </c:pt>
                <c:pt idx="45">
                  <c:v>296</c:v>
                </c:pt>
                <c:pt idx="46">
                  <c:v>177</c:v>
                </c:pt>
                <c:pt idx="47">
                  <c:v>83</c:v>
                </c:pt>
                <c:pt idx="48">
                  <c:v>575</c:v>
                </c:pt>
                <c:pt idx="49">
                  <c:v>497</c:v>
                </c:pt>
                <c:pt idx="50">
                  <c:v>0</c:v>
                </c:pt>
                <c:pt idx="51">
                  <c:v>1380</c:v>
                </c:pt>
                <c:pt idx="52">
                  <c:v>808</c:v>
                </c:pt>
                <c:pt idx="53">
                  <c:v>30</c:v>
                </c:pt>
                <c:pt idx="54">
                  <c:v>2134</c:v>
                </c:pt>
                <c:pt idx="55">
                  <c:v>1019</c:v>
                </c:pt>
                <c:pt idx="56">
                  <c:v>1391</c:v>
                </c:pt>
                <c:pt idx="57">
                  <c:v>1828</c:v>
                </c:pt>
                <c:pt idx="58">
                  <c:v>1741</c:v>
                </c:pt>
                <c:pt idx="59">
                  <c:v>1670</c:v>
                </c:pt>
                <c:pt idx="60">
                  <c:v>1736</c:v>
                </c:pt>
                <c:pt idx="61">
                  <c:v>3838</c:v>
                </c:pt>
                <c:pt idx="62">
                  <c:v>2448</c:v>
                </c:pt>
                <c:pt idx="63">
                  <c:v>2929</c:v>
                </c:pt>
                <c:pt idx="64">
                  <c:v>3922</c:v>
                </c:pt>
                <c:pt idx="65">
                  <c:v>3809</c:v>
                </c:pt>
                <c:pt idx="66">
                  <c:v>4611</c:v>
                </c:pt>
                <c:pt idx="67">
                  <c:v>2599</c:v>
                </c:pt>
                <c:pt idx="68">
                  <c:v>4376</c:v>
                </c:pt>
                <c:pt idx="69">
                  <c:v>7578</c:v>
                </c:pt>
                <c:pt idx="70">
                  <c:v>4861</c:v>
                </c:pt>
                <c:pt idx="71">
                  <c:v>2116</c:v>
                </c:pt>
                <c:pt idx="72">
                  <c:v>5233</c:v>
                </c:pt>
                <c:pt idx="73">
                  <c:v>4267</c:v>
                </c:pt>
                <c:pt idx="74">
                  <c:v>1873</c:v>
                </c:pt>
                <c:pt idx="75">
                  <c:v>3912</c:v>
                </c:pt>
                <c:pt idx="76">
                  <c:v>3777</c:v>
                </c:pt>
                <c:pt idx="77">
                  <c:v>3881</c:v>
                </c:pt>
                <c:pt idx="78">
                  <c:v>4286</c:v>
                </c:pt>
                <c:pt idx="79">
                  <c:v>4342</c:v>
                </c:pt>
                <c:pt idx="80">
                  <c:v>3114</c:v>
                </c:pt>
                <c:pt idx="81">
                  <c:v>26843</c:v>
                </c:pt>
                <c:pt idx="82">
                  <c:v>3665</c:v>
                </c:pt>
                <c:pt idx="83">
                  <c:v>4959</c:v>
                </c:pt>
                <c:pt idx="84">
                  <c:v>3216</c:v>
                </c:pt>
                <c:pt idx="85">
                  <c:v>12471</c:v>
                </c:pt>
                <c:pt idx="86">
                  <c:v>1979</c:v>
                </c:pt>
                <c:pt idx="87">
                  <c:v>0</c:v>
                </c:pt>
                <c:pt idx="88">
                  <c:v>4902</c:v>
                </c:pt>
                <c:pt idx="89">
                  <c:v>2380</c:v>
                </c:pt>
                <c:pt idx="90">
                  <c:v>2733</c:v>
                </c:pt>
                <c:pt idx="91">
                  <c:v>0</c:v>
                </c:pt>
                <c:pt idx="92">
                  <c:v>2311</c:v>
                </c:pt>
                <c:pt idx="93">
                  <c:v>1610</c:v>
                </c:pt>
                <c:pt idx="94">
                  <c:v>1656</c:v>
                </c:pt>
                <c:pt idx="95">
                  <c:v>555</c:v>
                </c:pt>
                <c:pt idx="96">
                  <c:v>3742</c:v>
                </c:pt>
                <c:pt idx="97">
                  <c:v>3016</c:v>
                </c:pt>
                <c:pt idx="98">
                  <c:v>0</c:v>
                </c:pt>
                <c:pt idx="99">
                  <c:v>671</c:v>
                </c:pt>
                <c:pt idx="100">
                  <c:v>0</c:v>
                </c:pt>
                <c:pt idx="101">
                  <c:v>1212</c:v>
                </c:pt>
                <c:pt idx="102">
                  <c:v>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E-4E30-B334-93088C405EEC}"/>
            </c:ext>
          </c:extLst>
        </c:ser>
        <c:ser>
          <c:idx val="1"/>
          <c:order val="1"/>
          <c:tx>
            <c:strRef>
              <c:f>'Italy Analysis'!$D$5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Analysis'!$D$6:$D$108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  <c:pt idx="95">
                  <c:v>1607</c:v>
                </c:pt>
                <c:pt idx="96">
                  <c:v>1561</c:v>
                </c:pt>
                <c:pt idx="97">
                  <c:v>1873</c:v>
                </c:pt>
                <c:pt idx="98">
                  <c:v>1738</c:v>
                </c:pt>
                <c:pt idx="99">
                  <c:v>1801</c:v>
                </c:pt>
                <c:pt idx="100">
                  <c:v>2394</c:v>
                </c:pt>
                <c:pt idx="101">
                  <c:v>2442</c:v>
                </c:pt>
                <c:pt idx="102">
                  <c:v>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7E-4E30-B334-93088C405EEC}"/>
            </c:ext>
          </c:extLst>
        </c:ser>
        <c:ser>
          <c:idx val="2"/>
          <c:order val="2"/>
          <c:tx>
            <c:strRef>
              <c:f>'Italy Analysis'!$E$5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Analysis'!$E$6:$E$108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7</c:v>
                </c:pt>
                <c:pt idx="36">
                  <c:v>2</c:v>
                </c:pt>
                <c:pt idx="37">
                  <c:v>17</c:v>
                </c:pt>
                <c:pt idx="38">
                  <c:v>13</c:v>
                </c:pt>
                <c:pt idx="39">
                  <c:v>39</c:v>
                </c:pt>
                <c:pt idx="40">
                  <c:v>36</c:v>
                </c:pt>
                <c:pt idx="41">
                  <c:v>45</c:v>
                </c:pt>
                <c:pt idx="42">
                  <c:v>57</c:v>
                </c:pt>
                <c:pt idx="43">
                  <c:v>37</c:v>
                </c:pt>
                <c:pt idx="44">
                  <c:v>141</c:v>
                </c:pt>
                <c:pt idx="45">
                  <c:v>100</c:v>
                </c:pt>
                <c:pt idx="46">
                  <c:v>173</c:v>
                </c:pt>
                <c:pt idx="47">
                  <c:v>400</c:v>
                </c:pt>
                <c:pt idx="48">
                  <c:v>622</c:v>
                </c:pt>
                <c:pt idx="49">
                  <c:v>582</c:v>
                </c:pt>
                <c:pt idx="50">
                  <c:v>0</c:v>
                </c:pt>
                <c:pt idx="51">
                  <c:v>2955</c:v>
                </c:pt>
                <c:pt idx="52">
                  <c:v>1159</c:v>
                </c:pt>
                <c:pt idx="53">
                  <c:v>1407</c:v>
                </c:pt>
                <c:pt idx="54">
                  <c:v>2144</c:v>
                </c:pt>
                <c:pt idx="55">
                  <c:v>1806</c:v>
                </c:pt>
                <c:pt idx="56">
                  <c:v>2162</c:v>
                </c:pt>
                <c:pt idx="57">
                  <c:v>4053</c:v>
                </c:pt>
                <c:pt idx="58">
                  <c:v>2447</c:v>
                </c:pt>
                <c:pt idx="59">
                  <c:v>4964</c:v>
                </c:pt>
                <c:pt idx="60">
                  <c:v>3394</c:v>
                </c:pt>
                <c:pt idx="61">
                  <c:v>6368</c:v>
                </c:pt>
                <c:pt idx="62">
                  <c:v>4749</c:v>
                </c:pt>
                <c:pt idx="63">
                  <c:v>9630</c:v>
                </c:pt>
                <c:pt idx="64">
                  <c:v>8271</c:v>
                </c:pt>
                <c:pt idx="65">
                  <c:v>7933</c:v>
                </c:pt>
                <c:pt idx="66">
                  <c:v>7516</c:v>
                </c:pt>
                <c:pt idx="67">
                  <c:v>6875</c:v>
                </c:pt>
                <c:pt idx="68">
                  <c:v>7846</c:v>
                </c:pt>
                <c:pt idx="69">
                  <c:v>7967</c:v>
                </c:pt>
                <c:pt idx="70">
                  <c:v>8195</c:v>
                </c:pt>
                <c:pt idx="71">
                  <c:v>7947</c:v>
                </c:pt>
                <c:pt idx="72">
                  <c:v>7134</c:v>
                </c:pt>
                <c:pt idx="73">
                  <c:v>6969</c:v>
                </c:pt>
                <c:pt idx="74">
                  <c:v>5478</c:v>
                </c:pt>
                <c:pt idx="75">
                  <c:v>5029</c:v>
                </c:pt>
                <c:pt idx="76">
                  <c:v>5267</c:v>
                </c:pt>
                <c:pt idx="77">
                  <c:v>6278</c:v>
                </c:pt>
                <c:pt idx="78">
                  <c:v>5002</c:v>
                </c:pt>
                <c:pt idx="79">
                  <c:v>5051</c:v>
                </c:pt>
                <c:pt idx="80">
                  <c:v>4754</c:v>
                </c:pt>
                <c:pt idx="81">
                  <c:v>3804</c:v>
                </c:pt>
                <c:pt idx="82">
                  <c:v>3268</c:v>
                </c:pt>
                <c:pt idx="83">
                  <c:v>2442</c:v>
                </c:pt>
                <c:pt idx="84">
                  <c:v>5103</c:v>
                </c:pt>
                <c:pt idx="85">
                  <c:v>7304</c:v>
                </c:pt>
                <c:pt idx="86">
                  <c:v>5891</c:v>
                </c:pt>
                <c:pt idx="87">
                  <c:v>887</c:v>
                </c:pt>
                <c:pt idx="88">
                  <c:v>6948</c:v>
                </c:pt>
                <c:pt idx="89">
                  <c:v>1536</c:v>
                </c:pt>
                <c:pt idx="90">
                  <c:v>3968</c:v>
                </c:pt>
                <c:pt idx="91">
                  <c:v>4211</c:v>
                </c:pt>
                <c:pt idx="92">
                  <c:v>4635</c:v>
                </c:pt>
                <c:pt idx="93">
                  <c:v>0</c:v>
                </c:pt>
                <c:pt idx="94">
                  <c:v>2915</c:v>
                </c:pt>
                <c:pt idx="95">
                  <c:v>1729</c:v>
                </c:pt>
                <c:pt idx="96">
                  <c:v>1831</c:v>
                </c:pt>
                <c:pt idx="97">
                  <c:v>1308</c:v>
                </c:pt>
                <c:pt idx="98">
                  <c:v>2144</c:v>
                </c:pt>
                <c:pt idx="99">
                  <c:v>518</c:v>
                </c:pt>
                <c:pt idx="100">
                  <c:v>0</c:v>
                </c:pt>
                <c:pt idx="101">
                  <c:v>3147</c:v>
                </c:pt>
                <c:pt idx="102">
                  <c:v>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7E-4E30-B334-93088C405EEC}"/>
            </c:ext>
          </c:extLst>
        </c:ser>
        <c:ser>
          <c:idx val="3"/>
          <c:order val="3"/>
          <c:tx>
            <c:strRef>
              <c:f>'Italy Analysis'!$F$5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Analysis'!$F$6:$F$108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0</c:v>
                </c:pt>
                <c:pt idx="51">
                  <c:v>5198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  <c:pt idx="95">
                  <c:v>2324</c:v>
                </c:pt>
                <c:pt idx="96">
                  <c:v>1739</c:v>
                </c:pt>
                <c:pt idx="97">
                  <c:v>2091</c:v>
                </c:pt>
                <c:pt idx="98">
                  <c:v>2086</c:v>
                </c:pt>
                <c:pt idx="99">
                  <c:v>1872</c:v>
                </c:pt>
                <c:pt idx="100">
                  <c:v>1965</c:v>
                </c:pt>
                <c:pt idx="101">
                  <c:v>1900</c:v>
                </c:pt>
                <c:pt idx="102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7E-4E30-B334-93088C405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703760"/>
        <c:axId val="956709168"/>
      </c:lineChart>
      <c:catAx>
        <c:axId val="95670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9168"/>
        <c:crosses val="autoZero"/>
        <c:auto val="1"/>
        <c:lblAlgn val="ctr"/>
        <c:lblOffset val="100"/>
        <c:noMultiLvlLbl val="0"/>
      </c:catAx>
      <c:valAx>
        <c:axId val="95670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Analysis'!$J$6:$J$108</c:f>
              <c:numCache>
                <c:formatCode>0.00E+00</c:formatCode>
                <c:ptCount val="103"/>
                <c:pt idx="0">
                  <c:v>1.471881118263671E-60</c:v>
                </c:pt>
                <c:pt idx="1">
                  <c:v>1.9065687182227462E-41</c:v>
                </c:pt>
                <c:pt idx="2">
                  <c:v>7.5806974166301819E-32</c:v>
                </c:pt>
                <c:pt idx="3">
                  <c:v>9.6180640196707295E-26</c:v>
                </c:pt>
                <c:pt idx="4">
                  <c:v>2.0548433680030696E-21</c:v>
                </c:pt>
                <c:pt idx="5">
                  <c:v>3.8733671831679999E-18</c:v>
                </c:pt>
                <c:pt idx="6">
                  <c:v>1.4903375988719284E-15</c:v>
                </c:pt>
                <c:pt idx="7">
                  <c:v>1.8896367875163343E-13</c:v>
                </c:pt>
                <c:pt idx="8">
                  <c:v>1.0626931561499479E-11</c:v>
                </c:pt>
                <c:pt idx="9">
                  <c:v>3.2243428896504379E-10</c:v>
                </c:pt>
                <c:pt idx="10">
                  <c:v>6.0428187506089406E-9</c:v>
                </c:pt>
                <c:pt idx="11">
                  <c:v>7.707679483124374E-8</c:v>
                </c:pt>
                <c:pt idx="12">
                  <c:v>7.1880150519111071E-7</c:v>
                </c:pt>
                <c:pt idx="13">
                  <c:v>5.1744330563828102E-6</c:v>
                </c:pt>
                <c:pt idx="14">
                  <c:v>2.9985770295495051E-5</c:v>
                </c:pt>
                <c:pt idx="15">
                  <c:v>1.4458541246794855E-4</c:v>
                </c:pt>
                <c:pt idx="16">
                  <c:v>5.9563039505812704E-4</c:v>
                </c:pt>
                <c:pt idx="17">
                  <c:v>2.1418407042884291E-3</c:v>
                </c:pt>
                <c:pt idx="18">
                  <c:v>6.8422760393956755E-3</c:v>
                </c:pt>
                <c:pt idx="19">
                  <c:v>1.970421731951625E-2</c:v>
                </c:pt>
                <c:pt idx="20">
                  <c:v>5.1781480445972673E-2</c:v>
                </c:pt>
                <c:pt idx="21">
                  <c:v>0.12546805036074751</c:v>
                </c:pt>
                <c:pt idx="22">
                  <c:v>0.28278399017273259</c:v>
                </c:pt>
                <c:pt idx="23">
                  <c:v>0.59732968198492919</c:v>
                </c:pt>
                <c:pt idx="24">
                  <c:v>1.190245510593066</c:v>
                </c:pt>
                <c:pt idx="25">
                  <c:v>2.2499595597491515</c:v>
                </c:pt>
                <c:pt idx="26">
                  <c:v>4.0547949668844536</c:v>
                </c:pt>
                <c:pt idx="27">
                  <c:v>6.9967500335641208</c:v>
                </c:pt>
                <c:pt idx="28">
                  <c:v>11.604094517792472</c:v>
                </c:pt>
                <c:pt idx="29">
                  <c:v>18.559979170458973</c:v>
                </c:pt>
                <c:pt idx="30">
                  <c:v>28.714135537082253</c:v>
                </c:pt>
                <c:pt idx="31">
                  <c:v>43.08499954167462</c:v>
                </c:pt>
                <c:pt idx="32">
                  <c:v>62.850213812242842</c:v>
                </c:pt>
                <c:pt idx="33">
                  <c:v>89.324380785573581</c:v>
                </c:pt>
                <c:pt idx="34">
                  <c:v>123.92403898806658</c:v>
                </c:pt>
                <c:pt idx="35">
                  <c:v>168.12098400049106</c:v>
                </c:pt>
                <c:pt idx="36">
                  <c:v>223.38611894269113</c:v>
                </c:pt>
                <c:pt idx="37">
                  <c:v>291.12688159818049</c:v>
                </c:pt>
                <c:pt idx="38">
                  <c:v>372.6218741580152</c:v>
                </c:pt>
                <c:pt idx="39">
                  <c:v>468.95657426361947</c:v>
                </c:pt>
                <c:pt idx="40">
                  <c:v>580.96392966106475</c:v>
                </c:pt>
                <c:pt idx="41">
                  <c:v>709.17326513539183</c:v>
                </c:pt>
                <c:pt idx="42">
                  <c:v>853.7703173332535</c:v>
                </c:pt>
                <c:pt idx="43">
                  <c:v>1014.5704343049808</c:v>
                </c:pt>
                <c:pt idx="44">
                  <c:v>1191.0061114779603</c:v>
                </c:pt>
                <c:pt idx="45">
                  <c:v>1382.1291605137121</c:v>
                </c:pt>
                <c:pt idx="46">
                  <c:v>1586.6269883616337</c:v>
                </c:pt>
                <c:pt idx="47">
                  <c:v>1802.8517527354702</c:v>
                </c:pt>
                <c:pt idx="48">
                  <c:v>2028.8605927471235</c:v>
                </c:pt>
                <c:pt idx="49">
                  <c:v>2262.464728626097</c:v>
                </c:pt>
                <c:pt idx="50">
                  <c:v>2501.2849864419936</c:v>
                </c:pt>
                <c:pt idx="51">
                  <c:v>2742.8112241615331</c:v>
                </c:pt>
                <c:pt idx="52">
                  <c:v>2984.4631963967759</c:v>
                </c:pt>
                <c:pt idx="53">
                  <c:v>3223.6505727454737</c:v>
                </c:pt>
                <c:pt idx="54">
                  <c:v>3457.8300912948662</c:v>
                </c:pt>
                <c:pt idx="55">
                  <c:v>3684.5581565375483</c:v>
                </c:pt>
                <c:pt idx="56">
                  <c:v>3901.5375528444324</c:v>
                </c:pt>
                <c:pt idx="57">
                  <c:v>4106.6573167932256</c:v>
                </c:pt>
                <c:pt idx="58">
                  <c:v>4298.0251738816769</c:v>
                </c:pt>
                <c:pt idx="59">
                  <c:v>4473.9922815431482</c:v>
                </c:pt>
                <c:pt idx="60">
                  <c:v>4633.1703193453795</c:v>
                </c:pt>
                <c:pt idx="61">
                  <c:v>4774.4412213272826</c:v>
                </c:pt>
                <c:pt idx="62">
                  <c:v>4896.9600508298154</c:v>
                </c:pt>
                <c:pt idx="63">
                  <c:v>5000.1516742412614</c:v>
                </c:pt>
                <c:pt idx="64">
                  <c:v>5083.7019986383202</c:v>
                </c:pt>
                <c:pt idx="65">
                  <c:v>5147.5446030671055</c:v>
                </c:pt>
                <c:pt idx="66">
                  <c:v>5191.8436191627734</c:v>
                </c:pt>
                <c:pt idx="67">
                  <c:v>5216.973709703233</c:v>
                </c:pt>
                <c:pt idx="68">
                  <c:v>5223.4979595992972</c:v>
                </c:pt>
                <c:pt idx="69">
                  <c:v>5212.1444387687961</c:v>
                </c:pt>
                <c:pt idx="70">
                  <c:v>5183.7821260407327</c:v>
                </c:pt>
                <c:pt idx="71">
                  <c:v>5139.3968028981599</c:v>
                </c:pt>
                <c:pt idx="72">
                  <c:v>5080.0674400765738</c:v>
                </c:pt>
                <c:pt idx="73">
                  <c:v>5006.9435126769176</c:v>
                </c:pt>
                <c:pt idx="74">
                  <c:v>4921.2235937099776</c:v>
                </c:pt>
                <c:pt idx="75">
                  <c:v>4824.1354943520973</c:v>
                </c:pt>
                <c:pt idx="76">
                  <c:v>4716.9181435123101</c:v>
                </c:pt>
                <c:pt idx="77">
                  <c:v>4600.8053308594399</c:v>
                </c:pt>
                <c:pt idx="78">
                  <c:v>4477.0113770053576</c:v>
                </c:pt>
                <c:pt idx="79">
                  <c:v>4346.7187424330459</c:v>
                </c:pt>
                <c:pt idx="80">
                  <c:v>4211.0675429961248</c:v>
                </c:pt>
                <c:pt idx="81">
                  <c:v>4071.1469041283726</c:v>
                </c:pt>
                <c:pt idx="82">
                  <c:v>3927.9880578138104</c:v>
                </c:pt>
                <c:pt idx="83">
                  <c:v>3782.5590652615851</c:v>
                </c:pt>
                <c:pt idx="84">
                  <c:v>3635.7610333965526</c:v>
                </c:pt>
                <c:pt idx="85">
                  <c:v>3488.4256839599639</c:v>
                </c:pt>
                <c:pt idx="86">
                  <c:v>3341.3141294449169</c:v>
                </c:pt>
                <c:pt idx="87">
                  <c:v>3195.1167095157907</c:v>
                </c:pt>
                <c:pt idx="88">
                  <c:v>3050.4537442608162</c:v>
                </c:pt>
                <c:pt idx="89">
                  <c:v>2907.8770659362972</c:v>
                </c:pt>
                <c:pt idx="90">
                  <c:v>2767.8721981733634</c:v>
                </c:pt>
                <c:pt idx="91">
                  <c:v>2630.8610603929073</c:v>
                </c:pt>
                <c:pt idx="92">
                  <c:v>2497.2050849404891</c:v>
                </c:pt>
                <c:pt idx="93">
                  <c:v>2367.2086448047066</c:v>
                </c:pt>
                <c:pt idx="94">
                  <c:v>2241.1227003811159</c:v>
                </c:pt>
                <c:pt idx="95">
                  <c:v>2119.1485843096316</c:v>
                </c:pt>
                <c:pt idx="96">
                  <c:v>2001.4418537230608</c:v>
                </c:pt>
                <c:pt idx="97">
                  <c:v>1888.1161491251839</c:v>
                </c:pt>
                <c:pt idx="98">
                  <c:v>1779.2470084388895</c:v>
                </c:pt>
                <c:pt idx="99">
                  <c:v>1674.8755934381361</c:v>
                </c:pt>
                <c:pt idx="100">
                  <c:v>1575.0122937436436</c:v>
                </c:pt>
                <c:pt idx="101">
                  <c:v>1479.6401807904138</c:v>
                </c:pt>
                <c:pt idx="102">
                  <c:v>1388.7182906578503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7-44AF-8F6D-D8A0D3111A97}"/>
            </c:ext>
          </c:extLst>
        </c:ser>
        <c:ser>
          <c:idx val="1"/>
          <c:order val="1"/>
          <c:tx>
            <c:strRef>
              <c:f>'Italy Analysis'!$F$5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'Italy Analysis'!$F$6:$F$108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17</c:v>
                </c:pt>
                <c:pt idx="31">
                  <c:v>42</c:v>
                </c:pt>
                <c:pt idx="32">
                  <c:v>93</c:v>
                </c:pt>
                <c:pt idx="33">
                  <c:v>74</c:v>
                </c:pt>
                <c:pt idx="34">
                  <c:v>93</c:v>
                </c:pt>
                <c:pt idx="35">
                  <c:v>131</c:v>
                </c:pt>
                <c:pt idx="36">
                  <c:v>202</c:v>
                </c:pt>
                <c:pt idx="37">
                  <c:v>233</c:v>
                </c:pt>
                <c:pt idx="38">
                  <c:v>240</c:v>
                </c:pt>
                <c:pt idx="39">
                  <c:v>566</c:v>
                </c:pt>
                <c:pt idx="40">
                  <c:v>342</c:v>
                </c:pt>
                <c:pt idx="41">
                  <c:v>466</c:v>
                </c:pt>
                <c:pt idx="42">
                  <c:v>587</c:v>
                </c:pt>
                <c:pt idx="43">
                  <c:v>769</c:v>
                </c:pt>
                <c:pt idx="44">
                  <c:v>778</c:v>
                </c:pt>
                <c:pt idx="45">
                  <c:v>1247</c:v>
                </c:pt>
                <c:pt idx="46">
                  <c:v>1492</c:v>
                </c:pt>
                <c:pt idx="47">
                  <c:v>1797</c:v>
                </c:pt>
                <c:pt idx="48">
                  <c:v>977</c:v>
                </c:pt>
                <c:pt idx="49">
                  <c:v>2313</c:v>
                </c:pt>
                <c:pt idx="50">
                  <c:v>0</c:v>
                </c:pt>
                <c:pt idx="51">
                  <c:v>5198</c:v>
                </c:pt>
                <c:pt idx="52">
                  <c:v>3497</c:v>
                </c:pt>
                <c:pt idx="53">
                  <c:v>3590</c:v>
                </c:pt>
                <c:pt idx="54">
                  <c:v>3233</c:v>
                </c:pt>
                <c:pt idx="55">
                  <c:v>3526</c:v>
                </c:pt>
                <c:pt idx="56">
                  <c:v>4207</c:v>
                </c:pt>
                <c:pt idx="57">
                  <c:v>5322</c:v>
                </c:pt>
                <c:pt idx="58">
                  <c:v>5986</c:v>
                </c:pt>
                <c:pt idx="59">
                  <c:v>6557</c:v>
                </c:pt>
                <c:pt idx="60">
                  <c:v>5560</c:v>
                </c:pt>
                <c:pt idx="61">
                  <c:v>4789</c:v>
                </c:pt>
                <c:pt idx="62">
                  <c:v>5249</c:v>
                </c:pt>
                <c:pt idx="63">
                  <c:v>5210</c:v>
                </c:pt>
                <c:pt idx="64">
                  <c:v>6203</c:v>
                </c:pt>
                <c:pt idx="65">
                  <c:v>5909</c:v>
                </c:pt>
                <c:pt idx="66">
                  <c:v>5974</c:v>
                </c:pt>
                <c:pt idx="67">
                  <c:v>5217</c:v>
                </c:pt>
                <c:pt idx="68">
                  <c:v>4050</c:v>
                </c:pt>
                <c:pt idx="69">
                  <c:v>4053</c:v>
                </c:pt>
                <c:pt idx="70">
                  <c:v>4782</c:v>
                </c:pt>
                <c:pt idx="71">
                  <c:v>4668</c:v>
                </c:pt>
                <c:pt idx="72">
                  <c:v>4585</c:v>
                </c:pt>
                <c:pt idx="73">
                  <c:v>4805</c:v>
                </c:pt>
                <c:pt idx="74">
                  <c:v>4316</c:v>
                </c:pt>
                <c:pt idx="75">
                  <c:v>3599</c:v>
                </c:pt>
                <c:pt idx="76">
                  <c:v>3039</c:v>
                </c:pt>
                <c:pt idx="77">
                  <c:v>3836</c:v>
                </c:pt>
                <c:pt idx="78">
                  <c:v>4204</c:v>
                </c:pt>
                <c:pt idx="79">
                  <c:v>3951</c:v>
                </c:pt>
                <c:pt idx="80">
                  <c:v>4694</c:v>
                </c:pt>
                <c:pt idx="81">
                  <c:v>4092</c:v>
                </c:pt>
                <c:pt idx="82">
                  <c:v>3153</c:v>
                </c:pt>
                <c:pt idx="83">
                  <c:v>2972</c:v>
                </c:pt>
                <c:pt idx="84">
                  <c:v>2667</c:v>
                </c:pt>
                <c:pt idx="85">
                  <c:v>3786</c:v>
                </c:pt>
                <c:pt idx="86">
                  <c:v>3493</c:v>
                </c:pt>
                <c:pt idx="87">
                  <c:v>3491</c:v>
                </c:pt>
                <c:pt idx="88">
                  <c:v>3047</c:v>
                </c:pt>
                <c:pt idx="89">
                  <c:v>2256</c:v>
                </c:pt>
                <c:pt idx="90">
                  <c:v>2729</c:v>
                </c:pt>
                <c:pt idx="91">
                  <c:v>3370</c:v>
                </c:pt>
                <c:pt idx="92">
                  <c:v>2646</c:v>
                </c:pt>
                <c:pt idx="93">
                  <c:v>3021</c:v>
                </c:pt>
                <c:pt idx="94">
                  <c:v>2357</c:v>
                </c:pt>
                <c:pt idx="95">
                  <c:v>2324</c:v>
                </c:pt>
                <c:pt idx="96">
                  <c:v>1739</c:v>
                </c:pt>
                <c:pt idx="97">
                  <c:v>2091</c:v>
                </c:pt>
                <c:pt idx="98">
                  <c:v>2086</c:v>
                </c:pt>
                <c:pt idx="99">
                  <c:v>1872</c:v>
                </c:pt>
                <c:pt idx="100">
                  <c:v>1965</c:v>
                </c:pt>
                <c:pt idx="101">
                  <c:v>1900</c:v>
                </c:pt>
                <c:pt idx="102">
                  <c:v>1389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7-44AF-8F6D-D8A0D3111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8592"/>
        <c:axId val="1216620256"/>
      </c:lineChart>
      <c:catAx>
        <c:axId val="12166185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216620256"/>
        <c:crosses val="autoZero"/>
        <c:auto val="1"/>
        <c:lblAlgn val="ctr"/>
        <c:lblOffset val="100"/>
        <c:noMultiLvlLbl val="0"/>
      </c:catAx>
      <c:valAx>
        <c:axId val="12166202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'India Analysis'!$B$6:$B$713</c:f>
              <c:numCache>
                <c:formatCode>m/d/yyyy</c:formatCode>
                <c:ptCount val="7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</c:numCache>
            </c:numRef>
          </c:cat>
          <c:val>
            <c:numRef>
              <c:f>'India Analysis'!$G$6:$G$713</c:f>
              <c:numCache>
                <c:formatCode>0.00E+00</c:formatCode>
                <c:ptCount val="708"/>
                <c:pt idx="0">
                  <c:v>8.6265328843415962E-102</c:v>
                </c:pt>
                <c:pt idx="1">
                  <c:v>2.6715177019464948E-76</c:v>
                </c:pt>
                <c:pt idx="2">
                  <c:v>5.1293741700848325E-63</c:v>
                </c:pt>
                <c:pt idx="3">
                  <c:v>2.5466881524871573E-54</c:v>
                </c:pt>
                <c:pt idx="4">
                  <c:v>5.4259138081236439E-48</c:v>
                </c:pt>
                <c:pt idx="5">
                  <c:v>4.3158555645507141E-43</c:v>
                </c:pt>
                <c:pt idx="6">
                  <c:v>3.8806695269070333E-39</c:v>
                </c:pt>
                <c:pt idx="7">
                  <c:v>7.4729042416174584E-36</c:v>
                </c:pt>
                <c:pt idx="8">
                  <c:v>4.5974729381712679E-33</c:v>
                </c:pt>
                <c:pt idx="9">
                  <c:v>1.1788820126553931E-30</c:v>
                </c:pt>
                <c:pt idx="10">
                  <c:v>1.5161230887282915E-28</c:v>
                </c:pt>
                <c:pt idx="11">
                  <c:v>1.1178032325903865E-26</c:v>
                </c:pt>
                <c:pt idx="12">
                  <c:v>5.2185785385266628E-25</c:v>
                </c:pt>
                <c:pt idx="13">
                  <c:v>1.6642890279578053E-23</c:v>
                </c:pt>
                <c:pt idx="14">
                  <c:v>3.8462428566191393E-22</c:v>
                </c:pt>
                <c:pt idx="15">
                  <c:v>6.7499258830054847E-21</c:v>
                </c:pt>
                <c:pt idx="16">
                  <c:v>9.3405611871023433E-20</c:v>
                </c:pt>
                <c:pt idx="17">
                  <c:v>1.050999357674526E-18</c:v>
                </c:pt>
                <c:pt idx="18">
                  <c:v>9.862859685498732E-18</c:v>
                </c:pt>
                <c:pt idx="19">
                  <c:v>7.8843106864222026E-17</c:v>
                </c:pt>
                <c:pt idx="20">
                  <c:v>5.4654251300702668E-16</c:v>
                </c:pt>
                <c:pt idx="21">
                  <c:v>3.335463303466789E-15</c:v>
                </c:pt>
                <c:pt idx="22">
                  <c:v>1.8154550345683523E-14</c:v>
                </c:pt>
                <c:pt idx="23">
                  <c:v>8.9116835812117596E-14</c:v>
                </c:pt>
                <c:pt idx="24">
                  <c:v>3.9836715956037825E-13</c:v>
                </c:pt>
                <c:pt idx="25">
                  <c:v>1.6354030642813716E-12</c:v>
                </c:pt>
                <c:pt idx="26">
                  <c:v>6.2115600107135272E-12</c:v>
                </c:pt>
                <c:pt idx="27">
                  <c:v>2.1970845868016086E-11</c:v>
                </c:pt>
                <c:pt idx="28">
                  <c:v>7.2790370610082313E-11</c:v>
                </c:pt>
                <c:pt idx="29">
                  <c:v>2.2704654671801163E-10</c:v>
                </c:pt>
                <c:pt idx="30">
                  <c:v>6.6982759280932308E-10</c:v>
                </c:pt>
                <c:pt idx="31">
                  <c:v>1.8767418072075266E-9</c:v>
                </c:pt>
                <c:pt idx="32">
                  <c:v>5.0123975727259608E-9</c:v>
                </c:pt>
                <c:pt idx="33">
                  <c:v>1.2803682003486806E-8</c:v>
                </c:pt>
                <c:pt idx="34">
                  <c:v>3.1374996457765291E-8</c:v>
                </c:pt>
                <c:pt idx="35">
                  <c:v>7.3957403798582184E-8</c:v>
                </c:pt>
                <c:pt idx="36">
                  <c:v>1.6811689119866919E-7</c:v>
                </c:pt>
                <c:pt idx="37">
                  <c:v>3.6936889744253596E-7</c:v>
                </c:pt>
                <c:pt idx="38">
                  <c:v>7.8601648094600434E-7</c:v>
                </c:pt>
                <c:pt idx="39">
                  <c:v>1.6231290683526725E-6</c:v>
                </c:pt>
                <c:pt idx="40">
                  <c:v>3.2582531940428421E-6</c:v>
                </c:pt>
                <c:pt idx="41">
                  <c:v>6.3683479862662291E-6</c:v>
                </c:pt>
                <c:pt idx="42">
                  <c:v>1.2137362749347866E-5</c:v>
                </c:pt>
                <c:pt idx="43">
                  <c:v>2.2587793562518783E-5</c:v>
                </c:pt>
                <c:pt idx="44">
                  <c:v>4.1098617916809414E-5</c:v>
                </c:pt>
                <c:pt idx="45">
                  <c:v>7.3197521054152892E-5</c:v>
                </c:pt>
                <c:pt idx="46">
                  <c:v>1.2774873722767611E-4</c:v>
                </c:pt>
                <c:pt idx="47">
                  <c:v>2.1870065937879381E-4</c:v>
                </c:pt>
                <c:pt idx="48">
                  <c:v>3.6761116234078936E-4</c:v>
                </c:pt>
                <c:pt idx="49">
                  <c:v>6.0723480527259232E-4</c:v>
                </c:pt>
                <c:pt idx="50">
                  <c:v>9.8653601856209835E-4</c:v>
                </c:pt>
                <c:pt idx="51">
                  <c:v>1.5775870334621643E-3</c:v>
                </c:pt>
                <c:pt idx="52">
                  <c:v>2.4849192530942725E-3</c:v>
                </c:pt>
                <c:pt idx="53">
                  <c:v>3.8580220183591666E-3</c:v>
                </c:pt>
                <c:pt idx="54">
                  <c:v>5.9078226532899491E-3</c:v>
                </c:pt>
                <c:pt idx="55">
                  <c:v>8.9281348737408946E-3</c:v>
                </c:pt>
                <c:pt idx="56">
                  <c:v>1.3323226853724161E-2</c:v>
                </c:pt>
                <c:pt idx="57">
                  <c:v>1.9642832308940233E-2</c:v>
                </c:pt>
                <c:pt idx="58">
                  <c:v>2.8626103809666625E-2</c:v>
                </c:pt>
                <c:pt idx="59">
                  <c:v>4.1256182226048092E-2</c:v>
                </c:pt>
                <c:pt idx="60">
                  <c:v>5.8827223980990155E-2</c:v>
                </c:pt>
                <c:pt idx="61">
                  <c:v>8.302588219273023E-2</c:v>
                </c:pt>
                <c:pt idx="62">
                  <c:v>0.11602937185542453</c:v>
                </c:pt>
                <c:pt idx="63">
                  <c:v>0.16062235562632676</c:v>
                </c:pt>
                <c:pt idx="64">
                  <c:v>0.22033495815699747</c:v>
                </c:pt>
                <c:pt idx="65">
                  <c:v>0.29960424597124213</c:v>
                </c:pt>
                <c:pt idx="66">
                  <c:v>0.40396148982170765</c:v>
                </c:pt>
                <c:pt idx="67">
                  <c:v>0.54024745110620798</c:v>
                </c:pt>
                <c:pt idx="68">
                  <c:v>0.71685779809976735</c:v>
                </c:pt>
                <c:pt idx="69">
                  <c:v>0.94402055745568247</c:v>
                </c:pt>
                <c:pt idx="70">
                  <c:v>1.2341072390494998</c:v>
                </c:pt>
                <c:pt idx="71">
                  <c:v>1.601978936762273</c:v>
                </c:pt>
                <c:pt idx="72">
                  <c:v>2.0653683049113698</c:v>
                </c:pt>
                <c:pt idx="73">
                  <c:v>2.6452978422095166</c:v>
                </c:pt>
                <c:pt idx="74">
                  <c:v>3.3665343866504438</c:v>
                </c:pt>
                <c:pt idx="75">
                  <c:v>4.2580791416405157</c:v>
                </c:pt>
                <c:pt idx="76">
                  <c:v>5.3536919237764442</c:v>
                </c:pt>
                <c:pt idx="77">
                  <c:v>6.6924476552110068</c:v>
                </c:pt>
                <c:pt idx="78">
                  <c:v>8.3193224292275225</c:v>
                </c:pt>
                <c:pt idx="79">
                  <c:v>10.285805768269451</c:v>
                </c:pt>
                <c:pt idx="80">
                  <c:v>12.650534981928734</c:v>
                </c:pt>
                <c:pt idx="81">
                  <c:v>15.479946831571468</c:v>
                </c:pt>
                <c:pt idx="82">
                  <c:v>18.848941031921065</c:v>
                </c:pt>
                <c:pt idx="83">
                  <c:v>22.841549481578944</c:v>
                </c:pt>
                <c:pt idx="84">
                  <c:v>27.551604527323033</c:v>
                </c:pt>
                <c:pt idx="85">
                  <c:v>33.083399043655803</c:v>
                </c:pt>
                <c:pt idx="86">
                  <c:v>39.552330661115221</c:v>
                </c:pt>
                <c:pt idx="87">
                  <c:v>47.085522114767087</c:v>
                </c:pt>
                <c:pt idx="88">
                  <c:v>55.822409417141039</c:v>
                </c:pt>
                <c:pt idx="89">
                  <c:v>65.915289395098583</c:v>
                </c:pt>
                <c:pt idx="90">
                  <c:v>77.52981807349515</c:v>
                </c:pt>
                <c:pt idx="91">
                  <c:v>90.845451443817353</c:v>
                </c:pt>
                <c:pt idx="92">
                  <c:v>106.0558203253147</c:v>
                </c:pt>
                <c:pt idx="93">
                  <c:v>123.36903130939569</c:v>
                </c:pt>
                <c:pt idx="94">
                  <c:v>143.00788617341374</c:v>
                </c:pt>
                <c:pt idx="95">
                  <c:v>165.21001265368832</c:v>
                </c:pt>
                <c:pt idx="96">
                  <c:v>190.22790007405976</c:v>
                </c:pt>
                <c:pt idx="97">
                  <c:v>218.32883402850283</c:v>
                </c:pt>
                <c:pt idx="98">
                  <c:v>249.79472510552239</c:v>
                </c:pt>
                <c:pt idx="99">
                  <c:v>284.92182750844376</c:v>
                </c:pt>
                <c:pt idx="100">
                  <c:v>324.02034435824527</c:v>
                </c:pt>
                <c:pt idx="101">
                  <c:v>367.41391745224632</c:v>
                </c:pt>
                <c:pt idx="102">
                  <c:v>415.4390002804858</c:v>
                </c:pt>
                <c:pt idx="103">
                  <c:v>468.44411415863163</c:v>
                </c:pt>
                <c:pt idx="104">
                  <c:v>526.7889884088579</c:v>
                </c:pt>
                <c:pt idx="105">
                  <c:v>590.84358659490044</c:v>
                </c:pt>
                <c:pt idx="106">
                  <c:v>660.98702188142533</c:v>
                </c:pt>
                <c:pt idx="107">
                  <c:v>737.60636562846457</c:v>
                </c:pt>
                <c:pt idx="108">
                  <c:v>821.09535433665951</c:v>
                </c:pt>
                <c:pt idx="109">
                  <c:v>911.85300101740074</c:v>
                </c:pt>
                <c:pt idx="110">
                  <c:v>1010.282117962859</c:v>
                </c:pt>
                <c:pt idx="111">
                  <c:v>1116.7877587252569</c:v>
                </c:pt>
                <c:pt idx="112">
                  <c:v>1231.7755878739333</c:v>
                </c:pt>
                <c:pt idx="113">
                  <c:v>1355.6501877755484</c:v>
                </c:pt>
                <c:pt idx="114">
                  <c:v>1488.8133122315919</c:v>
                </c:pt>
                <c:pt idx="115">
                  <c:v>1631.6620973026866</c:v>
                </c:pt>
                <c:pt idx="116">
                  <c:v>1784.5872400483254</c:v>
                </c:pt>
                <c:pt idx="117">
                  <c:v>1947.9711562109571</c:v>
                </c:pt>
                <c:pt idx="118">
                  <c:v>2122.1861280736116</c:v>
                </c:pt>
                <c:pt idx="119">
                  <c:v>2307.5924538210402</c:v>
                </c:pt>
                <c:pt idx="120">
                  <c:v>2504.5366097369397</c:v>
                </c:pt>
                <c:pt idx="121">
                  <c:v>2713.3494364756198</c:v>
                </c:pt>
                <c:pt idx="122">
                  <c:v>2934.3443604604931</c:v>
                </c:pt>
                <c:pt idx="123">
                  <c:v>3167.8156611863433</c:v>
                </c:pt>
                <c:pt idx="124">
                  <c:v>3414.0367948437129</c:v>
                </c:pt>
                <c:pt idx="125">
                  <c:v>3673.2587842471262</c:v>
                </c:pt>
                <c:pt idx="126">
                  <c:v>3945.7086845402264</c:v>
                </c:pt>
                <c:pt idx="127">
                  <c:v>4231.5881335778558</c:v>
                </c:pt>
                <c:pt idx="128">
                  <c:v>4531.0719952533191</c:v>
                </c:pt>
                <c:pt idx="129">
                  <c:v>4844.3071033578308</c:v>
                </c:pt>
                <c:pt idx="130">
                  <c:v>5171.4111128339264</c:v>
                </c:pt>
                <c:pt idx="131">
                  <c:v>5512.471464524996</c:v>
                </c:pt>
                <c:pt idx="132">
                  <c:v>5867.5444687352947</c:v>
                </c:pt>
                <c:pt idx="133">
                  <c:v>6236.6545121074505</c:v>
                </c:pt>
                <c:pt idx="134">
                  <c:v>6619.7933915039357</c:v>
                </c:pt>
                <c:pt idx="135">
                  <c:v>7016.9197777537529</c:v>
                </c:pt>
                <c:pt idx="136">
                  <c:v>7427.9588113011796</c:v>
                </c:pt>
                <c:pt idx="137">
                  <c:v>7852.8018309774416</c:v>
                </c:pt>
                <c:pt idx="138">
                  <c:v>8291.3062363144727</c:v>
                </c:pt>
                <c:pt idx="139">
                  <c:v>8743.2954830374347</c:v>
                </c:pt>
                <c:pt idx="140">
                  <c:v>9208.5592106170316</c:v>
                </c:pt>
                <c:pt idx="141">
                  <c:v>9686.8535000347292</c:v>
                </c:pt>
                <c:pt idx="142">
                  <c:v>10177.901259222377</c:v>
                </c:pt>
                <c:pt idx="143">
                  <c:v>10681.392732983315</c:v>
                </c:pt>
                <c:pt idx="144">
                  <c:v>11196.986133588804</c:v>
                </c:pt>
                <c:pt idx="145">
                  <c:v>11724.308387674599</c:v>
                </c:pt>
                <c:pt idx="146">
                  <c:v>12262.955994540593</c:v>
                </c:pt>
                <c:pt idx="147">
                  <c:v>12812.49599048092</c:v>
                </c:pt>
                <c:pt idx="148">
                  <c:v>13372.467013347054</c:v>
                </c:pt>
                <c:pt idx="149">
                  <c:v>13942.38046117169</c:v>
                </c:pt>
                <c:pt idx="150">
                  <c:v>14521.721738355436</c:v>
                </c:pt>
                <c:pt idx="151">
                  <c:v>15109.951582644955</c:v>
                </c:pt>
                <c:pt idx="152">
                  <c:v>15706.507465906619</c:v>
                </c:pt>
                <c:pt idx="153">
                  <c:v>16310.805061523313</c:v>
                </c:pt>
                <c:pt idx="154">
                  <c:v>16922.23977111702</c:v>
                </c:pt>
                <c:pt idx="155">
                  <c:v>17540.18830321651</c:v>
                </c:pt>
                <c:pt idx="156">
                  <c:v>18164.010296455996</c:v>
                </c:pt>
                <c:pt idx="157">
                  <c:v>18793.049979895964</c:v>
                </c:pt>
                <c:pt idx="158">
                  <c:v>19426.637863106473</c:v>
                </c:pt>
                <c:pt idx="159">
                  <c:v>20064.092448739331</c:v>
                </c:pt>
                <c:pt idx="160">
                  <c:v>20704.721960437972</c:v>
                </c:pt>
                <c:pt idx="161">
                  <c:v>21347.826079090599</c:v>
                </c:pt>
                <c:pt idx="162">
                  <c:v>21992.697680618538</c:v>
                </c:pt>
                <c:pt idx="163">
                  <c:v>22638.624568707099</c:v>
                </c:pt>
                <c:pt idx="164">
                  <c:v>23284.891196127784</c:v>
                </c:pt>
                <c:pt idx="165">
                  <c:v>23930.78036856269</c:v>
                </c:pt>
                <c:pt idx="166">
                  <c:v>24575.574925126977</c:v>
                </c:pt>
                <c:pt idx="167">
                  <c:v>25218.559390084916</c:v>
                </c:pt>
                <c:pt idx="168">
                  <c:v>25859.021590570806</c:v>
                </c:pt>
                <c:pt idx="169">
                  <c:v>26496.254235454733</c:v>
                </c:pt>
                <c:pt idx="170">
                  <c:v>27129.556450827589</c:v>
                </c:pt>
                <c:pt idx="171">
                  <c:v>27758.23526792783</c:v>
                </c:pt>
                <c:pt idx="172">
                  <c:v>28381.607059677779</c:v>
                </c:pt>
                <c:pt idx="173">
                  <c:v>28998.99892235233</c:v>
                </c:pt>
                <c:pt idx="174">
                  <c:v>29609.749999253814</c:v>
                </c:pt>
                <c:pt idx="175">
                  <c:v>30213.212743617412</c:v>
                </c:pt>
                <c:pt idx="176">
                  <c:v>30808.754118321282</c:v>
                </c:pt>
                <c:pt idx="177">
                  <c:v>31395.756730316727</c:v>
                </c:pt>
                <c:pt idx="178">
                  <c:v>31973.619898031899</c:v>
                </c:pt>
                <c:pt idx="179">
                  <c:v>32541.760650330423</c:v>
                </c:pt>
                <c:pt idx="180">
                  <c:v>33099.614655926118</c:v>
                </c:pt>
                <c:pt idx="181">
                  <c:v>33646.637082465495</c:v>
                </c:pt>
                <c:pt idx="182">
                  <c:v>34182.303384786443</c:v>
                </c:pt>
                <c:pt idx="183">
                  <c:v>34706.110022149114</c:v>
                </c:pt>
                <c:pt idx="184">
                  <c:v>35217.575104506534</c:v>
                </c:pt>
                <c:pt idx="185">
                  <c:v>35716.238968143887</c:v>
                </c:pt>
                <c:pt idx="186">
                  <c:v>36201.664681259623</c:v>
                </c:pt>
                <c:pt idx="187">
                  <c:v>36673.438480293073</c:v>
                </c:pt>
                <c:pt idx="188">
                  <c:v>37131.17013802057</c:v>
                </c:pt>
                <c:pt idx="189">
                  <c:v>37574.493264640922</c:v>
                </c:pt>
                <c:pt idx="190">
                  <c:v>38003.065543261022</c:v>
                </c:pt>
                <c:pt idx="191">
                  <c:v>38416.568901360173</c:v>
                </c:pt>
                <c:pt idx="192">
                  <c:v>38814.709619970192</c:v>
                </c:pt>
                <c:pt idx="193">
                  <c:v>39197.218382448482</c:v>
                </c:pt>
                <c:pt idx="194">
                  <c:v>39563.850264848596</c:v>
                </c:pt>
                <c:pt idx="195">
                  <c:v>39914.384670004896</c:v>
                </c:pt>
                <c:pt idx="196">
                  <c:v>40248.625207545389</c:v>
                </c:pt>
                <c:pt idx="197">
                  <c:v>40566.39952213283</c:v>
                </c:pt>
                <c:pt idx="198">
                  <c:v>40867.559072303346</c:v>
                </c:pt>
                <c:pt idx="199">
                  <c:v>41151.978862332639</c:v>
                </c:pt>
                <c:pt idx="200">
                  <c:v>41419.557129603651</c:v>
                </c:pt>
                <c:pt idx="201">
                  <c:v>41670.21498998499</c:v>
                </c:pt>
                <c:pt idx="202">
                  <c:v>41903.896043752837</c:v>
                </c:pt>
                <c:pt idx="203">
                  <c:v>42120.565944600603</c:v>
                </c:pt>
                <c:pt idx="204">
                  <c:v>42320.211934283303</c:v>
                </c:pt>
                <c:pt idx="205">
                  <c:v>42502.84234543622</c:v>
                </c:pt>
                <c:pt idx="206">
                  <c:v>42668.486075091889</c:v>
                </c:pt>
                <c:pt idx="207">
                  <c:v>42817.192031394174</c:v>
                </c:pt>
                <c:pt idx="208">
                  <c:v>42949.028555976816</c:v>
                </c:pt>
                <c:pt idx="209">
                  <c:v>43064.082824434154</c:v>
                </c:pt>
                <c:pt idx="210">
                  <c:v>43162.460227266078</c:v>
                </c:pt>
                <c:pt idx="211">
                  <c:v>43244.283733627934</c:v>
                </c:pt>
                <c:pt idx="212">
                  <c:v>43309.693240158304</c:v>
                </c:pt>
                <c:pt idx="213">
                  <c:v>43358.844907096405</c:v>
                </c:pt>
                <c:pt idx="214">
                  <c:v>43391.910483833912</c:v>
                </c:pt>
                <c:pt idx="215">
                  <c:v>43409.076625977206</c:v>
                </c:pt>
                <c:pt idx="216">
                  <c:v>43410.54420592128</c:v>
                </c:pt>
                <c:pt idx="217">
                  <c:v>43396.527618861452</c:v>
                </c:pt>
                <c:pt idx="218">
                  <c:v>43367.254086091081</c:v>
                </c:pt>
                <c:pt idx="219">
                  <c:v>43322.96295735208</c:v>
                </c:pt>
                <c:pt idx="220">
                  <c:v>43263.905013924399</c:v>
                </c:pt>
                <c:pt idx="221">
                  <c:v>43190.341774056731</c:v>
                </c:pt>
                <c:pt idx="222">
                  <c:v>43102.544802259275</c:v>
                </c:pt>
                <c:pt idx="223">
                  <c:v>43000.795023892751</c:v>
                </c:pt>
                <c:pt idx="224">
                  <c:v>42885.382046406754</c:v>
                </c:pt>
                <c:pt idx="225">
                  <c:v>42756.603488495362</c:v>
                </c:pt>
                <c:pt idx="226">
                  <c:v>42614.764318355505</c:v>
                </c:pt>
                <c:pt idx="227">
                  <c:v>42460.176202151968</c:v>
                </c:pt>
                <c:pt idx="228">
                  <c:v>42293.156863710501</c:v>
                </c:pt>
                <c:pt idx="229">
                  <c:v>42114.029456383301</c:v>
                </c:pt>
                <c:pt idx="230">
                  <c:v>41923.121947949978</c:v>
                </c:pt>
                <c:pt idx="231">
                  <c:v>41720.766519343066</c:v>
                </c:pt>
                <c:pt idx="232">
                  <c:v>41507.298977911589</c:v>
                </c:pt>
                <c:pt idx="233">
                  <c:v>41283.058185862923</c:v>
                </c:pt>
                <c:pt idx="234">
                  <c:v>41048.3855044542</c:v>
                </c:pt>
                <c:pt idx="235">
                  <c:v>40803.624254434631</c:v>
                </c:pt>
                <c:pt idx="236">
                  <c:v>40549.119193175939</c:v>
                </c:pt>
                <c:pt idx="237">
                  <c:v>40285.216008862364</c:v>
                </c:pt>
                <c:pt idx="238">
                  <c:v>40012.260832052809</c:v>
                </c:pt>
                <c:pt idx="239">
                  <c:v>39730.59976486813</c:v>
                </c:pt>
                <c:pt idx="240">
                  <c:v>39440.578427999848</c:v>
                </c:pt>
                <c:pt idx="241">
                  <c:v>39142.54152568525</c:v>
                </c:pt>
                <c:pt idx="242">
                  <c:v>38836.832428740672</c:v>
                </c:pt>
                <c:pt idx="243">
                  <c:v>38523.792775697882</c:v>
                </c:pt>
                <c:pt idx="244">
                  <c:v>38203.762092043151</c:v>
                </c:pt>
                <c:pt idx="245">
                  <c:v>37877.077427514385</c:v>
                </c:pt>
                <c:pt idx="246">
                  <c:v>37544.073011371933</c:v>
                </c:pt>
                <c:pt idx="247">
                  <c:v>37205.079925520586</c:v>
                </c:pt>
                <c:pt idx="248">
                  <c:v>36860.425795324918</c:v>
                </c:pt>
                <c:pt idx="249">
                  <c:v>36510.434497926799</c:v>
                </c:pt>
                <c:pt idx="250">
                  <c:v>36155.425887843208</c:v>
                </c:pt>
                <c:pt idx="251">
                  <c:v>35795.71553959453</c:v>
                </c:pt>
                <c:pt idx="252">
                  <c:v>35431.614507086975</c:v>
                </c:pt>
                <c:pt idx="253">
                  <c:v>35063.429099449269</c:v>
                </c:pt>
                <c:pt idx="254">
                  <c:v>34691.460673001813</c:v>
                </c:pt>
                <c:pt idx="255">
                  <c:v>34316.005439016932</c:v>
                </c:pt>
                <c:pt idx="256">
                  <c:v>33937.354286911337</c:v>
                </c:pt>
                <c:pt idx="257">
                  <c:v>33555.792622496148</c:v>
                </c:pt>
                <c:pt idx="258">
                  <c:v>33171.600220895685</c:v>
                </c:pt>
                <c:pt idx="259">
                  <c:v>32785.051093734517</c:v>
                </c:pt>
                <c:pt idx="260">
                  <c:v>32396.413370182483</c:v>
                </c:pt>
                <c:pt idx="261">
                  <c:v>32005.949191436423</c:v>
                </c:pt>
                <c:pt idx="262">
                  <c:v>31613.914618213505</c:v>
                </c:pt>
                <c:pt idx="263">
                  <c:v>31220.559550822396</c:v>
                </c:pt>
                <c:pt idx="264">
                  <c:v>30826.127661375755</c:v>
                </c:pt>
                <c:pt idx="265">
                  <c:v>30430.856337704045</c:v>
                </c:pt>
                <c:pt idx="266">
                  <c:v>30034.97663852901</c:v>
                </c:pt>
                <c:pt idx="267">
                  <c:v>29638.713259454846</c:v>
                </c:pt>
                <c:pt idx="268">
                  <c:v>29242.284509334928</c:v>
                </c:pt>
                <c:pt idx="269">
                  <c:v>28845.902296574041</c:v>
                </c:pt>
                <c:pt idx="270">
                  <c:v>28449.772124929063</c:v>
                </c:pt>
                <c:pt idx="271">
                  <c:v>28054.093098372901</c:v>
                </c:pt>
                <c:pt idx="272">
                  <c:v>27659.057934592467</c:v>
                </c:pt>
                <c:pt idx="273">
                  <c:v>27264.85298669566</c:v>
                </c:pt>
                <c:pt idx="274">
                  <c:v>26871.658272707798</c:v>
                </c:pt>
                <c:pt idx="275">
                  <c:v>26479.64751244451</c:v>
                </c:pt>
                <c:pt idx="276">
                  <c:v>26088.988171355973</c:v>
                </c:pt>
                <c:pt idx="277">
                  <c:v>25699.841510943003</c:v>
                </c:pt>
                <c:pt idx="278">
                  <c:v>25312.362645355232</c:v>
                </c:pt>
                <c:pt idx="279">
                  <c:v>24926.700603788569</c:v>
                </c:pt>
                <c:pt idx="280">
                  <c:v>24542.998398309534</c:v>
                </c:pt>
                <c:pt idx="281">
                  <c:v>24161.39309674114</c:v>
                </c:pt>
                <c:pt idx="282">
                  <c:v>23782.015900256298</c:v>
                </c:pt>
                <c:pt idx="283">
                  <c:v>23404.9922253328</c:v>
                </c:pt>
                <c:pt idx="284">
                  <c:v>23030.441789735301</c:v>
                </c:pt>
                <c:pt idx="285">
                  <c:v>22658.478702197841</c:v>
                </c:pt>
                <c:pt idx="286">
                  <c:v>22289.211555492653</c:v>
                </c:pt>
                <c:pt idx="287">
                  <c:v>21922.743522579771</c:v>
                </c:pt>
                <c:pt idx="288">
                  <c:v>21559.172455542484</c:v>
                </c:pt>
                <c:pt idx="289">
                  <c:v>21198.590987024891</c:v>
                </c:pt>
                <c:pt idx="290">
                  <c:v>20841.086633897241</c:v>
                </c:pt>
                <c:pt idx="291">
                  <c:v>20486.741902885027</c:v>
                </c:pt>
                <c:pt idx="292">
                  <c:v>20135.634397909285</c:v>
                </c:pt>
                <c:pt idx="293">
                  <c:v>19787.836928894314</c:v>
                </c:pt>
                <c:pt idx="294">
                  <c:v>19443.417621810404</c:v>
                </c:pt>
                <c:pt idx="295">
                  <c:v>19102.440029727732</c:v>
                </c:pt>
                <c:pt idx="296">
                  <c:v>18764.963244670056</c:v>
                </c:pt>
                <c:pt idx="297">
                  <c:v>18431.042010063305</c:v>
                </c:pt>
                <c:pt idx="298">
                  <c:v>18100.726833586883</c:v>
                </c:pt>
                <c:pt idx="299">
                  <c:v>17774.064100242962</c:v>
                </c:pt>
                <c:pt idx="300">
                  <c:v>17451.096185469567</c:v>
                </c:pt>
                <c:pt idx="301">
                  <c:v>17131.861568131168</c:v>
                </c:pt>
                <c:pt idx="302">
                  <c:v>16816.394943231167</c:v>
                </c:pt>
                <c:pt idx="303">
                  <c:v>16504.727334197469</c:v>
                </c:pt>
                <c:pt idx="304">
                  <c:v>16196.886204602291</c:v>
                </c:pt>
                <c:pt idx="305">
                  <c:v>15892.895569184973</c:v>
                </c:pt>
                <c:pt idx="306">
                  <c:v>15592.776104054888</c:v>
                </c:pt>
                <c:pt idx="307">
                  <c:v>15296.545255959156</c:v>
                </c:pt>
                <c:pt idx="308">
                  <c:v>15004.217350508061</c:v>
                </c:pt>
                <c:pt idx="309">
                  <c:v>14715.80369925752</c:v>
                </c:pt>
                <c:pt idx="310">
                  <c:v>14431.312705556325</c:v>
                </c:pt>
                <c:pt idx="311">
                  <c:v>14150.749969071487</c:v>
                </c:pt>
                <c:pt idx="312">
                  <c:v>13874.118388912877</c:v>
                </c:pt>
                <c:pt idx="313">
                  <c:v>13601.418265284272</c:v>
                </c:pt>
                <c:pt idx="314">
                  <c:v>13332.647399593752</c:v>
                </c:pt>
                <c:pt idx="315">
                  <c:v>13067.801192963423</c:v>
                </c:pt>
                <c:pt idx="316">
                  <c:v>12806.872743083191</c:v>
                </c:pt>
                <c:pt idx="317">
                  <c:v>12549.852939359203</c:v>
                </c:pt>
                <c:pt idx="318">
                  <c:v>12296.73055631331</c:v>
                </c:pt>
                <c:pt idx="319">
                  <c:v>12047.492345194185</c:v>
                </c:pt>
                <c:pt idx="320">
                  <c:v>11802.123123766047</c:v>
                </c:pt>
                <c:pt idx="321">
                  <c:v>11560.605864245834</c:v>
                </c:pt>
                <c:pt idx="322">
                  <c:v>11322.921779363351</c:v>
                </c:pt>
                <c:pt idx="323">
                  <c:v>11089.050406523826</c:v>
                </c:pt>
                <c:pt idx="324">
                  <c:v>10858.969690056176</c:v>
                </c:pt>
                <c:pt idx="325">
                  <c:v>10632.656061533595</c:v>
                </c:pt>
                <c:pt idx="326">
                  <c:v>10410.084518157304</c:v>
                </c:pt>
                <c:pt idx="327">
                  <c:v>10191.228699197758</c:v>
                </c:pt>
                <c:pt idx="328">
                  <c:v>9976.0609604900146</c:v>
                </c:pt>
                <c:pt idx="329">
                  <c:v>9764.5524469841312</c:v>
                </c:pt>
                <c:pt idx="330">
                  <c:v>9556.6731633536201</c:v>
                </c:pt>
                <c:pt idx="331">
                  <c:v>9352.392042667565</c:v>
                </c:pt>
                <c:pt idx="332">
                  <c:v>9151.6770131356789</c:v>
                </c:pt>
                <c:pt idx="333">
                  <c:v>8954.4950629362174</c:v>
                </c:pt>
                <c:pt idx="334">
                  <c:v>8760.8123031405557</c:v>
                </c:pt>
                <c:pt idx="335">
                  <c:v>8570.5940287493031</c:v>
                </c:pt>
                <c:pt idx="336">
                  <c:v>8383.8047778569889</c:v>
                </c:pt>
                <c:pt idx="337">
                  <c:v>8200.4083889643953</c:v>
                </c:pt>
                <c:pt idx="338">
                  <c:v>8020.3680564591277</c:v>
                </c:pt>
                <c:pt idx="339">
                  <c:v>7843.6463842862913</c:v>
                </c:pt>
                <c:pt idx="340">
                  <c:v>7670.2054378329613</c:v>
                </c:pt>
                <c:pt idx="341">
                  <c:v>7500.0067940512754</c:v>
                </c:pt>
                <c:pt idx="342">
                  <c:v>7333.0115898458789</c:v>
                </c:pt>
                <c:pt idx="343">
                  <c:v>7169.1805687530086</c:v>
                </c:pt>
                <c:pt idx="344">
                  <c:v>7008.474125939194</c:v>
                </c:pt>
                <c:pt idx="345">
                  <c:v>6850.8523515480229</c:v>
                </c:pt>
                <c:pt idx="346">
                  <c:v>6696.2750724253119</c:v>
                </c:pt>
                <c:pt idx="347">
                  <c:v>6544.7018922522338</c:v>
                </c:pt>
                <c:pt idx="348">
                  <c:v>6396.0922301177307</c:v>
                </c:pt>
                <c:pt idx="349">
                  <c:v>6250.4053575615017</c:v>
                </c:pt>
                <c:pt idx="350">
                  <c:v>6107.6004341191192</c:v>
                </c:pt>
                <c:pt idx="351">
                  <c:v>5967.6365414018728</c:v>
                </c:pt>
                <c:pt idx="352">
                  <c:v>5830.4727157434118</c:v>
                </c:pt>
                <c:pt idx="353">
                  <c:v>5696.0679794458456</c:v>
                </c:pt>
                <c:pt idx="354">
                  <c:v>5564.3813706583833</c:v>
                </c:pt>
                <c:pt idx="355">
                  <c:v>5435.371971921043</c:v>
                </c:pt>
                <c:pt idx="356">
                  <c:v>5308.998937406659</c:v>
                </c:pt>
                <c:pt idx="357">
                  <c:v>5185.221518893838</c:v>
                </c:pt>
                <c:pt idx="358">
                  <c:v>5063.9990905038703</c:v>
                </c:pt>
                <c:pt idx="359">
                  <c:v>4945.2911722343051</c:v>
                </c:pt>
                <c:pt idx="360">
                  <c:v>4829.0574523215764</c:v>
                </c:pt>
                <c:pt idx="361">
                  <c:v>4715.2578084653587</c:v>
                </c:pt>
                <c:pt idx="362">
                  <c:v>4603.8523279465098</c:v>
                </c:pt>
                <c:pt idx="363">
                  <c:v>4494.8013266706457</c:v>
                </c:pt>
                <c:pt idx="364">
                  <c:v>4388.0653671688578</c:v>
                </c:pt>
                <c:pt idx="365">
                  <c:v>4283.605275586634</c:v>
                </c:pt>
                <c:pt idx="366">
                  <c:v>4181.3821576923638</c:v>
                </c:pt>
                <c:pt idx="367">
                  <c:v>4081.3574139352554</c:v>
                </c:pt>
                <c:pt idx="368">
                  <c:v>3983.4927535832617</c:v>
                </c:pt>
                <c:pt idx="369">
                  <c:v>3887.7502079705373</c:v>
                </c:pt>
                <c:pt idx="370">
                  <c:v>3794.0921428833899</c:v>
                </c:pt>
                <c:pt idx="371">
                  <c:v>3702.4812701139863</c:v>
                </c:pt>
                <c:pt idx="372">
                  <c:v>3612.880658209544</c:v>
                </c:pt>
                <c:pt idx="373">
                  <c:v>3525.2537424451548</c:v>
                </c:pt>
                <c:pt idx="374">
                  <c:v>3439.5643340474403</c:v>
                </c:pt>
                <c:pt idx="375">
                  <c:v>3355.7766286956244</c:v>
                </c:pt>
                <c:pt idx="376">
                  <c:v>3273.8552143265001</c:v>
                </c:pt>
                <c:pt idx="377">
                  <c:v>3193.7650782688856</c:v>
                </c:pt>
                <c:pt idx="378">
                  <c:v>3115.4716137327405</c:v>
                </c:pt>
                <c:pt idx="379">
                  <c:v>3038.9406256775196</c:v>
                </c:pt>
                <c:pt idx="380">
                  <c:v>2964.1383360840664</c:v>
                </c:pt>
                <c:pt idx="381">
                  <c:v>2891.0313886532463</c:v>
                </c:pt>
                <c:pt idx="382">
                  <c:v>2819.5868529545892</c:v>
                </c:pt>
                <c:pt idx="383">
                  <c:v>2749.7722280472481</c:v>
                </c:pt>
                <c:pt idx="384">
                  <c:v>2681.5554455951628</c:v>
                </c:pt>
                <c:pt idx="385">
                  <c:v>2614.9048724977756</c:v>
                </c:pt>
                <c:pt idx="386">
                  <c:v>2549.7893130571088</c:v>
                </c:pt>
                <c:pt idx="387">
                  <c:v>2486.1780107013728</c:v>
                </c:pt>
                <c:pt idx="388">
                  <c:v>2424.040649284897</c:v>
                </c:pt>
                <c:pt idx="389">
                  <c:v>2363.347353983419</c:v>
                </c:pt>
                <c:pt idx="390">
                  <c:v>2304.0686918035553</c:v>
                </c:pt>
                <c:pt idx="391">
                  <c:v>2246.1756717242952</c:v>
                </c:pt>
                <c:pt idx="392">
                  <c:v>2189.6397444883114</c:v>
                </c:pt>
                <c:pt idx="393">
                  <c:v>2134.4328020600046</c:v>
                </c:pt>
                <c:pt idx="394">
                  <c:v>2080.527176766936</c:v>
                </c:pt>
                <c:pt idx="395">
                  <c:v>2027.8956401405796</c:v>
                </c:pt>
                <c:pt idx="396">
                  <c:v>1976.5114014720248</c:v>
                </c:pt>
                <c:pt idx="397">
                  <c:v>1926.3481060976517</c:v>
                </c:pt>
                <c:pt idx="398">
                  <c:v>1877.3798334293672</c:v>
                </c:pt>
                <c:pt idx="399">
                  <c:v>1829.5810947434977</c:v>
                </c:pt>
                <c:pt idx="400">
                  <c:v>1782.9268307419147</c:v>
                </c:pt>
                <c:pt idx="401">
                  <c:v>1737.3924088987501</c:v>
                </c:pt>
                <c:pt idx="402">
                  <c:v>1692.9536206051823</c:v>
                </c:pt>
                <c:pt idx="403">
                  <c:v>1649.5866781248315</c:v>
                </c:pt>
                <c:pt idx="404">
                  <c:v>1607.2682113714202</c:v>
                </c:pt>
                <c:pt idx="405">
                  <c:v>1565.975264520293</c:v>
                </c:pt>
                <c:pt idx="406">
                  <c:v>1525.685292464748</c:v>
                </c:pt>
                <c:pt idx="407">
                  <c:v>1486.3761571277605</c:v>
                </c:pt>
                <c:pt idx="408">
                  <c:v>1448.0261236394615</c:v>
                </c:pt>
                <c:pt idx="409">
                  <c:v>1410.6138563901279</c:v>
                </c:pt>
                <c:pt idx="410">
                  <c:v>1374.1184149680835</c:v>
                </c:pt>
                <c:pt idx="411">
                  <c:v>1338.5192499917771</c:v>
                </c:pt>
                <c:pt idx="412">
                  <c:v>1303.7961988446521</c:v>
                </c:pt>
                <c:pt idx="413">
                  <c:v>1269.9294813212698</c:v>
                </c:pt>
                <c:pt idx="414">
                  <c:v>1236.899695192646</c:v>
                </c:pt>
                <c:pt idx="415">
                  <c:v>1204.6878116987386</c:v>
                </c:pt>
                <c:pt idx="416">
                  <c:v>1173.2751709751428</c:v>
                </c:pt>
                <c:pt idx="417">
                  <c:v>1142.6434774214733</c:v>
                </c:pt>
                <c:pt idx="418">
                  <c:v>1112.7747950178991</c:v>
                </c:pt>
                <c:pt idx="419">
                  <c:v>1083.6515425965463</c:v>
                </c:pt>
                <c:pt idx="420">
                  <c:v>1055.256489073741</c:v>
                </c:pt>
                <c:pt idx="421">
                  <c:v>1027.5727486493129</c:v>
                </c:pt>
                <c:pt idx="422">
                  <c:v>1000.5837759783451</c:v>
                </c:pt>
                <c:pt idx="423">
                  <c:v>974.27336132088317</c:v>
                </c:pt>
                <c:pt idx="424">
                  <c:v>948.62562567469411</c:v>
                </c:pt>
                <c:pt idx="425">
                  <c:v>923.62501589609712</c:v>
                </c:pt>
                <c:pt idx="426">
                  <c:v>899.25629981328279</c:v>
                </c:pt>
                <c:pt idx="427">
                  <c:v>875.50456133676664</c:v>
                </c:pt>
                <c:pt idx="428">
                  <c:v>852.35519557102521</c:v>
                </c:pt>
                <c:pt idx="429">
                  <c:v>829.79390393142342</c:v>
                </c:pt>
                <c:pt idx="430">
                  <c:v>807.80668927005115</c:v>
                </c:pt>
                <c:pt idx="431">
                  <c:v>786.37985101423521</c:v>
                </c:pt>
                <c:pt idx="432">
                  <c:v>765.49998032088024</c:v>
                </c:pt>
                <c:pt idx="433">
                  <c:v>745.15395525003623</c:v>
                </c:pt>
                <c:pt idx="434">
                  <c:v>725.32893596061081</c:v>
                </c:pt>
                <c:pt idx="435">
                  <c:v>706.01235993100363</c:v>
                </c:pt>
                <c:pt idx="436">
                  <c:v>687.19193720744181</c:v>
                </c:pt>
                <c:pt idx="437">
                  <c:v>668.85564568245138</c:v>
                </c:pt>
                <c:pt idx="438">
                  <c:v>650.9917264058447</c:v>
                </c:pt>
                <c:pt idx="439">
                  <c:v>633.58867893036154</c:v>
                </c:pt>
                <c:pt idx="440">
                  <c:v>616.63525669413207</c:v>
                </c:pt>
                <c:pt idx="441">
                  <c:v>600.12046244172745</c:v>
                </c:pt>
                <c:pt idx="442">
                  <c:v>584.03354368572172</c:v>
                </c:pt>
                <c:pt idx="443">
                  <c:v>568.36398821034004</c:v>
                </c:pt>
                <c:pt idx="444">
                  <c:v>553.10151961869599</c:v>
                </c:pt>
                <c:pt idx="445">
                  <c:v>538.23609292512469</c:v>
                </c:pt>
                <c:pt idx="446">
                  <c:v>523.75789019382489</c:v>
                </c:pt>
                <c:pt idx="447">
                  <c:v>509.65731622504205</c:v>
                </c:pt>
                <c:pt idx="448">
                  <c:v>495.92499428984229</c:v>
                </c:pt>
                <c:pt idx="449">
                  <c:v>482.55176191455354</c:v>
                </c:pt>
                <c:pt idx="450">
                  <c:v>469.52866671561458</c:v>
                </c:pt>
                <c:pt idx="451">
                  <c:v>456.84696228579014</c:v>
                </c:pt>
                <c:pt idx="452">
                  <c:v>444.49810413235991</c:v>
                </c:pt>
                <c:pt idx="453">
                  <c:v>432.47374566794741</c:v>
                </c:pt>
                <c:pt idx="454">
                  <c:v>420.76573425456274</c:v>
                </c:pt>
                <c:pt idx="455">
                  <c:v>409.36610730127524</c:v>
                </c:pt>
                <c:pt idx="456">
                  <c:v>398.26708841601021</c:v>
                </c:pt>
                <c:pt idx="457">
                  <c:v>387.46108361169615</c:v>
                </c:pt>
                <c:pt idx="458">
                  <c:v>376.94067756712695</c:v>
                </c:pt>
                <c:pt idx="459">
                  <c:v>366.69862994269937</c:v>
                </c:pt>
                <c:pt idx="460">
                  <c:v>356.72787175119151</c:v>
                </c:pt>
                <c:pt idx="461">
                  <c:v>347.02150178366043</c:v>
                </c:pt>
                <c:pt idx="462">
                  <c:v>337.57278309052026</c:v>
                </c:pt>
                <c:pt idx="463">
                  <c:v>328.37513951778811</c:v>
                </c:pt>
                <c:pt idx="464">
                  <c:v>319.42215229841662</c:v>
                </c:pt>
                <c:pt idx="465">
                  <c:v>310.70755669865719</c:v>
                </c:pt>
                <c:pt idx="466">
                  <c:v>302.22523871924187</c:v>
                </c:pt>
                <c:pt idx="467">
                  <c:v>293.96923185130157</c:v>
                </c:pt>
                <c:pt idx="468">
                  <c:v>285.93371388668425</c:v>
                </c:pt>
                <c:pt idx="469">
                  <c:v>278.11300378248973</c:v>
                </c:pt>
                <c:pt idx="470">
                  <c:v>270.50155857953365</c:v>
                </c:pt>
                <c:pt idx="471">
                  <c:v>263.09397037435849</c:v>
                </c:pt>
                <c:pt idx="472">
                  <c:v>255.88496334451636</c:v>
                </c:pt>
                <c:pt idx="473">
                  <c:v>248.86939082668525</c:v>
                </c:pt>
                <c:pt idx="474">
                  <c:v>242.04223244724466</c:v>
                </c:pt>
                <c:pt idx="475">
                  <c:v>235.39859130488529</c:v>
                </c:pt>
                <c:pt idx="476">
                  <c:v>228.93369120479355</c:v>
                </c:pt>
                <c:pt idx="477">
                  <c:v>222.64287394393108</c:v>
                </c:pt>
                <c:pt idx="478">
                  <c:v>216.52159664694781</c:v>
                </c:pt>
                <c:pt idx="479">
                  <c:v>210.56542915219626</c:v>
                </c:pt>
                <c:pt idx="480">
                  <c:v>204.7700514473371</c:v>
                </c:pt>
                <c:pt idx="481">
                  <c:v>199.1312511539987</c:v>
                </c:pt>
                <c:pt idx="482">
                  <c:v>193.64492106093499</c:v>
                </c:pt>
                <c:pt idx="483">
                  <c:v>188.30705670512864</c:v>
                </c:pt>
                <c:pt idx="484">
                  <c:v>183.11375400023715</c:v>
                </c:pt>
                <c:pt idx="485">
                  <c:v>178.06120691184466</c:v>
                </c:pt>
                <c:pt idx="486">
                  <c:v>173.14570517888416</c:v>
                </c:pt>
                <c:pt idx="487">
                  <c:v>168.36363208065475</c:v>
                </c:pt>
                <c:pt idx="488">
                  <c:v>163.71146224881642</c:v>
                </c:pt>
                <c:pt idx="489">
                  <c:v>159.185759523744</c:v>
                </c:pt>
                <c:pt idx="490">
                  <c:v>154.78317485464169</c:v>
                </c:pt>
                <c:pt idx="491">
                  <c:v>150.50044424276638</c:v>
                </c:pt>
                <c:pt idx="492">
                  <c:v>146.33438672716878</c:v>
                </c:pt>
                <c:pt idx="493">
                  <c:v>142.28190241229029</c:v>
                </c:pt>
                <c:pt idx="494">
                  <c:v>138.33997053681111</c:v>
                </c:pt>
                <c:pt idx="495">
                  <c:v>134.50564758308977</c:v>
                </c:pt>
                <c:pt idx="496">
                  <c:v>130.77606542660334</c:v>
                </c:pt>
                <c:pt idx="497">
                  <c:v>127.14842952470491</c:v>
                </c:pt>
                <c:pt idx="498">
                  <c:v>123.62001714411214</c:v>
                </c:pt>
                <c:pt idx="499">
                  <c:v>120.18817562646834</c:v>
                </c:pt>
                <c:pt idx="500">
                  <c:v>116.85032069135028</c:v>
                </c:pt>
                <c:pt idx="501">
                  <c:v>113.60393477611782</c:v>
                </c:pt>
                <c:pt idx="502">
                  <c:v>110.44656541193898</c:v>
                </c:pt>
                <c:pt idx="503">
                  <c:v>107.37582363540932</c:v>
                </c:pt>
                <c:pt idx="504">
                  <c:v>104.38938243513455</c:v>
                </c:pt>
                <c:pt idx="505">
                  <c:v>101.48497523264342</c:v>
                </c:pt>
                <c:pt idx="506">
                  <c:v>98.660394397049259</c:v>
                </c:pt>
                <c:pt idx="507">
                  <c:v>95.913489792834469</c:v>
                </c:pt>
                <c:pt idx="508">
                  <c:v>93.242167360162085</c:v>
                </c:pt>
                <c:pt idx="509">
                  <c:v>90.644387727122577</c:v>
                </c:pt>
                <c:pt idx="510">
                  <c:v>88.118164853320394</c:v>
                </c:pt>
                <c:pt idx="511">
                  <c:v>85.661564704211727</c:v>
                </c:pt>
                <c:pt idx="512">
                  <c:v>83.27270395561996</c:v>
                </c:pt>
                <c:pt idx="513">
                  <c:v>80.949748727851613</c:v>
                </c:pt>
                <c:pt idx="514">
                  <c:v>78.690913348848667</c:v>
                </c:pt>
                <c:pt idx="515">
                  <c:v>76.494459145803248</c:v>
                </c:pt>
                <c:pt idx="516">
                  <c:v>74.358693264700307</c:v>
                </c:pt>
                <c:pt idx="517">
                  <c:v>72.281967517220096</c:v>
                </c:pt>
                <c:pt idx="518">
                  <c:v>70.262677254469011</c:v>
                </c:pt>
                <c:pt idx="519">
                  <c:v>68.299260267002623</c:v>
                </c:pt>
                <c:pt idx="520">
                  <c:v>66.390195710611067</c:v>
                </c:pt>
                <c:pt idx="521">
                  <c:v>64.53400305734344</c:v>
                </c:pt>
                <c:pt idx="522">
                  <c:v>62.72924107126321</c:v>
                </c:pt>
                <c:pt idx="523">
                  <c:v>60.974506808422866</c:v>
                </c:pt>
                <c:pt idx="524">
                  <c:v>59.268434640558546</c:v>
                </c:pt>
                <c:pt idx="525">
                  <c:v>57.609695302015815</c:v>
                </c:pt>
                <c:pt idx="526">
                  <c:v>55.996994959418139</c:v>
                </c:pt>
                <c:pt idx="527">
                  <c:v>54.429074303596629</c:v>
                </c:pt>
                <c:pt idx="528">
                  <c:v>52.904707663320934</c:v>
                </c:pt>
                <c:pt idx="529">
                  <c:v>51.422702140358695</c:v>
                </c:pt>
                <c:pt idx="530">
                  <c:v>49.981896765410681</c:v>
                </c:pt>
                <c:pt idx="531">
                  <c:v>48.581161674474842</c:v>
                </c:pt>
                <c:pt idx="532">
                  <c:v>47.219397305195741</c:v>
                </c:pt>
                <c:pt idx="533">
                  <c:v>45.895533612764886</c:v>
                </c:pt>
                <c:pt idx="534">
                  <c:v>44.608529304952334</c:v>
                </c:pt>
                <c:pt idx="535">
                  <c:v>43.357371095835894</c:v>
                </c:pt>
                <c:pt idx="536">
                  <c:v>42.141072977835229</c:v>
                </c:pt>
                <c:pt idx="537">
                  <c:v>40.958675511627639</c:v>
                </c:pt>
                <c:pt idx="538">
                  <c:v>39.809245133557667</c:v>
                </c:pt>
                <c:pt idx="539">
                  <c:v>38.691873480152502</c:v>
                </c:pt>
                <c:pt idx="540">
                  <c:v>37.605676729348851</c:v>
                </c:pt>
                <c:pt idx="541">
                  <c:v>36.54979495806478</c:v>
                </c:pt>
                <c:pt idx="542">
                  <c:v>35.523391515742567</c:v>
                </c:pt>
                <c:pt idx="543">
                  <c:v>34.525652413499941</c:v>
                </c:pt>
                <c:pt idx="544">
                  <c:v>33.555785728537366</c:v>
                </c:pt>
                <c:pt idx="545">
                  <c:v>32.613021023442052</c:v>
                </c:pt>
                <c:pt idx="546">
                  <c:v>31.696608780062743</c:v>
                </c:pt>
                <c:pt idx="547">
                  <c:v>30.805819847602987</c:v>
                </c:pt>
                <c:pt idx="548">
                  <c:v>29.939944904615267</c:v>
                </c:pt>
                <c:pt idx="549">
                  <c:v>29.09829393456457</c:v>
                </c:pt>
                <c:pt idx="550">
                  <c:v>28.280195714653825</c:v>
                </c:pt>
                <c:pt idx="551">
                  <c:v>27.484997317591496</c:v>
                </c:pt>
                <c:pt idx="552">
                  <c:v>26.712063626005865</c:v>
                </c:pt>
                <c:pt idx="553">
                  <c:v>25.960776859201982</c:v>
                </c:pt>
                <c:pt idx="554">
                  <c:v>25.230536111974914</c:v>
                </c:pt>
                <c:pt idx="555">
                  <c:v>24.520756905187369</c:v>
                </c:pt>
                <c:pt idx="556">
                  <c:v>23.830870747838638</c:v>
                </c:pt>
                <c:pt idx="557">
                  <c:v>23.16032471034579</c:v>
                </c:pt>
                <c:pt idx="558">
                  <c:v>22.508581008770339</c:v>
                </c:pt>
                <c:pt idx="559">
                  <c:v>21.875116599729513</c:v>
                </c:pt>
                <c:pt idx="560">
                  <c:v>21.259422785731925</c:v>
                </c:pt>
                <c:pt idx="561">
                  <c:v>20.661004830689979</c:v>
                </c:pt>
                <c:pt idx="562">
                  <c:v>20.079381585356131</c:v>
                </c:pt>
                <c:pt idx="563">
                  <c:v>19.514085122452698</c:v>
                </c:pt>
                <c:pt idx="564">
                  <c:v>18.964660381247455</c:v>
                </c:pt>
                <c:pt idx="565">
                  <c:v>18.430664821353652</c:v>
                </c:pt>
                <c:pt idx="566">
                  <c:v>17.911668085524177</c:v>
                </c:pt>
                <c:pt idx="567">
                  <c:v>17.407251671221729</c:v>
                </c:pt>
                <c:pt idx="568">
                  <c:v>16.91700861074613</c:v>
                </c:pt>
                <c:pt idx="569">
                  <c:v>16.440543159712032</c:v>
                </c:pt>
                <c:pt idx="570">
                  <c:v>15.977470493668189</c:v>
                </c:pt>
                <c:pt idx="571">
                  <c:v>15.527416412655809</c:v>
                </c:pt>
                <c:pt idx="572">
                  <c:v>15.090017053511403</c:v>
                </c:pt>
                <c:pt idx="573">
                  <c:v>14.664918609720717</c:v>
                </c:pt>
                <c:pt idx="574">
                  <c:v>14.251777058634094</c:v>
                </c:pt>
                <c:pt idx="575">
                  <c:v>13.850257895860425</c:v>
                </c:pt>
                <c:pt idx="576">
                  <c:v>13.460035876660571</c:v>
                </c:pt>
                <c:pt idx="577">
                  <c:v>13.080794764163453</c:v>
                </c:pt>
                <c:pt idx="578">
                  <c:v>12.712227084233165</c:v>
                </c:pt>
                <c:pt idx="579">
                  <c:v>12.354033886820702</c:v>
                </c:pt>
                <c:pt idx="580">
                  <c:v>12.005924513635231</c:v>
                </c:pt>
                <c:pt idx="581">
                  <c:v>11.667616371975656</c:v>
                </c:pt>
                <c:pt idx="582">
                  <c:v>11.338834714567247</c:v>
                </c:pt>
                <c:pt idx="583">
                  <c:v>11.01931242524731</c:v>
                </c:pt>
                <c:pt idx="584">
                  <c:v>10.708789810356627</c:v>
                </c:pt>
                <c:pt idx="585">
                  <c:v>10.407014395685474</c:v>
                </c:pt>
                <c:pt idx="586">
                  <c:v>10.113740728836456</c:v>
                </c:pt>
                <c:pt idx="587">
                  <c:v>9.8287301868630781</c:v>
                </c:pt>
                <c:pt idx="588">
                  <c:v>9.5517507890501552</c:v>
                </c:pt>
                <c:pt idx="589">
                  <c:v>9.282577014703687</c:v>
                </c:pt>
                <c:pt idx="590">
                  <c:v>9.0209896258213291</c:v>
                </c:pt>
                <c:pt idx="591">
                  <c:v>8.7667754945164358</c:v>
                </c:pt>
                <c:pt idx="592">
                  <c:v>8.5197274350753904</c:v>
                </c:pt>
                <c:pt idx="593">
                  <c:v>8.2796440405272005</c:v>
                </c:pt>
                <c:pt idx="594">
                  <c:v>8.0463295236070635</c:v>
                </c:pt>
                <c:pt idx="595">
                  <c:v>7.8195935620030053</c:v>
                </c:pt>
                <c:pt idx="596">
                  <c:v>7.5992511477712954</c:v>
                </c:pt>
                <c:pt idx="597">
                  <c:v>7.3851224408146665</c:v>
                </c:pt>
                <c:pt idx="598">
                  <c:v>7.177032626315488</c:v>
                </c:pt>
                <c:pt idx="599">
                  <c:v>6.9748117760215838</c:v>
                </c:pt>
                <c:pt idx="600">
                  <c:v>6.7782947132848008</c:v>
                </c:pt>
                <c:pt idx="601">
                  <c:v>6.587320881752162</c:v>
                </c:pt>
                <c:pt idx="602">
                  <c:v>6.4017342176155028</c:v>
                </c:pt>
                <c:pt idx="603">
                  <c:v>6.2213830253259488</c:v>
                </c:pt>
                <c:pt idx="604">
                  <c:v>6.04611985668092</c:v>
                </c:pt>
                <c:pt idx="605">
                  <c:v>5.8758013931970803</c:v>
                </c:pt>
                <c:pt idx="606">
                  <c:v>5.7102883316801307</c:v>
                </c:pt>
                <c:pt idx="607">
                  <c:v>5.549445272909626</c:v>
                </c:pt>
                <c:pt idx="608">
                  <c:v>5.3931406133541575</c:v>
                </c:pt>
                <c:pt idx="609">
                  <c:v>5.2412464398384104</c:v>
                </c:pt>
                <c:pt idx="610">
                  <c:v>5.0936384270832225</c:v>
                </c:pt>
                <c:pt idx="611">
                  <c:v>4.9501957380423489</c:v>
                </c:pt>
                <c:pt idx="612">
                  <c:v>4.810800926961873</c:v>
                </c:pt>
                <c:pt idx="613">
                  <c:v>4.6753398450901509</c:v>
                </c:pt>
                <c:pt idx="614">
                  <c:v>4.5437015489668688</c:v>
                </c:pt>
                <c:pt idx="615">
                  <c:v>4.4157782112235422</c:v>
                </c:pt>
                <c:pt idx="616">
                  <c:v>4.2914650338276124</c:v>
                </c:pt>
                <c:pt idx="617">
                  <c:v>4.1706601637055591</c:v>
                </c:pt>
                <c:pt idx="618">
                  <c:v>4.0532646106805306</c:v>
                </c:pt>
                <c:pt idx="619">
                  <c:v>3.9391821676634269</c:v>
                </c:pt>
                <c:pt idx="620">
                  <c:v>3.828319333036811</c:v>
                </c:pt>
                <c:pt idx="621">
                  <c:v>3.720585235172206</c:v>
                </c:pt>
                <c:pt idx="622">
                  <c:v>3.6158915590244312</c:v>
                </c:pt>
                <c:pt idx="623">
                  <c:v>3.5141524747463957</c:v>
                </c:pt>
                <c:pt idx="624">
                  <c:v>3.4152845682704074</c:v>
                </c:pt>
                <c:pt idx="625">
                  <c:v>3.3192067738028754</c:v>
                </c:pt>
                <c:pt idx="626">
                  <c:v>3.2258403081804805</c:v>
                </c:pt>
                <c:pt idx="627">
                  <c:v>3.1351086070386671</c:v>
                </c:pt>
                <c:pt idx="628">
                  <c:v>3.0469372627417672</c:v>
                </c:pt>
                <c:pt idx="629">
                  <c:v>2.9612539640290514</c:v>
                </c:pt>
                <c:pt idx="630">
                  <c:v>2.8779884373284181</c:v>
                </c:pt>
                <c:pt idx="631">
                  <c:v>2.7970723896941667</c:v>
                </c:pt>
                <c:pt idx="632">
                  <c:v>2.718439453323565</c:v>
                </c:pt>
                <c:pt idx="633">
                  <c:v>2.6420251316101933</c:v>
                </c:pt>
                <c:pt idx="634">
                  <c:v>2.5677667466917016</c:v>
                </c:pt>
                <c:pt idx="635">
                  <c:v>2.4956033884520572</c:v>
                </c:pt>
                <c:pt idx="636">
                  <c:v>2.4254758649379249</c:v>
                </c:pt>
                <c:pt idx="637">
                  <c:v>2.3573266541512301</c:v>
                </c:pt>
                <c:pt idx="638">
                  <c:v>2.2910998571802197</c:v>
                </c:pt>
                <c:pt idx="639">
                  <c:v>2.2267411526324032</c:v>
                </c:pt>
                <c:pt idx="640">
                  <c:v>2.1641977523341107</c:v>
                </c:pt>
                <c:pt idx="641">
                  <c:v>2.1034183582617123</c:v>
                </c:pt>
                <c:pt idx="642">
                  <c:v>2.0443531206711283</c:v>
                </c:pt>
                <c:pt idx="643">
                  <c:v>1.9869535973925676</c:v>
                </c:pt>
                <c:pt idx="644">
                  <c:v>1.9311727142590516</c:v>
                </c:pt>
                <c:pt idx="645">
                  <c:v>1.8769647266368825</c:v>
                </c:pt>
                <c:pt idx="646">
                  <c:v>1.8242851820287227</c:v>
                </c:pt>
                <c:pt idx="647">
                  <c:v>1.7730908837192125</c:v>
                </c:pt>
                <c:pt idx="648">
                  <c:v>1.7233398554346191</c:v>
                </c:pt>
                <c:pt idx="649">
                  <c:v>1.67499130698909</c:v>
                </c:pt>
                <c:pt idx="650">
                  <c:v>1.6280056008895418</c:v>
                </c:pt>
                <c:pt idx="651">
                  <c:v>1.582344219873802</c:v>
                </c:pt>
                <c:pt idx="652">
                  <c:v>1.5379697353553219</c:v>
                </c:pt>
                <c:pt idx="653">
                  <c:v>1.4948457767503229</c:v>
                </c:pt>
                <c:pt idx="654">
                  <c:v>1.4529370016624819</c:v>
                </c:pt>
                <c:pt idx="655">
                  <c:v>1.4122090669016891</c:v>
                </c:pt>
                <c:pt idx="656">
                  <c:v>1.3726286003140424</c:v>
                </c:pt>
                <c:pt idx="657">
                  <c:v>1.3341631734001758</c:v>
                </c:pt>
                <c:pt idx="658">
                  <c:v>1.2967812747007006</c:v>
                </c:pt>
                <c:pt idx="659">
                  <c:v>1.2604522839271446</c:v>
                </c:pt>
                <c:pt idx="660">
                  <c:v>1.2251464468179531</c:v>
                </c:pt>
                <c:pt idx="661">
                  <c:v>1.1908348506994284</c:v>
                </c:pt>
                <c:pt idx="662">
                  <c:v>1.1574894007319092</c:v>
                </c:pt>
                <c:pt idx="663">
                  <c:v>1.1250827968225792</c:v>
                </c:pt>
                <c:pt idx="664">
                  <c:v>1.0935885111861079</c:v>
                </c:pt>
                <c:pt idx="665">
                  <c:v>1.0629807665350499</c:v>
                </c:pt>
                <c:pt idx="666">
                  <c:v>1.0332345148829782</c:v>
                </c:pt>
                <c:pt idx="667">
                  <c:v>1.0043254169428741</c:v>
                </c:pt>
                <c:pt idx="668">
                  <c:v>0.97622982210437759</c:v>
                </c:pt>
                <c:pt idx="669">
                  <c:v>0.94892474897394175</c:v>
                </c:pt>
                <c:pt idx="670">
                  <c:v>0.92238786646195958</c:v>
                </c:pt>
                <c:pt idx="671">
                  <c:v>0.89659747540199952</c:v>
                </c:pt>
                <c:pt idx="672">
                  <c:v>0.87153249068685201</c:v>
                </c:pt>
                <c:pt idx="673">
                  <c:v>0.84717242390749437</c:v>
                </c:pt>
                <c:pt idx="674">
                  <c:v>0.82349736648054528</c:v>
                </c:pt>
                <c:pt idx="675">
                  <c:v>0.80048797325090237</c:v>
                </c:pt>
                <c:pt idx="676">
                  <c:v>0.77812544655599136</c:v>
                </c:pt>
                <c:pt idx="677">
                  <c:v>0.75639152073904825</c:v>
                </c:pt>
                <c:pt idx="678">
                  <c:v>0.73526844709869332</c:v>
                </c:pt>
                <c:pt idx="679">
                  <c:v>0.71473897926266972</c:v>
                </c:pt>
                <c:pt idx="680">
                  <c:v>0.69478635897392593</c:v>
                </c:pt>
                <c:pt idx="681">
                  <c:v>0.67539430227736186</c:v>
                </c:pt>
                <c:pt idx="682">
                  <c:v>0.65654698609635254</c:v>
                </c:pt>
                <c:pt idx="683">
                  <c:v>0.63822903518770768</c:v>
                </c:pt>
                <c:pt idx="684">
                  <c:v>0.62042550946487762</c:v>
                </c:pt>
                <c:pt idx="685">
                  <c:v>0.60312189167879948</c:v>
                </c:pt>
                <c:pt idx="686">
                  <c:v>0.5863040754465153</c:v>
                </c:pt>
                <c:pt idx="687">
                  <c:v>0.56995835361782399</c:v>
                </c:pt>
                <c:pt idx="688">
                  <c:v>0.55407140697037582</c:v>
                </c:pt>
                <c:pt idx="689">
                  <c:v>0.53863029322408906</c:v>
                </c:pt>
                <c:pt idx="690">
                  <c:v>0.52362243636592931</c:v>
                </c:pt>
                <c:pt idx="691">
                  <c:v>0.50903561627626137</c:v>
                </c:pt>
                <c:pt idx="692">
                  <c:v>0.49485795864843668</c:v>
                </c:pt>
                <c:pt idx="693">
                  <c:v>0.48107792519321918</c:v>
                </c:pt>
                <c:pt idx="694">
                  <c:v>0.46768430412021506</c:v>
                </c:pt>
                <c:pt idx="695">
                  <c:v>0.45466620088836607</c:v>
                </c:pt>
                <c:pt idx="696">
                  <c:v>0.44201302921808056</c:v>
                </c:pt>
                <c:pt idx="697">
                  <c:v>0.42971450235751041</c:v>
                </c:pt>
                <c:pt idx="698">
                  <c:v>0.41776062459594226</c:v>
                </c:pt>
                <c:pt idx="699">
                  <c:v>0.4061416830172741</c:v>
                </c:pt>
                <c:pt idx="700">
                  <c:v>0.39484823948687087</c:v>
                </c:pt>
                <c:pt idx="701">
                  <c:v>0.38387112286513397</c:v>
                </c:pt>
                <c:pt idx="702">
                  <c:v>0.37320142144156743</c:v>
                </c:pt>
                <c:pt idx="703">
                  <c:v>0.36283047558292109</c:v>
                </c:pt>
                <c:pt idx="704">
                  <c:v>0.35274987058955437</c:v>
                </c:pt>
                <c:pt idx="705">
                  <c:v>0.34295142975408022</c:v>
                </c:pt>
                <c:pt idx="706">
                  <c:v>0.3334272076165184</c:v>
                </c:pt>
                <c:pt idx="707">
                  <c:v>0.3241694834105841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F-4616-AEB3-6C78A068CFE8}"/>
            </c:ext>
          </c:extLst>
        </c:ser>
        <c:ser>
          <c:idx val="1"/>
          <c:order val="1"/>
          <c:tx>
            <c:strRef>
              <c:f>'India Analysis'!$C$5</c:f>
              <c:strCache>
                <c:ptCount val="1"/>
                <c:pt idx="0">
                  <c:v>India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'India Analysis'!$B$6:$B$713</c:f>
              <c:numCache>
                <c:formatCode>m/d/yyyy</c:formatCode>
                <c:ptCount val="708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  <c:pt idx="401">
                  <c:v>44253</c:v>
                </c:pt>
                <c:pt idx="402">
                  <c:v>44254</c:v>
                </c:pt>
                <c:pt idx="403">
                  <c:v>44255</c:v>
                </c:pt>
                <c:pt idx="404">
                  <c:v>44256</c:v>
                </c:pt>
                <c:pt idx="405">
                  <c:v>44257</c:v>
                </c:pt>
                <c:pt idx="406">
                  <c:v>44258</c:v>
                </c:pt>
                <c:pt idx="407">
                  <c:v>44259</c:v>
                </c:pt>
                <c:pt idx="408">
                  <c:v>44260</c:v>
                </c:pt>
                <c:pt idx="409">
                  <c:v>44261</c:v>
                </c:pt>
                <c:pt idx="410">
                  <c:v>44262</c:v>
                </c:pt>
                <c:pt idx="411">
                  <c:v>44263</c:v>
                </c:pt>
                <c:pt idx="412">
                  <c:v>44264</c:v>
                </c:pt>
                <c:pt idx="413">
                  <c:v>44265</c:v>
                </c:pt>
                <c:pt idx="414">
                  <c:v>44266</c:v>
                </c:pt>
                <c:pt idx="415">
                  <c:v>44267</c:v>
                </c:pt>
                <c:pt idx="416">
                  <c:v>44268</c:v>
                </c:pt>
                <c:pt idx="417">
                  <c:v>44269</c:v>
                </c:pt>
                <c:pt idx="418">
                  <c:v>44270</c:v>
                </c:pt>
                <c:pt idx="419">
                  <c:v>44271</c:v>
                </c:pt>
                <c:pt idx="420">
                  <c:v>44272</c:v>
                </c:pt>
                <c:pt idx="421">
                  <c:v>44273</c:v>
                </c:pt>
                <c:pt idx="422">
                  <c:v>44274</c:v>
                </c:pt>
                <c:pt idx="423">
                  <c:v>44275</c:v>
                </c:pt>
                <c:pt idx="424">
                  <c:v>44276</c:v>
                </c:pt>
                <c:pt idx="425">
                  <c:v>44277</c:v>
                </c:pt>
                <c:pt idx="426">
                  <c:v>44278</c:v>
                </c:pt>
                <c:pt idx="427">
                  <c:v>44279</c:v>
                </c:pt>
                <c:pt idx="428">
                  <c:v>44280</c:v>
                </c:pt>
                <c:pt idx="429">
                  <c:v>44281</c:v>
                </c:pt>
                <c:pt idx="430">
                  <c:v>44282</c:v>
                </c:pt>
                <c:pt idx="431">
                  <c:v>44283</c:v>
                </c:pt>
                <c:pt idx="432">
                  <c:v>44284</c:v>
                </c:pt>
                <c:pt idx="433">
                  <c:v>44285</c:v>
                </c:pt>
                <c:pt idx="434">
                  <c:v>44286</c:v>
                </c:pt>
                <c:pt idx="435">
                  <c:v>44287</c:v>
                </c:pt>
                <c:pt idx="436">
                  <c:v>44288</c:v>
                </c:pt>
                <c:pt idx="437">
                  <c:v>44289</c:v>
                </c:pt>
                <c:pt idx="438">
                  <c:v>44290</c:v>
                </c:pt>
                <c:pt idx="439">
                  <c:v>44291</c:v>
                </c:pt>
                <c:pt idx="440">
                  <c:v>44292</c:v>
                </c:pt>
                <c:pt idx="441">
                  <c:v>44293</c:v>
                </c:pt>
                <c:pt idx="442">
                  <c:v>44294</c:v>
                </c:pt>
                <c:pt idx="443">
                  <c:v>44295</c:v>
                </c:pt>
                <c:pt idx="444">
                  <c:v>44296</c:v>
                </c:pt>
                <c:pt idx="445">
                  <c:v>44297</c:v>
                </c:pt>
                <c:pt idx="446">
                  <c:v>44298</c:v>
                </c:pt>
                <c:pt idx="447">
                  <c:v>44299</c:v>
                </c:pt>
                <c:pt idx="448">
                  <c:v>44300</c:v>
                </c:pt>
                <c:pt idx="449">
                  <c:v>44301</c:v>
                </c:pt>
                <c:pt idx="450">
                  <c:v>44302</c:v>
                </c:pt>
                <c:pt idx="451">
                  <c:v>44303</c:v>
                </c:pt>
                <c:pt idx="452">
                  <c:v>44304</c:v>
                </c:pt>
                <c:pt idx="453">
                  <c:v>44305</c:v>
                </c:pt>
                <c:pt idx="454">
                  <c:v>44306</c:v>
                </c:pt>
                <c:pt idx="455">
                  <c:v>44307</c:v>
                </c:pt>
                <c:pt idx="456">
                  <c:v>44308</c:v>
                </c:pt>
                <c:pt idx="457">
                  <c:v>44309</c:v>
                </c:pt>
                <c:pt idx="458">
                  <c:v>44310</c:v>
                </c:pt>
                <c:pt idx="459">
                  <c:v>44311</c:v>
                </c:pt>
                <c:pt idx="460">
                  <c:v>44312</c:v>
                </c:pt>
                <c:pt idx="461">
                  <c:v>44313</c:v>
                </c:pt>
                <c:pt idx="462">
                  <c:v>44314</c:v>
                </c:pt>
                <c:pt idx="463">
                  <c:v>44315</c:v>
                </c:pt>
                <c:pt idx="464">
                  <c:v>44316</c:v>
                </c:pt>
                <c:pt idx="465">
                  <c:v>44317</c:v>
                </c:pt>
                <c:pt idx="466">
                  <c:v>44318</c:v>
                </c:pt>
                <c:pt idx="467">
                  <c:v>44319</c:v>
                </c:pt>
                <c:pt idx="468">
                  <c:v>44320</c:v>
                </c:pt>
                <c:pt idx="469">
                  <c:v>44321</c:v>
                </c:pt>
                <c:pt idx="470">
                  <c:v>44322</c:v>
                </c:pt>
                <c:pt idx="471">
                  <c:v>44323</c:v>
                </c:pt>
                <c:pt idx="472">
                  <c:v>44324</c:v>
                </c:pt>
                <c:pt idx="473">
                  <c:v>44325</c:v>
                </c:pt>
                <c:pt idx="474">
                  <c:v>44326</c:v>
                </c:pt>
                <c:pt idx="475">
                  <c:v>44327</c:v>
                </c:pt>
                <c:pt idx="476">
                  <c:v>44328</c:v>
                </c:pt>
                <c:pt idx="477">
                  <c:v>44329</c:v>
                </c:pt>
                <c:pt idx="478">
                  <c:v>44330</c:v>
                </c:pt>
                <c:pt idx="479">
                  <c:v>44331</c:v>
                </c:pt>
                <c:pt idx="480">
                  <c:v>44332</c:v>
                </c:pt>
                <c:pt idx="481">
                  <c:v>44333</c:v>
                </c:pt>
                <c:pt idx="482">
                  <c:v>44334</c:v>
                </c:pt>
                <c:pt idx="483">
                  <c:v>44335</c:v>
                </c:pt>
                <c:pt idx="484">
                  <c:v>44336</c:v>
                </c:pt>
                <c:pt idx="485">
                  <c:v>44337</c:v>
                </c:pt>
                <c:pt idx="486">
                  <c:v>44338</c:v>
                </c:pt>
                <c:pt idx="487">
                  <c:v>44339</c:v>
                </c:pt>
                <c:pt idx="488">
                  <c:v>44340</c:v>
                </c:pt>
                <c:pt idx="489">
                  <c:v>44341</c:v>
                </c:pt>
                <c:pt idx="490">
                  <c:v>44342</c:v>
                </c:pt>
                <c:pt idx="491">
                  <c:v>44343</c:v>
                </c:pt>
                <c:pt idx="492">
                  <c:v>44344</c:v>
                </c:pt>
                <c:pt idx="493">
                  <c:v>44345</c:v>
                </c:pt>
                <c:pt idx="494">
                  <c:v>44346</c:v>
                </c:pt>
                <c:pt idx="495">
                  <c:v>44347</c:v>
                </c:pt>
                <c:pt idx="496">
                  <c:v>44348</c:v>
                </c:pt>
                <c:pt idx="497">
                  <c:v>44349</c:v>
                </c:pt>
                <c:pt idx="498">
                  <c:v>44350</c:v>
                </c:pt>
                <c:pt idx="499">
                  <c:v>44351</c:v>
                </c:pt>
                <c:pt idx="500">
                  <c:v>44352</c:v>
                </c:pt>
                <c:pt idx="501">
                  <c:v>44353</c:v>
                </c:pt>
                <c:pt idx="502">
                  <c:v>44354</c:v>
                </c:pt>
                <c:pt idx="503">
                  <c:v>44355</c:v>
                </c:pt>
                <c:pt idx="504">
                  <c:v>44356</c:v>
                </c:pt>
                <c:pt idx="505">
                  <c:v>44357</c:v>
                </c:pt>
                <c:pt idx="506">
                  <c:v>44358</c:v>
                </c:pt>
                <c:pt idx="507">
                  <c:v>44359</c:v>
                </c:pt>
                <c:pt idx="508">
                  <c:v>44360</c:v>
                </c:pt>
                <c:pt idx="509">
                  <c:v>44361</c:v>
                </c:pt>
                <c:pt idx="510">
                  <c:v>44362</c:v>
                </c:pt>
                <c:pt idx="511">
                  <c:v>44363</c:v>
                </c:pt>
                <c:pt idx="512">
                  <c:v>44364</c:v>
                </c:pt>
                <c:pt idx="513">
                  <c:v>44365</c:v>
                </c:pt>
                <c:pt idx="514">
                  <c:v>44366</c:v>
                </c:pt>
                <c:pt idx="515">
                  <c:v>44367</c:v>
                </c:pt>
                <c:pt idx="516">
                  <c:v>44368</c:v>
                </c:pt>
                <c:pt idx="517">
                  <c:v>44369</c:v>
                </c:pt>
                <c:pt idx="518">
                  <c:v>44370</c:v>
                </c:pt>
                <c:pt idx="519">
                  <c:v>44371</c:v>
                </c:pt>
                <c:pt idx="520">
                  <c:v>44372</c:v>
                </c:pt>
                <c:pt idx="521">
                  <c:v>44373</c:v>
                </c:pt>
                <c:pt idx="522">
                  <c:v>44374</c:v>
                </c:pt>
                <c:pt idx="523">
                  <c:v>44375</c:v>
                </c:pt>
                <c:pt idx="524">
                  <c:v>44376</c:v>
                </c:pt>
                <c:pt idx="525">
                  <c:v>44377</c:v>
                </c:pt>
                <c:pt idx="526">
                  <c:v>44378</c:v>
                </c:pt>
                <c:pt idx="527">
                  <c:v>44379</c:v>
                </c:pt>
                <c:pt idx="528">
                  <c:v>44380</c:v>
                </c:pt>
                <c:pt idx="529">
                  <c:v>44381</c:v>
                </c:pt>
                <c:pt idx="530">
                  <c:v>44382</c:v>
                </c:pt>
                <c:pt idx="531">
                  <c:v>44383</c:v>
                </c:pt>
                <c:pt idx="532">
                  <c:v>44384</c:v>
                </c:pt>
                <c:pt idx="533">
                  <c:v>44385</c:v>
                </c:pt>
                <c:pt idx="534">
                  <c:v>44386</c:v>
                </c:pt>
                <c:pt idx="535">
                  <c:v>44387</c:v>
                </c:pt>
                <c:pt idx="536">
                  <c:v>44388</c:v>
                </c:pt>
                <c:pt idx="537">
                  <c:v>44389</c:v>
                </c:pt>
                <c:pt idx="538">
                  <c:v>44390</c:v>
                </c:pt>
                <c:pt idx="539">
                  <c:v>44391</c:v>
                </c:pt>
                <c:pt idx="540">
                  <c:v>44392</c:v>
                </c:pt>
                <c:pt idx="541">
                  <c:v>44393</c:v>
                </c:pt>
                <c:pt idx="542">
                  <c:v>44394</c:v>
                </c:pt>
                <c:pt idx="543">
                  <c:v>44395</c:v>
                </c:pt>
                <c:pt idx="544">
                  <c:v>44396</c:v>
                </c:pt>
                <c:pt idx="545">
                  <c:v>44397</c:v>
                </c:pt>
                <c:pt idx="546">
                  <c:v>44398</c:v>
                </c:pt>
                <c:pt idx="547">
                  <c:v>44399</c:v>
                </c:pt>
                <c:pt idx="548">
                  <c:v>44400</c:v>
                </c:pt>
                <c:pt idx="549">
                  <c:v>44401</c:v>
                </c:pt>
                <c:pt idx="550">
                  <c:v>44402</c:v>
                </c:pt>
                <c:pt idx="551">
                  <c:v>44403</c:v>
                </c:pt>
                <c:pt idx="552">
                  <c:v>44404</c:v>
                </c:pt>
                <c:pt idx="553">
                  <c:v>44405</c:v>
                </c:pt>
                <c:pt idx="554">
                  <c:v>44406</c:v>
                </c:pt>
                <c:pt idx="555">
                  <c:v>44407</c:v>
                </c:pt>
                <c:pt idx="556">
                  <c:v>44408</c:v>
                </c:pt>
                <c:pt idx="557">
                  <c:v>44409</c:v>
                </c:pt>
                <c:pt idx="558">
                  <c:v>44410</c:v>
                </c:pt>
                <c:pt idx="559">
                  <c:v>44411</c:v>
                </c:pt>
                <c:pt idx="560">
                  <c:v>44412</c:v>
                </c:pt>
                <c:pt idx="561">
                  <c:v>44413</c:v>
                </c:pt>
                <c:pt idx="562">
                  <c:v>44414</c:v>
                </c:pt>
                <c:pt idx="563">
                  <c:v>44415</c:v>
                </c:pt>
                <c:pt idx="564">
                  <c:v>44416</c:v>
                </c:pt>
                <c:pt idx="565">
                  <c:v>44417</c:v>
                </c:pt>
                <c:pt idx="566">
                  <c:v>44418</c:v>
                </c:pt>
                <c:pt idx="567">
                  <c:v>44419</c:v>
                </c:pt>
                <c:pt idx="568">
                  <c:v>44420</c:v>
                </c:pt>
                <c:pt idx="569">
                  <c:v>44421</c:v>
                </c:pt>
                <c:pt idx="570">
                  <c:v>44422</c:v>
                </c:pt>
                <c:pt idx="571">
                  <c:v>44423</c:v>
                </c:pt>
                <c:pt idx="572">
                  <c:v>44424</c:v>
                </c:pt>
                <c:pt idx="573">
                  <c:v>44425</c:v>
                </c:pt>
                <c:pt idx="574">
                  <c:v>44426</c:v>
                </c:pt>
                <c:pt idx="575">
                  <c:v>44427</c:v>
                </c:pt>
                <c:pt idx="576">
                  <c:v>44428</c:v>
                </c:pt>
                <c:pt idx="577">
                  <c:v>44429</c:v>
                </c:pt>
                <c:pt idx="578">
                  <c:v>44430</c:v>
                </c:pt>
                <c:pt idx="579">
                  <c:v>44431</c:v>
                </c:pt>
                <c:pt idx="580">
                  <c:v>44432</c:v>
                </c:pt>
                <c:pt idx="581">
                  <c:v>44433</c:v>
                </c:pt>
                <c:pt idx="582">
                  <c:v>44434</c:v>
                </c:pt>
                <c:pt idx="583">
                  <c:v>44435</c:v>
                </c:pt>
                <c:pt idx="584">
                  <c:v>44436</c:v>
                </c:pt>
                <c:pt idx="585">
                  <c:v>44437</c:v>
                </c:pt>
                <c:pt idx="586">
                  <c:v>44438</c:v>
                </c:pt>
                <c:pt idx="587">
                  <c:v>44439</c:v>
                </c:pt>
                <c:pt idx="588">
                  <c:v>44440</c:v>
                </c:pt>
                <c:pt idx="589">
                  <c:v>44441</c:v>
                </c:pt>
                <c:pt idx="590">
                  <c:v>44442</c:v>
                </c:pt>
                <c:pt idx="591">
                  <c:v>44443</c:v>
                </c:pt>
                <c:pt idx="592">
                  <c:v>44444</c:v>
                </c:pt>
                <c:pt idx="593">
                  <c:v>44445</c:v>
                </c:pt>
                <c:pt idx="594">
                  <c:v>44446</c:v>
                </c:pt>
                <c:pt idx="595">
                  <c:v>44447</c:v>
                </c:pt>
                <c:pt idx="596">
                  <c:v>44448</c:v>
                </c:pt>
                <c:pt idx="597">
                  <c:v>44449</c:v>
                </c:pt>
                <c:pt idx="598">
                  <c:v>44450</c:v>
                </c:pt>
                <c:pt idx="599">
                  <c:v>44451</c:v>
                </c:pt>
                <c:pt idx="600">
                  <c:v>44452</c:v>
                </c:pt>
                <c:pt idx="601">
                  <c:v>44453</c:v>
                </c:pt>
                <c:pt idx="602">
                  <c:v>44454</c:v>
                </c:pt>
                <c:pt idx="603">
                  <c:v>44455</c:v>
                </c:pt>
                <c:pt idx="604">
                  <c:v>44456</c:v>
                </c:pt>
                <c:pt idx="605">
                  <c:v>44457</c:v>
                </c:pt>
                <c:pt idx="606">
                  <c:v>44458</c:v>
                </c:pt>
                <c:pt idx="607">
                  <c:v>44459</c:v>
                </c:pt>
                <c:pt idx="608">
                  <c:v>44460</c:v>
                </c:pt>
                <c:pt idx="609">
                  <c:v>44461</c:v>
                </c:pt>
                <c:pt idx="610">
                  <c:v>44462</c:v>
                </c:pt>
                <c:pt idx="611">
                  <c:v>44463</c:v>
                </c:pt>
                <c:pt idx="612">
                  <c:v>44464</c:v>
                </c:pt>
                <c:pt idx="613">
                  <c:v>44465</c:v>
                </c:pt>
                <c:pt idx="614">
                  <c:v>44466</c:v>
                </c:pt>
                <c:pt idx="615">
                  <c:v>44467</c:v>
                </c:pt>
                <c:pt idx="616">
                  <c:v>44468</c:v>
                </c:pt>
                <c:pt idx="617">
                  <c:v>44469</c:v>
                </c:pt>
                <c:pt idx="618">
                  <c:v>44470</c:v>
                </c:pt>
                <c:pt idx="619">
                  <c:v>44471</c:v>
                </c:pt>
                <c:pt idx="620">
                  <c:v>44472</c:v>
                </c:pt>
                <c:pt idx="621">
                  <c:v>44473</c:v>
                </c:pt>
                <c:pt idx="622">
                  <c:v>44474</c:v>
                </c:pt>
                <c:pt idx="623">
                  <c:v>44475</c:v>
                </c:pt>
                <c:pt idx="624">
                  <c:v>44476</c:v>
                </c:pt>
                <c:pt idx="625">
                  <c:v>44477</c:v>
                </c:pt>
                <c:pt idx="626">
                  <c:v>44478</c:v>
                </c:pt>
                <c:pt idx="627">
                  <c:v>44479</c:v>
                </c:pt>
                <c:pt idx="628">
                  <c:v>44480</c:v>
                </c:pt>
                <c:pt idx="629">
                  <c:v>44481</c:v>
                </c:pt>
                <c:pt idx="630">
                  <c:v>44482</c:v>
                </c:pt>
                <c:pt idx="631">
                  <c:v>44483</c:v>
                </c:pt>
                <c:pt idx="632">
                  <c:v>44484</c:v>
                </c:pt>
                <c:pt idx="633">
                  <c:v>44485</c:v>
                </c:pt>
                <c:pt idx="634">
                  <c:v>44486</c:v>
                </c:pt>
                <c:pt idx="635">
                  <c:v>44487</c:v>
                </c:pt>
                <c:pt idx="636">
                  <c:v>44488</c:v>
                </c:pt>
                <c:pt idx="637">
                  <c:v>44489</c:v>
                </c:pt>
                <c:pt idx="638">
                  <c:v>44490</c:v>
                </c:pt>
                <c:pt idx="639">
                  <c:v>44491</c:v>
                </c:pt>
                <c:pt idx="640">
                  <c:v>44492</c:v>
                </c:pt>
                <c:pt idx="641">
                  <c:v>44493</c:v>
                </c:pt>
                <c:pt idx="642">
                  <c:v>44494</c:v>
                </c:pt>
                <c:pt idx="643">
                  <c:v>44495</c:v>
                </c:pt>
                <c:pt idx="644">
                  <c:v>44496</c:v>
                </c:pt>
                <c:pt idx="645">
                  <c:v>44497</c:v>
                </c:pt>
                <c:pt idx="646">
                  <c:v>44498</c:v>
                </c:pt>
                <c:pt idx="647">
                  <c:v>44499</c:v>
                </c:pt>
                <c:pt idx="648">
                  <c:v>44500</c:v>
                </c:pt>
                <c:pt idx="649">
                  <c:v>44501</c:v>
                </c:pt>
                <c:pt idx="650">
                  <c:v>44502</c:v>
                </c:pt>
                <c:pt idx="651">
                  <c:v>44503</c:v>
                </c:pt>
                <c:pt idx="652">
                  <c:v>44504</c:v>
                </c:pt>
                <c:pt idx="653">
                  <c:v>44505</c:v>
                </c:pt>
                <c:pt idx="654">
                  <c:v>44506</c:v>
                </c:pt>
                <c:pt idx="655">
                  <c:v>44507</c:v>
                </c:pt>
                <c:pt idx="656">
                  <c:v>44508</c:v>
                </c:pt>
                <c:pt idx="657">
                  <c:v>44509</c:v>
                </c:pt>
                <c:pt idx="658">
                  <c:v>44510</c:v>
                </c:pt>
                <c:pt idx="659">
                  <c:v>44511</c:v>
                </c:pt>
                <c:pt idx="660">
                  <c:v>44512</c:v>
                </c:pt>
                <c:pt idx="661">
                  <c:v>44513</c:v>
                </c:pt>
                <c:pt idx="662">
                  <c:v>44514</c:v>
                </c:pt>
                <c:pt idx="663">
                  <c:v>44515</c:v>
                </c:pt>
                <c:pt idx="664">
                  <c:v>44516</c:v>
                </c:pt>
                <c:pt idx="665">
                  <c:v>44517</c:v>
                </c:pt>
                <c:pt idx="666">
                  <c:v>44518</c:v>
                </c:pt>
                <c:pt idx="667">
                  <c:v>44519</c:v>
                </c:pt>
                <c:pt idx="668">
                  <c:v>44520</c:v>
                </c:pt>
                <c:pt idx="669">
                  <c:v>44521</c:v>
                </c:pt>
                <c:pt idx="670">
                  <c:v>44522</c:v>
                </c:pt>
                <c:pt idx="671">
                  <c:v>44523</c:v>
                </c:pt>
                <c:pt idx="672">
                  <c:v>44524</c:v>
                </c:pt>
                <c:pt idx="673">
                  <c:v>44525</c:v>
                </c:pt>
                <c:pt idx="674">
                  <c:v>44526</c:v>
                </c:pt>
                <c:pt idx="675">
                  <c:v>44527</c:v>
                </c:pt>
                <c:pt idx="676">
                  <c:v>44528</c:v>
                </c:pt>
                <c:pt idx="677">
                  <c:v>44529</c:v>
                </c:pt>
                <c:pt idx="678">
                  <c:v>44530</c:v>
                </c:pt>
                <c:pt idx="679">
                  <c:v>44531</c:v>
                </c:pt>
                <c:pt idx="680">
                  <c:v>44532</c:v>
                </c:pt>
                <c:pt idx="681">
                  <c:v>44533</c:v>
                </c:pt>
                <c:pt idx="682">
                  <c:v>44534</c:v>
                </c:pt>
                <c:pt idx="683">
                  <c:v>44535</c:v>
                </c:pt>
                <c:pt idx="684">
                  <c:v>44536</c:v>
                </c:pt>
                <c:pt idx="685">
                  <c:v>44537</c:v>
                </c:pt>
                <c:pt idx="686">
                  <c:v>44538</c:v>
                </c:pt>
                <c:pt idx="687">
                  <c:v>44539</c:v>
                </c:pt>
                <c:pt idx="688">
                  <c:v>44540</c:v>
                </c:pt>
                <c:pt idx="689">
                  <c:v>44541</c:v>
                </c:pt>
                <c:pt idx="690">
                  <c:v>44542</c:v>
                </c:pt>
                <c:pt idx="691">
                  <c:v>44543</c:v>
                </c:pt>
                <c:pt idx="692">
                  <c:v>44544</c:v>
                </c:pt>
                <c:pt idx="693">
                  <c:v>44545</c:v>
                </c:pt>
                <c:pt idx="694">
                  <c:v>44546</c:v>
                </c:pt>
                <c:pt idx="695">
                  <c:v>44547</c:v>
                </c:pt>
                <c:pt idx="696">
                  <c:v>44548</c:v>
                </c:pt>
                <c:pt idx="697">
                  <c:v>44549</c:v>
                </c:pt>
                <c:pt idx="698">
                  <c:v>44550</c:v>
                </c:pt>
                <c:pt idx="699">
                  <c:v>44551</c:v>
                </c:pt>
                <c:pt idx="700">
                  <c:v>44552</c:v>
                </c:pt>
                <c:pt idx="701">
                  <c:v>44553</c:v>
                </c:pt>
                <c:pt idx="702">
                  <c:v>44554</c:v>
                </c:pt>
                <c:pt idx="703">
                  <c:v>44555</c:v>
                </c:pt>
                <c:pt idx="704">
                  <c:v>44556</c:v>
                </c:pt>
                <c:pt idx="705">
                  <c:v>44557</c:v>
                </c:pt>
                <c:pt idx="706">
                  <c:v>44558</c:v>
                </c:pt>
                <c:pt idx="707">
                  <c:v>44559</c:v>
                </c:pt>
              </c:numCache>
            </c:numRef>
          </c:cat>
          <c:val>
            <c:numRef>
              <c:f>'India Analysis'!$C$6:$C$182</c:f>
              <c:numCache>
                <c:formatCode>General</c:formatCode>
                <c:ptCount val="1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23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13</c:v>
                </c:pt>
                <c:pt idx="49">
                  <c:v>6</c:v>
                </c:pt>
                <c:pt idx="50">
                  <c:v>11</c:v>
                </c:pt>
                <c:pt idx="51">
                  <c:v>9</c:v>
                </c:pt>
                <c:pt idx="52">
                  <c:v>20</c:v>
                </c:pt>
                <c:pt idx="53">
                  <c:v>11</c:v>
                </c:pt>
                <c:pt idx="54">
                  <c:v>6</c:v>
                </c:pt>
                <c:pt idx="55">
                  <c:v>23</c:v>
                </c:pt>
                <c:pt idx="56">
                  <c:v>14</c:v>
                </c:pt>
                <c:pt idx="57">
                  <c:v>38</c:v>
                </c:pt>
                <c:pt idx="58">
                  <c:v>50</c:v>
                </c:pt>
                <c:pt idx="59">
                  <c:v>86</c:v>
                </c:pt>
                <c:pt idx="60">
                  <c:v>66</c:v>
                </c:pt>
                <c:pt idx="61">
                  <c:v>103</c:v>
                </c:pt>
                <c:pt idx="62">
                  <c:v>37</c:v>
                </c:pt>
                <c:pt idx="63">
                  <c:v>121</c:v>
                </c:pt>
                <c:pt idx="64">
                  <c:v>70</c:v>
                </c:pt>
                <c:pt idx="65">
                  <c:v>160</c:v>
                </c:pt>
                <c:pt idx="66">
                  <c:v>100</c:v>
                </c:pt>
                <c:pt idx="67">
                  <c:v>37</c:v>
                </c:pt>
                <c:pt idx="68">
                  <c:v>227</c:v>
                </c:pt>
                <c:pt idx="69">
                  <c:v>146</c:v>
                </c:pt>
                <c:pt idx="70">
                  <c:v>601</c:v>
                </c:pt>
                <c:pt idx="71">
                  <c:v>545</c:v>
                </c:pt>
                <c:pt idx="72">
                  <c:v>24</c:v>
                </c:pt>
                <c:pt idx="73">
                  <c:v>515</c:v>
                </c:pt>
                <c:pt idx="74">
                  <c:v>506</c:v>
                </c:pt>
                <c:pt idx="75">
                  <c:v>1190</c:v>
                </c:pt>
                <c:pt idx="76">
                  <c:v>533</c:v>
                </c:pt>
                <c:pt idx="77">
                  <c:v>605</c:v>
                </c:pt>
                <c:pt idx="78">
                  <c:v>809</c:v>
                </c:pt>
                <c:pt idx="79">
                  <c:v>873</c:v>
                </c:pt>
                <c:pt idx="80">
                  <c:v>848</c:v>
                </c:pt>
                <c:pt idx="81">
                  <c:v>759</c:v>
                </c:pt>
                <c:pt idx="82">
                  <c:v>1248</c:v>
                </c:pt>
                <c:pt idx="83">
                  <c:v>1034</c:v>
                </c:pt>
                <c:pt idx="84">
                  <c:v>835</c:v>
                </c:pt>
                <c:pt idx="85">
                  <c:v>1108</c:v>
                </c:pt>
                <c:pt idx="86">
                  <c:v>922</c:v>
                </c:pt>
                <c:pt idx="87">
                  <c:v>1370</c:v>
                </c:pt>
                <c:pt idx="88">
                  <c:v>1893</c:v>
                </c:pt>
                <c:pt idx="89">
                  <c:v>924</c:v>
                </c:pt>
                <c:pt idx="90">
                  <c:v>1541</c:v>
                </c:pt>
                <c:pt idx="91">
                  <c:v>1290</c:v>
                </c:pt>
                <c:pt idx="92">
                  <c:v>1707</c:v>
                </c:pt>
                <c:pt idx="93">
                  <c:v>1453</c:v>
                </c:pt>
                <c:pt idx="94">
                  <c:v>1753</c:v>
                </c:pt>
                <c:pt idx="95">
                  <c:v>1607</c:v>
                </c:pt>
                <c:pt idx="96">
                  <c:v>1561</c:v>
                </c:pt>
                <c:pt idx="97">
                  <c:v>1873</c:v>
                </c:pt>
                <c:pt idx="98">
                  <c:v>1738</c:v>
                </c:pt>
                <c:pt idx="99">
                  <c:v>1801</c:v>
                </c:pt>
                <c:pt idx="100">
                  <c:v>2394</c:v>
                </c:pt>
                <c:pt idx="101">
                  <c:v>2442</c:v>
                </c:pt>
                <c:pt idx="102">
                  <c:v>2806</c:v>
                </c:pt>
                <c:pt idx="103">
                  <c:v>3932</c:v>
                </c:pt>
                <c:pt idx="104">
                  <c:v>2963</c:v>
                </c:pt>
                <c:pt idx="105">
                  <c:v>3587</c:v>
                </c:pt>
                <c:pt idx="106">
                  <c:v>3364</c:v>
                </c:pt>
                <c:pt idx="107">
                  <c:v>3344</c:v>
                </c:pt>
                <c:pt idx="108">
                  <c:v>3113</c:v>
                </c:pt>
                <c:pt idx="109">
                  <c:v>4353</c:v>
                </c:pt>
                <c:pt idx="110">
                  <c:v>3607</c:v>
                </c:pt>
                <c:pt idx="111">
                  <c:v>3524</c:v>
                </c:pt>
                <c:pt idx="112">
                  <c:v>3763</c:v>
                </c:pt>
                <c:pt idx="113">
                  <c:v>3942</c:v>
                </c:pt>
                <c:pt idx="114">
                  <c:v>3787</c:v>
                </c:pt>
                <c:pt idx="115">
                  <c:v>4864</c:v>
                </c:pt>
                <c:pt idx="116">
                  <c:v>5050</c:v>
                </c:pt>
                <c:pt idx="117">
                  <c:v>4630</c:v>
                </c:pt>
                <c:pt idx="118">
                  <c:v>6147</c:v>
                </c:pt>
                <c:pt idx="119">
                  <c:v>5553</c:v>
                </c:pt>
                <c:pt idx="120">
                  <c:v>6198</c:v>
                </c:pt>
                <c:pt idx="121">
                  <c:v>6568</c:v>
                </c:pt>
                <c:pt idx="122">
                  <c:v>6629</c:v>
                </c:pt>
                <c:pt idx="123">
                  <c:v>7113</c:v>
                </c:pt>
                <c:pt idx="124">
                  <c:v>6414</c:v>
                </c:pt>
                <c:pt idx="125">
                  <c:v>5843</c:v>
                </c:pt>
                <c:pt idx="126">
                  <c:v>7293</c:v>
                </c:pt>
                <c:pt idx="127">
                  <c:v>7300</c:v>
                </c:pt>
                <c:pt idx="128">
                  <c:v>8105</c:v>
                </c:pt>
                <c:pt idx="129">
                  <c:v>8336</c:v>
                </c:pt>
                <c:pt idx="130">
                  <c:v>8782</c:v>
                </c:pt>
                <c:pt idx="131">
                  <c:v>7761</c:v>
                </c:pt>
                <c:pt idx="132">
                  <c:v>8821</c:v>
                </c:pt>
                <c:pt idx="133">
                  <c:v>9633</c:v>
                </c:pt>
                <c:pt idx="134">
                  <c:v>9889</c:v>
                </c:pt>
                <c:pt idx="135">
                  <c:v>9471</c:v>
                </c:pt>
                <c:pt idx="136">
                  <c:v>10438</c:v>
                </c:pt>
                <c:pt idx="137">
                  <c:v>10864</c:v>
                </c:pt>
                <c:pt idx="138">
                  <c:v>8442</c:v>
                </c:pt>
                <c:pt idx="139">
                  <c:v>10218</c:v>
                </c:pt>
                <c:pt idx="140">
                  <c:v>10459</c:v>
                </c:pt>
                <c:pt idx="141">
                  <c:v>10930</c:v>
                </c:pt>
                <c:pt idx="142">
                  <c:v>11458</c:v>
                </c:pt>
                <c:pt idx="143">
                  <c:v>11929</c:v>
                </c:pt>
                <c:pt idx="144">
                  <c:v>11502</c:v>
                </c:pt>
                <c:pt idx="145">
                  <c:v>10667</c:v>
                </c:pt>
                <c:pt idx="146">
                  <c:v>10974</c:v>
                </c:pt>
                <c:pt idx="147">
                  <c:v>12881</c:v>
                </c:pt>
                <c:pt idx="148">
                  <c:v>13586</c:v>
                </c:pt>
                <c:pt idx="149">
                  <c:v>14516</c:v>
                </c:pt>
                <c:pt idx="150">
                  <c:v>15403</c:v>
                </c:pt>
                <c:pt idx="151">
                  <c:v>14831</c:v>
                </c:pt>
                <c:pt idx="152">
                  <c:v>14933</c:v>
                </c:pt>
                <c:pt idx="153">
                  <c:v>15968</c:v>
                </c:pt>
                <c:pt idx="154">
                  <c:v>16922</c:v>
                </c:pt>
                <c:pt idx="155">
                  <c:v>17296</c:v>
                </c:pt>
                <c:pt idx="156">
                  <c:v>18552</c:v>
                </c:pt>
                <c:pt idx="157">
                  <c:v>19906</c:v>
                </c:pt>
                <c:pt idx="158">
                  <c:v>19459</c:v>
                </c:pt>
                <c:pt idx="159">
                  <c:v>18522</c:v>
                </c:pt>
                <c:pt idx="160">
                  <c:v>18641</c:v>
                </c:pt>
                <c:pt idx="161">
                  <c:v>19160</c:v>
                </c:pt>
                <c:pt idx="162">
                  <c:v>20903</c:v>
                </c:pt>
                <c:pt idx="163">
                  <c:v>22771</c:v>
                </c:pt>
                <c:pt idx="164">
                  <c:v>24850</c:v>
                </c:pt>
                <c:pt idx="165">
                  <c:v>24248</c:v>
                </c:pt>
                <c:pt idx="166">
                  <c:v>22251</c:v>
                </c:pt>
                <c:pt idx="167">
                  <c:v>22753</c:v>
                </c:pt>
                <c:pt idx="168">
                  <c:v>24879</c:v>
                </c:pt>
                <c:pt idx="169">
                  <c:v>26506</c:v>
                </c:pt>
                <c:pt idx="170">
                  <c:v>27114</c:v>
                </c:pt>
                <c:pt idx="171">
                  <c:v>28606</c:v>
                </c:pt>
                <c:pt idx="172">
                  <c:v>28732</c:v>
                </c:pt>
                <c:pt idx="173">
                  <c:v>28498</c:v>
                </c:pt>
                <c:pt idx="174">
                  <c:v>29429</c:v>
                </c:pt>
                <c:pt idx="175">
                  <c:v>32676</c:v>
                </c:pt>
                <c:pt idx="176">
                  <c:v>34975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4616-AEB3-6C78A068C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618592"/>
        <c:axId val="1216620256"/>
      </c:lineChart>
      <c:dateAx>
        <c:axId val="1216618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0256"/>
        <c:crosses val="autoZero"/>
        <c:auto val="1"/>
        <c:lblOffset val="100"/>
        <c:baseTimeUnit val="days"/>
      </c:dateAx>
      <c:valAx>
        <c:axId val="121662025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3</xdr:row>
      <xdr:rowOff>45720</xdr:rowOff>
    </xdr:from>
    <xdr:to>
      <xdr:col>29</xdr:col>
      <xdr:colOff>502920</xdr:colOff>
      <xdr:row>26</xdr:row>
      <xdr:rowOff>64770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4</xdr:row>
      <xdr:rowOff>30480</xdr:rowOff>
    </xdr:from>
    <xdr:to>
      <xdr:col>24</xdr:col>
      <xdr:colOff>190500</xdr:colOff>
      <xdr:row>19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1</xdr:row>
      <xdr:rowOff>72390</xdr:rowOff>
    </xdr:from>
    <xdr:to>
      <xdr:col>27</xdr:col>
      <xdr:colOff>152400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4</xdr:row>
      <xdr:rowOff>171450</xdr:rowOff>
    </xdr:from>
    <xdr:to>
      <xdr:col>11</xdr:col>
      <xdr:colOff>152400</xdr:colOff>
      <xdr:row>19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3</xdr:row>
      <xdr:rowOff>45720</xdr:rowOff>
    </xdr:from>
    <xdr:to>
      <xdr:col>29</xdr:col>
      <xdr:colOff>502920</xdr:colOff>
      <xdr:row>26</xdr:row>
      <xdr:rowOff>64770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4</xdr:row>
      <xdr:rowOff>30480</xdr:rowOff>
    </xdr:from>
    <xdr:to>
      <xdr:col>24</xdr:col>
      <xdr:colOff>190500</xdr:colOff>
      <xdr:row>19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541020</xdr:colOff>
      <xdr:row>3</xdr:row>
      <xdr:rowOff>45720</xdr:rowOff>
    </xdr:from>
    <xdr:to>
      <xdr:col>29</xdr:col>
      <xdr:colOff>502920</xdr:colOff>
      <xdr:row>26</xdr:row>
      <xdr:rowOff>64770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586740</xdr:colOff>
      <xdr:row>4</xdr:row>
      <xdr:rowOff>30480</xdr:rowOff>
    </xdr:from>
    <xdr:to>
      <xdr:col>24</xdr:col>
      <xdr:colOff>190500</xdr:colOff>
      <xdr:row>19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474345</xdr:colOff>
      <xdr:row>2</xdr:row>
      <xdr:rowOff>60960</xdr:rowOff>
    </xdr:from>
    <xdr:to>
      <xdr:col>23</xdr:col>
      <xdr:colOff>596265</xdr:colOff>
      <xdr:row>23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2</xdr:row>
      <xdr:rowOff>91440</xdr:rowOff>
    </xdr:from>
    <xdr:to>
      <xdr:col>23</xdr:col>
      <xdr:colOff>220980</xdr:colOff>
      <xdr:row>26</xdr:row>
      <xdr:rowOff>30480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0.58099</cdr:x>
      <cdr:y>0.19014</cdr:y>
    </cdr:from>
    <cdr:to>
      <cdr:x>0.90845</cdr:x>
      <cdr:y>0.29401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29200" y="822960"/>
          <a:ext cx="283464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IN" sz="1100"/>
            <a:t>Predicted with Data as of</a:t>
          </a:r>
          <a:r>
            <a:rPr lang="en-IN" sz="1100" baseline="0"/>
            <a:t> 2020/05/06</a:t>
          </a:r>
        </a:p>
        <a:p xmlns:a="http://schemas.openxmlformats.org/drawingml/2006/main">
          <a:pPr algn="ctr"/>
          <a:r>
            <a:rPr lang="en-IN" sz="1100" baseline="0"/>
            <a:t>Theoretical ending on 2021/12/29</a:t>
          </a:r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D1" workbookViewId="0">
      <selection activeCell="K4" sqref="K4"/>
    </sheetView>
  </sheetViews>
  <sheetFormatPr defaultRowHeight="15" x14ac:dyDescent="0.25"/>
  <cols>
    <col min="2" max="2" width="12.28515625" customWidth="1"/>
    <col min="10" max="10" width="10" bestFit="1" customWidth="1"/>
    <col min="11" max="11" width="12" bestFit="1" customWidth="1"/>
  </cols>
  <sheetData>
    <row r="1" spans="1:12" x14ac:dyDescent="0.25">
      <c r="I1" t="s">
        <v>8</v>
      </c>
      <c r="J1">
        <v>0.37481790205436993</v>
      </c>
    </row>
    <row r="2" spans="1:12" x14ac:dyDescent="0.25">
      <c r="I2" t="s">
        <v>7</v>
      </c>
      <c r="J2" s="2">
        <v>54975.978026010322</v>
      </c>
    </row>
    <row r="3" spans="1:12" x14ac:dyDescent="0.25">
      <c r="C3">
        <f>$J$3/C4</f>
        <v>2.0077702389641548E-3</v>
      </c>
      <c r="I3" t="s">
        <v>6</v>
      </c>
      <c r="J3">
        <v>3.352917820325314</v>
      </c>
    </row>
    <row r="4" spans="1:12" x14ac:dyDescent="0.25">
      <c r="C4">
        <f>AVERAGE(C6:C108)</f>
        <v>1669.9708737864078</v>
      </c>
      <c r="I4" t="s">
        <v>5</v>
      </c>
      <c r="J4">
        <v>0.16999059183535808</v>
      </c>
      <c r="K4">
        <f>SUM(K6:K108)</f>
        <v>75274.710245470924</v>
      </c>
      <c r="L4" s="3">
        <f>1-AVERAGE(L94:L108)</f>
        <v>0.60107083156745877</v>
      </c>
    </row>
    <row r="5" spans="1:12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12" x14ac:dyDescent="0.25">
      <c r="A6">
        <v>1</v>
      </c>
      <c r="B6" s="1">
        <v>43852</v>
      </c>
      <c r="C6">
        <v>0</v>
      </c>
      <c r="D6">
        <v>0</v>
      </c>
      <c r="E6">
        <v>0</v>
      </c>
      <c r="F6">
        <v>0</v>
      </c>
      <c r="J6" s="2">
        <f>_xlfn.LOGNORM.DIST($J$1*A6,$J$3,$J$4,FALSE)*$J$2</f>
        <v>2.3506886733880246E-136</v>
      </c>
      <c r="K6">
        <f>ABS(C6-J6)</f>
        <v>2.3506886733880246E-136</v>
      </c>
      <c r="L6">
        <f>IFERROR(ABS(J6/C6-1),0)</f>
        <v>0</v>
      </c>
    </row>
    <row r="7" spans="1:12" x14ac:dyDescent="0.25">
      <c r="A7">
        <f>A6+1</f>
        <v>2</v>
      </c>
      <c r="B7" s="1">
        <v>43853</v>
      </c>
      <c r="C7">
        <v>0</v>
      </c>
      <c r="D7">
        <v>0</v>
      </c>
      <c r="E7">
        <v>0</v>
      </c>
      <c r="F7">
        <v>0</v>
      </c>
      <c r="J7" s="2">
        <f t="shared" ref="J7:J70" si="0">_xlfn.LOGNORM.DIST($J$1*A7,$J$3,$J$4,FALSE)*$J$2</f>
        <v>4.0857254462375626E-95</v>
      </c>
      <c r="K7">
        <f t="shared" ref="K7:K70" si="1">ABS(C7-J7)</f>
        <v>4.0857254462375626E-95</v>
      </c>
      <c r="L7">
        <f t="shared" ref="L7:L70" si="2">IFERROR(ABS(J7/C7-1),0)</f>
        <v>0</v>
      </c>
    </row>
    <row r="8" spans="1:12" x14ac:dyDescent="0.25">
      <c r="A8">
        <f t="shared" ref="A8:A71" si="3">A7+1</f>
        <v>3</v>
      </c>
      <c r="B8" s="1">
        <v>43854</v>
      </c>
      <c r="C8">
        <v>2</v>
      </c>
      <c r="D8">
        <v>0</v>
      </c>
      <c r="E8">
        <v>0</v>
      </c>
      <c r="F8">
        <v>0</v>
      </c>
      <c r="J8" s="2">
        <f t="shared" si="0"/>
        <v>2.4423368346216395E-74</v>
      </c>
      <c r="K8">
        <f t="shared" si="1"/>
        <v>2</v>
      </c>
      <c r="L8">
        <f t="shared" si="2"/>
        <v>1</v>
      </c>
    </row>
    <row r="9" spans="1:12" x14ac:dyDescent="0.25">
      <c r="A9">
        <f t="shared" si="3"/>
        <v>4</v>
      </c>
      <c r="B9" s="1">
        <v>43855</v>
      </c>
      <c r="C9">
        <v>1</v>
      </c>
      <c r="D9">
        <v>0</v>
      </c>
      <c r="E9">
        <v>0</v>
      </c>
      <c r="F9">
        <v>0</v>
      </c>
      <c r="J9" s="2">
        <f t="shared" si="0"/>
        <v>4.2711106949420009E-61</v>
      </c>
      <c r="K9">
        <f t="shared" si="1"/>
        <v>1</v>
      </c>
      <c r="L9">
        <f t="shared" si="2"/>
        <v>1</v>
      </c>
    </row>
    <row r="10" spans="1:12" x14ac:dyDescent="0.25">
      <c r="A10">
        <f t="shared" si="3"/>
        <v>5</v>
      </c>
      <c r="B10" s="1">
        <v>43856</v>
      </c>
      <c r="C10">
        <v>0</v>
      </c>
      <c r="D10">
        <v>0</v>
      </c>
      <c r="E10">
        <v>0</v>
      </c>
      <c r="F10">
        <v>0</v>
      </c>
      <c r="J10" s="2">
        <f t="shared" si="0"/>
        <v>1.1113142529764449E-51</v>
      </c>
      <c r="K10">
        <f t="shared" si="1"/>
        <v>1.1113142529764449E-51</v>
      </c>
      <c r="L10">
        <f t="shared" si="2"/>
        <v>0</v>
      </c>
    </row>
    <row r="11" spans="1:12" x14ac:dyDescent="0.25">
      <c r="A11">
        <f t="shared" si="3"/>
        <v>6</v>
      </c>
      <c r="B11" s="1">
        <v>43857</v>
      </c>
      <c r="C11">
        <v>0</v>
      </c>
      <c r="D11">
        <v>0</v>
      </c>
      <c r="E11">
        <v>0</v>
      </c>
      <c r="F11">
        <v>0</v>
      </c>
      <c r="J11" s="2">
        <f t="shared" si="0"/>
        <v>1.5246795251541626E-44</v>
      </c>
      <c r="K11">
        <f t="shared" si="1"/>
        <v>1.5246795251541626E-44</v>
      </c>
      <c r="L11">
        <f t="shared" si="2"/>
        <v>0</v>
      </c>
    </row>
    <row r="12" spans="1:12" x14ac:dyDescent="0.25">
      <c r="A12">
        <f t="shared" si="3"/>
        <v>7</v>
      </c>
      <c r="B12" s="1">
        <v>43858</v>
      </c>
      <c r="C12">
        <v>1</v>
      </c>
      <c r="D12">
        <v>0</v>
      </c>
      <c r="E12">
        <v>0</v>
      </c>
      <c r="F12">
        <v>0</v>
      </c>
      <c r="J12" s="2">
        <f t="shared" si="0"/>
        <v>6.729041734447582E-39</v>
      </c>
      <c r="K12">
        <f t="shared" si="1"/>
        <v>1</v>
      </c>
      <c r="L12">
        <f t="shared" si="2"/>
        <v>1</v>
      </c>
    </row>
    <row r="13" spans="1:12" x14ac:dyDescent="0.25">
      <c r="A13">
        <f t="shared" si="3"/>
        <v>8</v>
      </c>
      <c r="B13" s="1">
        <v>43859</v>
      </c>
      <c r="C13">
        <v>1</v>
      </c>
      <c r="D13">
        <v>0</v>
      </c>
      <c r="E13">
        <v>0</v>
      </c>
      <c r="F13">
        <v>0</v>
      </c>
      <c r="J13" s="2">
        <f t="shared" si="0"/>
        <v>2.685406638227343E-34</v>
      </c>
      <c r="K13">
        <f t="shared" si="1"/>
        <v>1</v>
      </c>
      <c r="L13">
        <f t="shared" si="2"/>
        <v>1</v>
      </c>
    </row>
    <row r="14" spans="1:12" x14ac:dyDescent="0.25">
      <c r="A14">
        <f t="shared" si="3"/>
        <v>9</v>
      </c>
      <c r="B14" s="1">
        <v>43860</v>
      </c>
      <c r="C14">
        <v>0</v>
      </c>
      <c r="D14">
        <v>1</v>
      </c>
      <c r="E14">
        <v>0</v>
      </c>
      <c r="F14">
        <v>0</v>
      </c>
      <c r="J14" s="2">
        <f t="shared" si="0"/>
        <v>1.8407465642071073E-30</v>
      </c>
      <c r="K14">
        <f t="shared" si="1"/>
        <v>1.8407465642071073E-30</v>
      </c>
      <c r="L14">
        <f t="shared" si="2"/>
        <v>0</v>
      </c>
    </row>
    <row r="15" spans="1:12" x14ac:dyDescent="0.25">
      <c r="A15">
        <f t="shared" si="3"/>
        <v>10</v>
      </c>
      <c r="B15" s="1">
        <v>43861</v>
      </c>
      <c r="C15">
        <v>0</v>
      </c>
      <c r="D15">
        <v>0</v>
      </c>
      <c r="E15">
        <v>0</v>
      </c>
      <c r="F15">
        <v>2</v>
      </c>
      <c r="J15" s="2">
        <f t="shared" si="0"/>
        <v>3.3092299758543829E-27</v>
      </c>
      <c r="K15">
        <f t="shared" si="1"/>
        <v>3.3092299758543829E-27</v>
      </c>
      <c r="L15">
        <f t="shared" si="2"/>
        <v>0</v>
      </c>
    </row>
    <row r="16" spans="1:12" x14ac:dyDescent="0.25">
      <c r="A16">
        <f t="shared" si="3"/>
        <v>11</v>
      </c>
      <c r="B16" s="1">
        <v>43862</v>
      </c>
      <c r="C16">
        <v>1</v>
      </c>
      <c r="D16">
        <v>0</v>
      </c>
      <c r="E16">
        <v>1</v>
      </c>
      <c r="F16">
        <v>0</v>
      </c>
      <c r="J16" s="2">
        <f t="shared" si="0"/>
        <v>2.0905835976238019E-24</v>
      </c>
      <c r="K16">
        <f t="shared" si="1"/>
        <v>1</v>
      </c>
      <c r="L16">
        <f t="shared" si="2"/>
        <v>1</v>
      </c>
    </row>
    <row r="17" spans="1:12" x14ac:dyDescent="0.25">
      <c r="A17">
        <f t="shared" si="3"/>
        <v>12</v>
      </c>
      <c r="B17" s="1">
        <v>43863</v>
      </c>
      <c r="C17">
        <v>0</v>
      </c>
      <c r="D17">
        <v>1</v>
      </c>
      <c r="E17">
        <v>0</v>
      </c>
      <c r="F17">
        <v>0</v>
      </c>
      <c r="J17" s="2">
        <f t="shared" si="0"/>
        <v>5.7246529087151394E-22</v>
      </c>
      <c r="K17">
        <f t="shared" si="1"/>
        <v>5.7246529087151394E-22</v>
      </c>
      <c r="L17">
        <f t="shared" si="2"/>
        <v>0</v>
      </c>
    </row>
    <row r="18" spans="1:12" x14ac:dyDescent="0.25">
      <c r="A18">
        <f t="shared" si="3"/>
        <v>13</v>
      </c>
      <c r="B18" s="1">
        <v>43864</v>
      </c>
      <c r="C18">
        <v>0</v>
      </c>
      <c r="D18">
        <v>1</v>
      </c>
      <c r="E18">
        <v>0</v>
      </c>
      <c r="F18">
        <v>0</v>
      </c>
      <c r="J18" s="2">
        <f t="shared" si="0"/>
        <v>7.9347640194829566E-20</v>
      </c>
      <c r="K18">
        <f t="shared" si="1"/>
        <v>7.9347640194829566E-20</v>
      </c>
      <c r="L18">
        <f t="shared" si="2"/>
        <v>0</v>
      </c>
    </row>
    <row r="19" spans="1:12" x14ac:dyDescent="0.25">
      <c r="A19">
        <f t="shared" si="3"/>
        <v>14</v>
      </c>
      <c r="B19" s="1">
        <v>43865</v>
      </c>
      <c r="C19">
        <v>0</v>
      </c>
      <c r="D19">
        <v>0</v>
      </c>
      <c r="E19">
        <v>0</v>
      </c>
      <c r="F19">
        <v>0</v>
      </c>
      <c r="J19" s="2">
        <f t="shared" si="0"/>
        <v>6.2614091025615603E-18</v>
      </c>
      <c r="K19">
        <f t="shared" si="1"/>
        <v>6.2614091025615603E-18</v>
      </c>
      <c r="L19">
        <f t="shared" si="2"/>
        <v>0</v>
      </c>
    </row>
    <row r="20" spans="1:12" x14ac:dyDescent="0.25">
      <c r="A20">
        <f t="shared" si="3"/>
        <v>15</v>
      </c>
      <c r="B20" s="1">
        <v>43866</v>
      </c>
      <c r="C20">
        <v>0</v>
      </c>
      <c r="D20">
        <v>0</v>
      </c>
      <c r="E20">
        <v>0</v>
      </c>
      <c r="F20">
        <v>0</v>
      </c>
      <c r="J20" s="2">
        <f t="shared" si="0"/>
        <v>3.0808773527081788E-16</v>
      </c>
      <c r="K20">
        <f t="shared" si="1"/>
        <v>3.0808773527081788E-16</v>
      </c>
      <c r="L20">
        <f t="shared" si="2"/>
        <v>0</v>
      </c>
    </row>
    <row r="21" spans="1:12" x14ac:dyDescent="0.25">
      <c r="A21">
        <f t="shared" si="3"/>
        <v>16</v>
      </c>
      <c r="B21" s="1">
        <v>43867</v>
      </c>
      <c r="C21">
        <v>0</v>
      </c>
      <c r="D21">
        <v>0</v>
      </c>
      <c r="E21">
        <v>0</v>
      </c>
      <c r="F21">
        <v>0</v>
      </c>
      <c r="J21" s="2">
        <f t="shared" si="0"/>
        <v>1.0154928551813189E-14</v>
      </c>
      <c r="K21">
        <f t="shared" si="1"/>
        <v>1.0154928551813189E-14</v>
      </c>
      <c r="L21">
        <f t="shared" si="2"/>
        <v>0</v>
      </c>
    </row>
    <row r="22" spans="1:12" x14ac:dyDescent="0.25">
      <c r="A22">
        <f t="shared" si="3"/>
        <v>17</v>
      </c>
      <c r="B22" s="1">
        <v>43868</v>
      </c>
      <c r="C22">
        <v>0</v>
      </c>
      <c r="D22">
        <v>0</v>
      </c>
      <c r="E22">
        <v>0</v>
      </c>
      <c r="F22">
        <v>1</v>
      </c>
      <c r="J22" s="2">
        <f t="shared" si="0"/>
        <v>2.3746555742172583E-13</v>
      </c>
      <c r="K22">
        <f t="shared" si="1"/>
        <v>2.3746555742172583E-13</v>
      </c>
      <c r="L22">
        <f t="shared" si="2"/>
        <v>0</v>
      </c>
    </row>
    <row r="23" spans="1:12" x14ac:dyDescent="0.25">
      <c r="A23">
        <f t="shared" si="3"/>
        <v>18</v>
      </c>
      <c r="B23" s="1">
        <v>43869</v>
      </c>
      <c r="C23">
        <v>5</v>
      </c>
      <c r="D23">
        <v>0</v>
      </c>
      <c r="E23">
        <v>0</v>
      </c>
      <c r="F23">
        <v>0</v>
      </c>
      <c r="J23" s="2">
        <f t="shared" si="0"/>
        <v>4.1272991821248753E-12</v>
      </c>
      <c r="K23">
        <f t="shared" si="1"/>
        <v>4.9999999999958726</v>
      </c>
      <c r="L23">
        <f t="shared" si="2"/>
        <v>0.99999999999917455</v>
      </c>
    </row>
    <row r="24" spans="1:12" x14ac:dyDescent="0.25">
      <c r="A24">
        <f t="shared" si="3"/>
        <v>19</v>
      </c>
      <c r="B24" s="1">
        <v>43870</v>
      </c>
      <c r="C24">
        <v>0</v>
      </c>
      <c r="D24">
        <v>0</v>
      </c>
      <c r="E24">
        <v>1</v>
      </c>
      <c r="F24">
        <v>0</v>
      </c>
      <c r="J24" s="2">
        <f t="shared" si="0"/>
        <v>5.5395820745538217E-11</v>
      </c>
      <c r="K24">
        <f t="shared" si="1"/>
        <v>5.5395820745538217E-11</v>
      </c>
      <c r="L24">
        <f t="shared" si="2"/>
        <v>0</v>
      </c>
    </row>
    <row r="25" spans="1:12" x14ac:dyDescent="0.25">
      <c r="A25">
        <f t="shared" si="3"/>
        <v>20</v>
      </c>
      <c r="B25" s="1">
        <v>43871</v>
      </c>
      <c r="C25">
        <v>0</v>
      </c>
      <c r="D25">
        <v>0</v>
      </c>
      <c r="E25">
        <v>0</v>
      </c>
      <c r="F25">
        <v>0</v>
      </c>
      <c r="J25" s="2">
        <f t="shared" si="0"/>
        <v>5.9267225645872091E-10</v>
      </c>
      <c r="K25">
        <f t="shared" si="1"/>
        <v>5.9267225645872091E-10</v>
      </c>
      <c r="L25">
        <f t="shared" si="2"/>
        <v>0</v>
      </c>
    </row>
    <row r="26" spans="1:12" x14ac:dyDescent="0.25">
      <c r="A26">
        <f t="shared" si="3"/>
        <v>21</v>
      </c>
      <c r="B26" s="1">
        <v>43872</v>
      </c>
      <c r="C26">
        <v>0</v>
      </c>
      <c r="D26">
        <v>0</v>
      </c>
      <c r="E26">
        <v>0</v>
      </c>
      <c r="F26">
        <v>0</v>
      </c>
      <c r="J26" s="2">
        <f t="shared" si="0"/>
        <v>5.1906987630117619E-9</v>
      </c>
      <c r="K26">
        <f t="shared" si="1"/>
        <v>5.1906987630117619E-9</v>
      </c>
      <c r="L26">
        <f t="shared" si="2"/>
        <v>0</v>
      </c>
    </row>
    <row r="27" spans="1:12" x14ac:dyDescent="0.25">
      <c r="A27">
        <f t="shared" si="3"/>
        <v>22</v>
      </c>
      <c r="B27" s="1">
        <v>43873</v>
      </c>
      <c r="C27">
        <v>0</v>
      </c>
      <c r="D27">
        <v>0</v>
      </c>
      <c r="E27">
        <v>0</v>
      </c>
      <c r="F27">
        <v>0</v>
      </c>
      <c r="J27" s="2">
        <f t="shared" si="0"/>
        <v>3.8060054900110065E-8</v>
      </c>
      <c r="K27">
        <f t="shared" si="1"/>
        <v>3.8060054900110065E-8</v>
      </c>
      <c r="L27">
        <f t="shared" si="2"/>
        <v>0</v>
      </c>
    </row>
    <row r="28" spans="1:12" x14ac:dyDescent="0.25">
      <c r="A28">
        <f t="shared" si="3"/>
        <v>23</v>
      </c>
      <c r="B28" s="1">
        <v>43874</v>
      </c>
      <c r="C28">
        <v>0</v>
      </c>
      <c r="D28">
        <v>0</v>
      </c>
      <c r="E28">
        <v>0</v>
      </c>
      <c r="F28">
        <v>0</v>
      </c>
      <c r="J28" s="2">
        <f t="shared" si="0"/>
        <v>2.3815346110943439E-7</v>
      </c>
      <c r="K28">
        <f t="shared" si="1"/>
        <v>2.3815346110943439E-7</v>
      </c>
      <c r="L28">
        <f t="shared" si="2"/>
        <v>0</v>
      </c>
    </row>
    <row r="29" spans="1:12" x14ac:dyDescent="0.25">
      <c r="A29">
        <f t="shared" si="3"/>
        <v>24</v>
      </c>
      <c r="B29" s="1">
        <v>43875</v>
      </c>
      <c r="C29">
        <v>0</v>
      </c>
      <c r="D29">
        <v>0</v>
      </c>
      <c r="E29">
        <v>0</v>
      </c>
      <c r="F29">
        <v>0</v>
      </c>
      <c r="J29" s="2">
        <f t="shared" si="0"/>
        <v>1.292758300922723E-6</v>
      </c>
      <c r="K29">
        <f t="shared" si="1"/>
        <v>1.292758300922723E-6</v>
      </c>
      <c r="L29">
        <f t="shared" si="2"/>
        <v>0</v>
      </c>
    </row>
    <row r="30" spans="1:12" x14ac:dyDescent="0.25">
      <c r="A30">
        <f t="shared" si="3"/>
        <v>25</v>
      </c>
      <c r="B30" s="1">
        <v>43876</v>
      </c>
      <c r="C30">
        <v>1</v>
      </c>
      <c r="D30">
        <v>0</v>
      </c>
      <c r="E30">
        <v>0</v>
      </c>
      <c r="F30">
        <v>0</v>
      </c>
      <c r="J30" s="2">
        <f t="shared" si="0"/>
        <v>6.1745453059534883E-6</v>
      </c>
      <c r="K30">
        <f t="shared" si="1"/>
        <v>0.99999382545469406</v>
      </c>
      <c r="L30">
        <f t="shared" si="2"/>
        <v>0.99999382545469406</v>
      </c>
    </row>
    <row r="31" spans="1:12" x14ac:dyDescent="0.25">
      <c r="A31">
        <f t="shared" si="3"/>
        <v>26</v>
      </c>
      <c r="B31" s="1">
        <v>43877</v>
      </c>
      <c r="C31">
        <v>0</v>
      </c>
      <c r="D31">
        <v>0</v>
      </c>
      <c r="E31">
        <v>0</v>
      </c>
      <c r="F31">
        <v>0</v>
      </c>
      <c r="J31" s="2">
        <f t="shared" si="0"/>
        <v>2.6270238743970493E-5</v>
      </c>
      <c r="K31">
        <f t="shared" si="1"/>
        <v>2.6270238743970493E-5</v>
      </c>
      <c r="L31">
        <f t="shared" si="2"/>
        <v>0</v>
      </c>
    </row>
    <row r="32" spans="1:12" x14ac:dyDescent="0.25">
      <c r="A32">
        <f t="shared" si="3"/>
        <v>27</v>
      </c>
      <c r="B32" s="1">
        <v>43878</v>
      </c>
      <c r="C32">
        <v>0</v>
      </c>
      <c r="D32">
        <v>0</v>
      </c>
      <c r="E32">
        <v>0</v>
      </c>
      <c r="F32">
        <v>0</v>
      </c>
      <c r="J32" s="2">
        <f t="shared" si="0"/>
        <v>1.0063763727535799E-4</v>
      </c>
      <c r="K32">
        <f t="shared" si="1"/>
        <v>1.0063763727535799E-4</v>
      </c>
      <c r="L32">
        <f t="shared" si="2"/>
        <v>0</v>
      </c>
    </row>
    <row r="33" spans="1:12" x14ac:dyDescent="0.25">
      <c r="A33">
        <f t="shared" si="3"/>
        <v>28</v>
      </c>
      <c r="B33" s="1">
        <v>43879</v>
      </c>
      <c r="C33">
        <v>0</v>
      </c>
      <c r="D33">
        <v>0</v>
      </c>
      <c r="E33">
        <v>0</v>
      </c>
      <c r="F33">
        <v>0</v>
      </c>
      <c r="J33" s="2">
        <f t="shared" si="0"/>
        <v>3.5041970668852783E-4</v>
      </c>
      <c r="K33">
        <f t="shared" si="1"/>
        <v>3.5041970668852783E-4</v>
      </c>
      <c r="L33">
        <f t="shared" si="2"/>
        <v>0</v>
      </c>
    </row>
    <row r="34" spans="1:12" x14ac:dyDescent="0.25">
      <c r="A34">
        <f t="shared" si="3"/>
        <v>29</v>
      </c>
      <c r="B34" s="1">
        <v>43880</v>
      </c>
      <c r="C34">
        <v>0</v>
      </c>
      <c r="D34">
        <v>0</v>
      </c>
      <c r="E34">
        <v>0</v>
      </c>
      <c r="F34">
        <v>0</v>
      </c>
      <c r="J34" s="2">
        <f t="shared" si="0"/>
        <v>1.118298269946791E-3</v>
      </c>
      <c r="K34">
        <f t="shared" si="1"/>
        <v>1.118298269946791E-3</v>
      </c>
      <c r="L34">
        <f t="shared" si="2"/>
        <v>0</v>
      </c>
    </row>
    <row r="35" spans="1:12" x14ac:dyDescent="0.25">
      <c r="A35">
        <f t="shared" si="3"/>
        <v>30</v>
      </c>
      <c r="B35" s="1">
        <v>43881</v>
      </c>
      <c r="C35">
        <v>0</v>
      </c>
      <c r="D35">
        <v>0</v>
      </c>
      <c r="E35">
        <v>0</v>
      </c>
      <c r="F35">
        <v>0</v>
      </c>
      <c r="J35" s="2">
        <f t="shared" si="0"/>
        <v>3.2950606979476067E-3</v>
      </c>
      <c r="K35">
        <f>ABS(C35-J35)</f>
        <v>3.2950606979476067E-3</v>
      </c>
      <c r="L35">
        <f t="shared" si="2"/>
        <v>0</v>
      </c>
    </row>
    <row r="36" spans="1:12" x14ac:dyDescent="0.25">
      <c r="A36">
        <f t="shared" si="3"/>
        <v>31</v>
      </c>
      <c r="B36" s="1">
        <v>43882</v>
      </c>
      <c r="C36">
        <v>0</v>
      </c>
      <c r="D36">
        <v>0</v>
      </c>
      <c r="E36">
        <v>0</v>
      </c>
      <c r="F36">
        <v>17</v>
      </c>
      <c r="J36" s="2">
        <f t="shared" si="0"/>
        <v>9.0229061856120663E-3</v>
      </c>
      <c r="K36">
        <f t="shared" si="1"/>
        <v>9.0229061856120663E-3</v>
      </c>
      <c r="L36">
        <f t="shared" si="2"/>
        <v>0</v>
      </c>
    </row>
    <row r="37" spans="1:12" x14ac:dyDescent="0.25">
      <c r="A37">
        <f t="shared" si="3"/>
        <v>32</v>
      </c>
      <c r="B37" s="1">
        <v>43883</v>
      </c>
      <c r="C37">
        <v>0</v>
      </c>
      <c r="D37">
        <v>0</v>
      </c>
      <c r="E37">
        <v>0</v>
      </c>
      <c r="F37">
        <v>42</v>
      </c>
      <c r="J37" s="2">
        <f t="shared" si="0"/>
        <v>2.3096239225767732E-2</v>
      </c>
      <c r="K37">
        <f t="shared" si="1"/>
        <v>2.3096239225767732E-2</v>
      </c>
      <c r="L37">
        <f t="shared" si="2"/>
        <v>0</v>
      </c>
    </row>
    <row r="38" spans="1:12" x14ac:dyDescent="0.25">
      <c r="A38">
        <f t="shared" si="3"/>
        <v>33</v>
      </c>
      <c r="B38" s="1">
        <v>43884</v>
      </c>
      <c r="C38">
        <v>0</v>
      </c>
      <c r="D38">
        <v>0</v>
      </c>
      <c r="E38">
        <v>0</v>
      </c>
      <c r="F38">
        <v>93</v>
      </c>
      <c r="J38" s="2">
        <f t="shared" si="0"/>
        <v>5.5554249466655499E-2</v>
      </c>
      <c r="K38">
        <f t="shared" si="1"/>
        <v>5.5554249466655499E-2</v>
      </c>
      <c r="L38">
        <f t="shared" si="2"/>
        <v>0</v>
      </c>
    </row>
    <row r="39" spans="1:12" x14ac:dyDescent="0.25">
      <c r="A39">
        <f t="shared" si="3"/>
        <v>34</v>
      </c>
      <c r="B39" s="1">
        <v>43885</v>
      </c>
      <c r="C39">
        <v>0</v>
      </c>
      <c r="D39">
        <v>0</v>
      </c>
      <c r="E39">
        <v>0</v>
      </c>
      <c r="F39">
        <v>74</v>
      </c>
      <c r="J39" s="2">
        <f t="shared" si="0"/>
        <v>0.12615751591697691</v>
      </c>
      <c r="K39">
        <f t="shared" si="1"/>
        <v>0.12615751591697691</v>
      </c>
      <c r="L39">
        <f t="shared" si="2"/>
        <v>0</v>
      </c>
    </row>
    <row r="40" spans="1:12" x14ac:dyDescent="0.25">
      <c r="A40">
        <f t="shared" si="3"/>
        <v>35</v>
      </c>
      <c r="B40" s="1">
        <v>43886</v>
      </c>
      <c r="C40">
        <v>2</v>
      </c>
      <c r="D40">
        <v>0</v>
      </c>
      <c r="E40">
        <v>4</v>
      </c>
      <c r="F40">
        <v>93</v>
      </c>
      <c r="J40" s="2">
        <f t="shared" si="0"/>
        <v>0.27162254653812967</v>
      </c>
      <c r="K40">
        <f t="shared" si="1"/>
        <v>1.7283774534618703</v>
      </c>
      <c r="L40">
        <f t="shared" si="2"/>
        <v>0.86418872673093516</v>
      </c>
    </row>
    <row r="41" spans="1:12" x14ac:dyDescent="0.25">
      <c r="A41">
        <f t="shared" si="3"/>
        <v>36</v>
      </c>
      <c r="B41" s="1">
        <v>43887</v>
      </c>
      <c r="C41">
        <v>4</v>
      </c>
      <c r="D41">
        <v>0</v>
      </c>
      <c r="E41">
        <v>7</v>
      </c>
      <c r="F41">
        <v>131</v>
      </c>
      <c r="J41" s="2">
        <f t="shared" si="0"/>
        <v>0.55659011290639171</v>
      </c>
      <c r="K41">
        <f t="shared" si="1"/>
        <v>3.4434098870936083</v>
      </c>
      <c r="L41">
        <f t="shared" si="2"/>
        <v>0.86085247177340207</v>
      </c>
    </row>
    <row r="42" spans="1:12" x14ac:dyDescent="0.25">
      <c r="A42">
        <f t="shared" si="3"/>
        <v>37</v>
      </c>
      <c r="B42" s="1">
        <v>43888</v>
      </c>
      <c r="C42">
        <v>20</v>
      </c>
      <c r="D42">
        <v>0</v>
      </c>
      <c r="E42">
        <v>2</v>
      </c>
      <c r="F42">
        <v>202</v>
      </c>
      <c r="J42" s="2">
        <f t="shared" si="0"/>
        <v>1.0892474413877236</v>
      </c>
      <c r="K42">
        <f t="shared" si="1"/>
        <v>18.910752558612277</v>
      </c>
      <c r="L42">
        <f t="shared" si="2"/>
        <v>0.9455376279306138</v>
      </c>
    </row>
    <row r="43" spans="1:12" x14ac:dyDescent="0.25">
      <c r="A43">
        <f t="shared" si="3"/>
        <v>38</v>
      </c>
      <c r="B43" s="1">
        <v>43889</v>
      </c>
      <c r="C43">
        <v>19</v>
      </c>
      <c r="D43">
        <v>0</v>
      </c>
      <c r="E43">
        <v>17</v>
      </c>
      <c r="F43">
        <v>233</v>
      </c>
      <c r="J43" s="2">
        <f t="shared" si="0"/>
        <v>2.0422354475207696</v>
      </c>
      <c r="K43">
        <f t="shared" si="1"/>
        <v>16.95776455247923</v>
      </c>
      <c r="L43">
        <f t="shared" si="2"/>
        <v>0.8925139238146963</v>
      </c>
    </row>
    <row r="44" spans="1:12" x14ac:dyDescent="0.25">
      <c r="A44">
        <f t="shared" si="3"/>
        <v>39</v>
      </c>
      <c r="B44" s="1">
        <v>43890</v>
      </c>
      <c r="C44">
        <v>43</v>
      </c>
      <c r="D44">
        <v>0</v>
      </c>
      <c r="E44">
        <v>13</v>
      </c>
      <c r="F44">
        <v>240</v>
      </c>
      <c r="J44" s="2">
        <f t="shared" si="0"/>
        <v>3.678901079963071</v>
      </c>
      <c r="K44">
        <f t="shared" si="1"/>
        <v>39.321098920036931</v>
      </c>
      <c r="L44">
        <f t="shared" si="2"/>
        <v>0.91444416093109138</v>
      </c>
    </row>
    <row r="45" spans="1:12" x14ac:dyDescent="0.25">
      <c r="A45">
        <f t="shared" si="3"/>
        <v>40</v>
      </c>
      <c r="B45" s="1">
        <v>43891</v>
      </c>
      <c r="C45">
        <v>30</v>
      </c>
      <c r="D45">
        <v>0</v>
      </c>
      <c r="E45">
        <v>39</v>
      </c>
      <c r="F45">
        <v>566</v>
      </c>
      <c r="J45" s="2">
        <f t="shared" si="0"/>
        <v>6.3841021798560558</v>
      </c>
      <c r="K45">
        <f t="shared" si="1"/>
        <v>23.615897820143942</v>
      </c>
      <c r="L45">
        <f t="shared" si="2"/>
        <v>0.78719659400479813</v>
      </c>
    </row>
    <row r="46" spans="1:12" x14ac:dyDescent="0.25">
      <c r="A46">
        <f t="shared" si="3"/>
        <v>41</v>
      </c>
      <c r="B46" s="1">
        <v>43892</v>
      </c>
      <c r="C46">
        <v>61</v>
      </c>
      <c r="D46">
        <v>2</v>
      </c>
      <c r="E46">
        <v>36</v>
      </c>
      <c r="F46">
        <v>342</v>
      </c>
      <c r="J46" s="2">
        <f t="shared" si="0"/>
        <v>10.697705053454142</v>
      </c>
      <c r="K46">
        <f t="shared" si="1"/>
        <v>50.302294946545857</v>
      </c>
      <c r="L46">
        <f t="shared" si="2"/>
        <v>0.82462778600894848</v>
      </c>
    </row>
    <row r="47" spans="1:12" x14ac:dyDescent="0.25">
      <c r="A47">
        <f t="shared" si="3"/>
        <v>42</v>
      </c>
      <c r="B47" s="1">
        <v>43893</v>
      </c>
      <c r="C47">
        <v>13</v>
      </c>
      <c r="D47">
        <v>0</v>
      </c>
      <c r="E47">
        <v>45</v>
      </c>
      <c r="F47">
        <v>466</v>
      </c>
      <c r="J47" s="2">
        <f t="shared" si="0"/>
        <v>17.347768909493755</v>
      </c>
      <c r="K47">
        <f t="shared" si="1"/>
        <v>4.3477689094937553</v>
      </c>
      <c r="L47">
        <f t="shared" si="2"/>
        <v>0.33444376226875039</v>
      </c>
    </row>
    <row r="48" spans="1:12" x14ac:dyDescent="0.25">
      <c r="A48">
        <f t="shared" si="3"/>
        <v>43</v>
      </c>
      <c r="B48" s="1">
        <v>43894</v>
      </c>
      <c r="C48">
        <v>81</v>
      </c>
      <c r="D48">
        <v>23</v>
      </c>
      <c r="E48">
        <v>57</v>
      </c>
      <c r="F48">
        <v>587</v>
      </c>
      <c r="J48" s="2">
        <f t="shared" si="0"/>
        <v>27.279375897230416</v>
      </c>
      <c r="K48">
        <f t="shared" si="1"/>
        <v>53.720624102769584</v>
      </c>
      <c r="L48">
        <f t="shared" si="2"/>
        <v>0.66321758151567389</v>
      </c>
    </row>
    <row r="49" spans="1:12" x14ac:dyDescent="0.25">
      <c r="A49">
        <f t="shared" si="3"/>
        <v>44</v>
      </c>
      <c r="B49" s="1">
        <v>43895</v>
      </c>
      <c r="C49">
        <v>92</v>
      </c>
      <c r="D49">
        <v>2</v>
      </c>
      <c r="E49">
        <v>37</v>
      </c>
      <c r="F49">
        <v>769</v>
      </c>
      <c r="J49" s="2">
        <f t="shared" si="0"/>
        <v>41.674352919262219</v>
      </c>
      <c r="K49">
        <f t="shared" si="1"/>
        <v>50.325647080737781</v>
      </c>
      <c r="L49">
        <f t="shared" si="2"/>
        <v>0.54701790305149767</v>
      </c>
    </row>
    <row r="50" spans="1:12" x14ac:dyDescent="0.25">
      <c r="A50">
        <f t="shared" si="3"/>
        <v>45</v>
      </c>
      <c r="B50" s="1">
        <v>43896</v>
      </c>
      <c r="C50">
        <v>276</v>
      </c>
      <c r="D50">
        <v>1</v>
      </c>
      <c r="E50">
        <v>141</v>
      </c>
      <c r="F50">
        <v>778</v>
      </c>
      <c r="J50" s="2">
        <f t="shared" si="0"/>
        <v>61.956935627580513</v>
      </c>
      <c r="K50">
        <f t="shared" si="1"/>
        <v>214.04306437241948</v>
      </c>
      <c r="L50">
        <f t="shared" si="2"/>
        <v>0.77551834917543294</v>
      </c>
    </row>
    <row r="51" spans="1:12" x14ac:dyDescent="0.25">
      <c r="A51">
        <f t="shared" si="3"/>
        <v>46</v>
      </c>
      <c r="B51" s="1">
        <v>43897</v>
      </c>
      <c r="C51">
        <v>296</v>
      </c>
      <c r="D51">
        <v>3</v>
      </c>
      <c r="E51">
        <v>100</v>
      </c>
      <c r="F51">
        <v>1247</v>
      </c>
      <c r="J51" s="2">
        <f t="shared" si="0"/>
        <v>89.780879802485742</v>
      </c>
      <c r="K51">
        <f t="shared" si="1"/>
        <v>206.21912019751426</v>
      </c>
      <c r="L51">
        <f t="shared" si="2"/>
        <v>0.69668621688349419</v>
      </c>
    </row>
    <row r="52" spans="1:12" x14ac:dyDescent="0.25">
      <c r="A52">
        <f t="shared" si="3"/>
        <v>47</v>
      </c>
      <c r="B52" s="1">
        <v>43898</v>
      </c>
      <c r="C52">
        <v>177</v>
      </c>
      <c r="D52">
        <v>5</v>
      </c>
      <c r="E52">
        <v>173</v>
      </c>
      <c r="F52">
        <v>1492</v>
      </c>
      <c r="J52" s="2">
        <f t="shared" si="0"/>
        <v>126.99467127501724</v>
      </c>
      <c r="K52">
        <f t="shared" si="1"/>
        <v>50.00532872498276</v>
      </c>
      <c r="L52">
        <f t="shared" si="2"/>
        <v>0.28251598149707779</v>
      </c>
    </row>
    <row r="53" spans="1:12" x14ac:dyDescent="0.25">
      <c r="A53">
        <f t="shared" si="3"/>
        <v>48</v>
      </c>
      <c r="B53" s="1">
        <v>43899</v>
      </c>
      <c r="C53">
        <v>83</v>
      </c>
      <c r="D53">
        <v>4</v>
      </c>
      <c r="E53">
        <v>400</v>
      </c>
      <c r="F53">
        <v>1797</v>
      </c>
      <c r="J53" s="2">
        <f t="shared" si="0"/>
        <v>175.58325393649656</v>
      </c>
      <c r="K53">
        <f t="shared" si="1"/>
        <v>92.583253936496561</v>
      </c>
      <c r="L53">
        <f t="shared" si="2"/>
        <v>1.1154608908011632</v>
      </c>
    </row>
    <row r="54" spans="1:12" x14ac:dyDescent="0.25">
      <c r="A54">
        <f t="shared" si="3"/>
        <v>49</v>
      </c>
      <c r="B54" s="1">
        <v>43900</v>
      </c>
      <c r="C54">
        <v>575</v>
      </c>
      <c r="D54">
        <v>13</v>
      </c>
      <c r="E54">
        <v>622</v>
      </c>
      <c r="F54">
        <v>977</v>
      </c>
      <c r="J54" s="2">
        <f t="shared" si="0"/>
        <v>237.58691249444445</v>
      </c>
      <c r="K54">
        <f t="shared" si="1"/>
        <v>337.41308750555555</v>
      </c>
      <c r="L54">
        <f t="shared" si="2"/>
        <v>0.58680536957487917</v>
      </c>
    </row>
    <row r="55" spans="1:12" x14ac:dyDescent="0.25">
      <c r="A55">
        <f t="shared" si="3"/>
        <v>50</v>
      </c>
      <c r="B55" s="1">
        <v>43901</v>
      </c>
      <c r="C55">
        <v>497</v>
      </c>
      <c r="D55">
        <v>6</v>
      </c>
      <c r="E55">
        <v>582</v>
      </c>
      <c r="F55">
        <v>2313</v>
      </c>
      <c r="J55" s="2">
        <f t="shared" si="0"/>
        <v>315.00035805633439</v>
      </c>
      <c r="K55">
        <f t="shared" si="1"/>
        <v>181.99964194366561</v>
      </c>
      <c r="L55">
        <f t="shared" si="2"/>
        <v>0.36619646266331107</v>
      </c>
    </row>
    <row r="56" spans="1:12" x14ac:dyDescent="0.25">
      <c r="A56">
        <f t="shared" si="3"/>
        <v>51</v>
      </c>
      <c r="B56" s="1">
        <v>43902</v>
      </c>
      <c r="C56">
        <v>0</v>
      </c>
      <c r="D56">
        <v>11</v>
      </c>
      <c r="E56">
        <v>0</v>
      </c>
      <c r="F56">
        <v>0</v>
      </c>
      <c r="J56" s="2">
        <f t="shared" si="0"/>
        <v>409.65737408813038</v>
      </c>
      <c r="K56">
        <f t="shared" si="1"/>
        <v>409.65737408813038</v>
      </c>
      <c r="L56">
        <f t="shared" si="2"/>
        <v>0</v>
      </c>
    </row>
    <row r="57" spans="1:12" x14ac:dyDescent="0.25">
      <c r="A57">
        <f t="shared" si="3"/>
        <v>52</v>
      </c>
      <c r="B57" s="1">
        <v>43903</v>
      </c>
      <c r="C57">
        <v>1380</v>
      </c>
      <c r="D57">
        <v>9</v>
      </c>
      <c r="E57">
        <v>2955</v>
      </c>
      <c r="F57">
        <v>5198</v>
      </c>
      <c r="J57" s="2">
        <f t="shared" si="0"/>
        <v>523.10829543183718</v>
      </c>
      <c r="K57">
        <f t="shared" si="1"/>
        <v>856.89170456816282</v>
      </c>
      <c r="L57">
        <f t="shared" si="2"/>
        <v>0.62093601780301655</v>
      </c>
    </row>
    <row r="58" spans="1:12" x14ac:dyDescent="0.25">
      <c r="A58">
        <f t="shared" si="3"/>
        <v>53</v>
      </c>
      <c r="B58" s="1">
        <v>43904</v>
      </c>
      <c r="C58">
        <v>808</v>
      </c>
      <c r="D58">
        <v>20</v>
      </c>
      <c r="E58">
        <v>1159</v>
      </c>
      <c r="F58">
        <v>3497</v>
      </c>
      <c r="J58" s="2">
        <f t="shared" si="0"/>
        <v>656.49886927547311</v>
      </c>
      <c r="K58">
        <f t="shared" si="1"/>
        <v>151.50113072452689</v>
      </c>
      <c r="L58">
        <f t="shared" si="2"/>
        <v>0.1875013994115432</v>
      </c>
    </row>
    <row r="59" spans="1:12" x14ac:dyDescent="0.25">
      <c r="A59">
        <f t="shared" si="3"/>
        <v>54</v>
      </c>
      <c r="B59" s="1">
        <v>43905</v>
      </c>
      <c r="C59">
        <v>30</v>
      </c>
      <c r="D59">
        <v>11</v>
      </c>
      <c r="E59">
        <v>1407</v>
      </c>
      <c r="F59">
        <v>3590</v>
      </c>
      <c r="J59" s="2">
        <f t="shared" si="0"/>
        <v>810.45952185144256</v>
      </c>
      <c r="K59">
        <f t="shared" si="1"/>
        <v>780.45952185144256</v>
      </c>
      <c r="L59">
        <f t="shared" si="2"/>
        <v>26.015317395048086</v>
      </c>
    </row>
    <row r="60" spans="1:12" x14ac:dyDescent="0.25">
      <c r="A60">
        <f t="shared" si="3"/>
        <v>55</v>
      </c>
      <c r="B60" s="1">
        <v>43906</v>
      </c>
      <c r="C60">
        <v>2134</v>
      </c>
      <c r="D60">
        <v>6</v>
      </c>
      <c r="E60">
        <v>2144</v>
      </c>
      <c r="F60">
        <v>3233</v>
      </c>
      <c r="J60" s="2">
        <f t="shared" si="0"/>
        <v>985.0136678643662</v>
      </c>
      <c r="K60">
        <f t="shared" si="1"/>
        <v>1148.9863321356338</v>
      </c>
      <c r="L60">
        <f t="shared" si="2"/>
        <v>0.53841908722382092</v>
      </c>
    </row>
    <row r="61" spans="1:12" x14ac:dyDescent="0.25">
      <c r="A61">
        <f t="shared" si="3"/>
        <v>56</v>
      </c>
      <c r="B61" s="1">
        <v>43907</v>
      </c>
      <c r="C61">
        <v>1019</v>
      </c>
      <c r="D61">
        <v>23</v>
      </c>
      <c r="E61">
        <v>1806</v>
      </c>
      <c r="F61">
        <v>3526</v>
      </c>
      <c r="J61" s="2">
        <f t="shared" si="0"/>
        <v>1179.512496293268</v>
      </c>
      <c r="K61">
        <f t="shared" si="1"/>
        <v>160.51249629326799</v>
      </c>
      <c r="L61">
        <f t="shared" si="2"/>
        <v>0.15751962344776049</v>
      </c>
    </row>
    <row r="62" spans="1:12" x14ac:dyDescent="0.25">
      <c r="A62">
        <f t="shared" si="3"/>
        <v>57</v>
      </c>
      <c r="B62" s="1">
        <v>43908</v>
      </c>
      <c r="C62">
        <v>1391</v>
      </c>
      <c r="D62">
        <v>14</v>
      </c>
      <c r="E62">
        <v>2162</v>
      </c>
      <c r="F62">
        <v>4207</v>
      </c>
      <c r="J62" s="2">
        <f t="shared" si="0"/>
        <v>1392.6017846956834</v>
      </c>
      <c r="K62">
        <f t="shared" si="1"/>
        <v>1.6017846956833637</v>
      </c>
      <c r="L62">
        <f t="shared" si="2"/>
        <v>1.1515346482267041E-3</v>
      </c>
    </row>
    <row r="63" spans="1:12" x14ac:dyDescent="0.25">
      <c r="A63">
        <f t="shared" si="3"/>
        <v>58</v>
      </c>
      <c r="B63" s="1">
        <v>43909</v>
      </c>
      <c r="C63">
        <v>1828</v>
      </c>
      <c r="D63">
        <v>38</v>
      </c>
      <c r="E63">
        <v>4053</v>
      </c>
      <c r="F63">
        <v>5322</v>
      </c>
      <c r="J63" s="2">
        <f t="shared" si="0"/>
        <v>1622.2239422959342</v>
      </c>
      <c r="K63">
        <f t="shared" si="1"/>
        <v>205.77605770406581</v>
      </c>
      <c r="L63">
        <f t="shared" si="2"/>
        <v>0.11256895935670996</v>
      </c>
    </row>
    <row r="64" spans="1:12" x14ac:dyDescent="0.25">
      <c r="A64">
        <f t="shared" si="3"/>
        <v>59</v>
      </c>
      <c r="B64" s="1">
        <v>43910</v>
      </c>
      <c r="C64">
        <v>1741</v>
      </c>
      <c r="D64">
        <v>50</v>
      </c>
      <c r="E64">
        <v>2447</v>
      </c>
      <c r="F64">
        <v>5986</v>
      </c>
      <c r="J64" s="2">
        <f t="shared" si="0"/>
        <v>1865.6559063738039</v>
      </c>
      <c r="K64">
        <f t="shared" si="1"/>
        <v>124.65590637380387</v>
      </c>
      <c r="L64">
        <f t="shared" si="2"/>
        <v>7.1600175975763181E-2</v>
      </c>
    </row>
    <row r="65" spans="1:12" x14ac:dyDescent="0.25">
      <c r="A65">
        <f t="shared" si="3"/>
        <v>60</v>
      </c>
      <c r="B65" s="1">
        <v>43911</v>
      </c>
      <c r="C65">
        <v>1670</v>
      </c>
      <c r="D65">
        <v>86</v>
      </c>
      <c r="E65">
        <v>4964</v>
      </c>
      <c r="F65">
        <v>6557</v>
      </c>
      <c r="J65" s="2">
        <f t="shared" si="0"/>
        <v>2119.5809693064666</v>
      </c>
      <c r="K65">
        <f t="shared" si="1"/>
        <v>449.58096930646661</v>
      </c>
      <c r="L65">
        <f t="shared" si="2"/>
        <v>0.26921016126135733</v>
      </c>
    </row>
    <row r="66" spans="1:12" x14ac:dyDescent="0.25">
      <c r="A66">
        <f t="shared" si="3"/>
        <v>61</v>
      </c>
      <c r="B66" s="1">
        <v>43912</v>
      </c>
      <c r="C66">
        <v>1736</v>
      </c>
      <c r="D66">
        <v>66</v>
      </c>
      <c r="E66">
        <v>3394</v>
      </c>
      <c r="F66">
        <v>5560</v>
      </c>
      <c r="J66" s="2">
        <f t="shared" si="0"/>
        <v>2380.1903243343509</v>
      </c>
      <c r="K66">
        <f t="shared" si="1"/>
        <v>644.19032433435086</v>
      </c>
      <c r="L66">
        <f t="shared" si="2"/>
        <v>0.3710773757686352</v>
      </c>
    </row>
    <row r="67" spans="1:12" x14ac:dyDescent="0.25">
      <c r="A67">
        <f t="shared" si="3"/>
        <v>62</v>
      </c>
      <c r="B67" s="1">
        <v>43913</v>
      </c>
      <c r="C67">
        <v>3838</v>
      </c>
      <c r="D67">
        <v>103</v>
      </c>
      <c r="E67">
        <v>6368</v>
      </c>
      <c r="F67">
        <v>4789</v>
      </c>
      <c r="J67" s="2">
        <f t="shared" si="0"/>
        <v>2643.3082699638639</v>
      </c>
      <c r="K67">
        <f t="shared" si="1"/>
        <v>1194.6917300361361</v>
      </c>
      <c r="L67">
        <f t="shared" si="2"/>
        <v>0.31127976290675774</v>
      </c>
    </row>
    <row r="68" spans="1:12" x14ac:dyDescent="0.25">
      <c r="A68">
        <f t="shared" si="3"/>
        <v>63</v>
      </c>
      <c r="B68" s="1">
        <v>43914</v>
      </c>
      <c r="C68">
        <v>2448</v>
      </c>
      <c r="D68">
        <v>37</v>
      </c>
      <c r="E68">
        <v>4749</v>
      </c>
      <c r="F68">
        <v>5249</v>
      </c>
      <c r="J68" s="2">
        <f t="shared" si="0"/>
        <v>2904.5337288352862</v>
      </c>
      <c r="K68">
        <f t="shared" si="1"/>
        <v>456.53372883528618</v>
      </c>
      <c r="L68">
        <f t="shared" si="2"/>
        <v>0.18649253628892404</v>
      </c>
    </row>
    <row r="69" spans="1:12" x14ac:dyDescent="0.25">
      <c r="A69">
        <f t="shared" si="3"/>
        <v>64</v>
      </c>
      <c r="B69" s="1">
        <v>43915</v>
      </c>
      <c r="C69">
        <v>2929</v>
      </c>
      <c r="D69">
        <v>121</v>
      </c>
      <c r="E69">
        <v>9630</v>
      </c>
      <c r="F69">
        <v>5210</v>
      </c>
      <c r="J69" s="2">
        <f t="shared" si="0"/>
        <v>3159.3900742219594</v>
      </c>
      <c r="K69">
        <f t="shared" si="1"/>
        <v>230.39007422195937</v>
      </c>
      <c r="L69">
        <f t="shared" si="2"/>
        <v>7.865827047523366E-2</v>
      </c>
    </row>
    <row r="70" spans="1:12" x14ac:dyDescent="0.25">
      <c r="A70">
        <f t="shared" si="3"/>
        <v>65</v>
      </c>
      <c r="B70" s="1">
        <v>43916</v>
      </c>
      <c r="C70">
        <v>3922</v>
      </c>
      <c r="D70">
        <v>70</v>
      </c>
      <c r="E70">
        <v>8271</v>
      </c>
      <c r="F70">
        <v>6203</v>
      </c>
      <c r="J70" s="2">
        <f t="shared" si="0"/>
        <v>3403.4752106468991</v>
      </c>
      <c r="K70">
        <f t="shared" si="1"/>
        <v>518.52478935310091</v>
      </c>
      <c r="L70">
        <f t="shared" si="2"/>
        <v>0.13220927826443163</v>
      </c>
    </row>
    <row r="71" spans="1:12" x14ac:dyDescent="0.25">
      <c r="A71">
        <f t="shared" si="3"/>
        <v>66</v>
      </c>
      <c r="B71" s="1">
        <v>43917</v>
      </c>
      <c r="C71">
        <v>3809</v>
      </c>
      <c r="D71">
        <v>160</v>
      </c>
      <c r="E71">
        <v>7933</v>
      </c>
      <c r="F71">
        <v>5909</v>
      </c>
      <c r="J71" s="2">
        <f t="shared" ref="J71:J108" si="4">_xlfn.LOGNORM.DIST($J$1*A71,$J$3,$J$4,FALSE)*$J$2</f>
        <v>3632.6043653562569</v>
      </c>
      <c r="K71">
        <f t="shared" ref="K71:K108" si="5">ABS(C71-J71)</f>
        <v>176.39563464374305</v>
      </c>
      <c r="L71">
        <f t="shared" ref="L71:L108" si="6">IFERROR(ABS(J71/C71-1),0)</f>
        <v>4.6310221749473079E-2</v>
      </c>
    </row>
    <row r="72" spans="1:12" x14ac:dyDescent="0.25">
      <c r="A72">
        <f t="shared" ref="A72:A108" si="7">A71+1</f>
        <v>67</v>
      </c>
      <c r="B72" s="1">
        <v>43918</v>
      </c>
      <c r="C72">
        <v>4611</v>
      </c>
      <c r="D72">
        <v>100</v>
      </c>
      <c r="E72">
        <v>7516</v>
      </c>
      <c r="F72">
        <v>5974</v>
      </c>
      <c r="J72" s="2">
        <f t="shared" si="4"/>
        <v>3842.9390152743949</v>
      </c>
      <c r="K72">
        <f t="shared" si="5"/>
        <v>768.06098472560507</v>
      </c>
      <c r="L72">
        <f t="shared" si="6"/>
        <v>0.16657145624064307</v>
      </c>
    </row>
    <row r="73" spans="1:12" x14ac:dyDescent="0.25">
      <c r="A73">
        <f t="shared" si="7"/>
        <v>68</v>
      </c>
      <c r="B73" s="1">
        <v>43919</v>
      </c>
      <c r="C73">
        <v>2599</v>
      </c>
      <c r="D73">
        <v>37</v>
      </c>
      <c r="E73">
        <v>6875</v>
      </c>
      <c r="F73">
        <v>5217</v>
      </c>
      <c r="J73" s="2">
        <f t="shared" si="4"/>
        <v>4031.0966752810104</v>
      </c>
      <c r="K73">
        <f t="shared" si="5"/>
        <v>1432.0966752810104</v>
      </c>
      <c r="L73">
        <f t="shared" si="6"/>
        <v>0.55101834370181235</v>
      </c>
    </row>
    <row r="74" spans="1:12" x14ac:dyDescent="0.25">
      <c r="A74">
        <f t="shared" si="7"/>
        <v>69</v>
      </c>
      <c r="B74" s="1">
        <v>43920</v>
      </c>
      <c r="C74">
        <v>4376</v>
      </c>
      <c r="D74">
        <v>227</v>
      </c>
      <c r="E74">
        <v>7846</v>
      </c>
      <c r="F74">
        <v>4050</v>
      </c>
      <c r="J74" s="2">
        <f t="shared" si="4"/>
        <v>4194.2377740201182</v>
      </c>
      <c r="K74">
        <f t="shared" si="5"/>
        <v>181.7622259798818</v>
      </c>
      <c r="L74">
        <f t="shared" si="6"/>
        <v>4.15361576736476E-2</v>
      </c>
    </row>
    <row r="75" spans="1:12" x14ac:dyDescent="0.25">
      <c r="A75">
        <f t="shared" si="7"/>
        <v>70</v>
      </c>
      <c r="B75" s="1">
        <v>43921</v>
      </c>
      <c r="C75">
        <v>7578</v>
      </c>
      <c r="D75">
        <v>146</v>
      </c>
      <c r="E75">
        <v>7967</v>
      </c>
      <c r="F75">
        <v>4053</v>
      </c>
      <c r="J75" s="2">
        <f t="shared" si="4"/>
        <v>4330.127412324232</v>
      </c>
      <c r="K75">
        <f t="shared" si="5"/>
        <v>3247.872587675768</v>
      </c>
      <c r="L75">
        <f t="shared" si="6"/>
        <v>0.42859231824700028</v>
      </c>
    </row>
    <row r="76" spans="1:12" x14ac:dyDescent="0.25">
      <c r="A76">
        <f t="shared" si="7"/>
        <v>71</v>
      </c>
      <c r="B76" s="1">
        <v>43922</v>
      </c>
      <c r="C76">
        <v>4861</v>
      </c>
      <c r="D76">
        <v>601</v>
      </c>
      <c r="E76">
        <v>8195</v>
      </c>
      <c r="F76">
        <v>4782</v>
      </c>
      <c r="J76" s="2">
        <f t="shared" si="4"/>
        <v>4437.171320222501</v>
      </c>
      <c r="K76">
        <f t="shared" si="5"/>
        <v>423.82867977749902</v>
      </c>
      <c r="L76">
        <f t="shared" si="6"/>
        <v>8.7189607030960459E-2</v>
      </c>
    </row>
    <row r="77" spans="1:12" x14ac:dyDescent="0.25">
      <c r="A77">
        <f t="shared" si="7"/>
        <v>72</v>
      </c>
      <c r="B77" s="1">
        <v>43923</v>
      </c>
      <c r="C77">
        <v>2116</v>
      </c>
      <c r="D77">
        <v>545</v>
      </c>
      <c r="E77">
        <v>7947</v>
      </c>
      <c r="F77">
        <v>4668</v>
      </c>
      <c r="J77" s="2">
        <f t="shared" si="4"/>
        <v>4514.4267064068545</v>
      </c>
      <c r="K77">
        <f t="shared" si="5"/>
        <v>2398.4267064068545</v>
      </c>
      <c r="L77">
        <f t="shared" si="6"/>
        <v>1.1334719784531448</v>
      </c>
    </row>
    <row r="78" spans="1:12" x14ac:dyDescent="0.25">
      <c r="A78">
        <f t="shared" si="7"/>
        <v>73</v>
      </c>
      <c r="B78" s="1">
        <v>43924</v>
      </c>
      <c r="C78">
        <v>5233</v>
      </c>
      <c r="D78">
        <v>24</v>
      </c>
      <c r="E78">
        <v>7134</v>
      </c>
      <c r="F78">
        <v>4585</v>
      </c>
      <c r="J78" s="2">
        <f t="shared" si="4"/>
        <v>4561.5898594660557</v>
      </c>
      <c r="K78">
        <f t="shared" si="5"/>
        <v>671.41014053394429</v>
      </c>
      <c r="L78">
        <f t="shared" si="6"/>
        <v>0.12830310348441509</v>
      </c>
    </row>
    <row r="79" spans="1:12" x14ac:dyDescent="0.25">
      <c r="A79">
        <f t="shared" si="7"/>
        <v>74</v>
      </c>
      <c r="B79" s="1">
        <v>43925</v>
      </c>
      <c r="C79">
        <v>4267</v>
      </c>
      <c r="D79">
        <v>515</v>
      </c>
      <c r="E79">
        <v>6969</v>
      </c>
      <c r="F79">
        <v>4805</v>
      </c>
      <c r="J79" s="2">
        <f t="shared" si="4"/>
        <v>4578.9632701636201</v>
      </c>
      <c r="K79">
        <f t="shared" si="5"/>
        <v>311.96327016362011</v>
      </c>
      <c r="L79">
        <f t="shared" si="6"/>
        <v>7.3110679672748979E-2</v>
      </c>
    </row>
    <row r="80" spans="1:12" x14ac:dyDescent="0.25">
      <c r="A80">
        <f t="shared" si="7"/>
        <v>75</v>
      </c>
      <c r="B80" s="1">
        <v>43926</v>
      </c>
      <c r="C80">
        <v>1873</v>
      </c>
      <c r="D80">
        <v>506</v>
      </c>
      <c r="E80">
        <v>5478</v>
      </c>
      <c r="F80">
        <v>4316</v>
      </c>
      <c r="J80" s="2">
        <f t="shared" si="4"/>
        <v>4567.4056805313367</v>
      </c>
      <c r="K80">
        <f t="shared" si="5"/>
        <v>2694.4056805313367</v>
      </c>
      <c r="L80">
        <f t="shared" si="6"/>
        <v>1.4385508171550114</v>
      </c>
    </row>
    <row r="81" spans="1:12" x14ac:dyDescent="0.25">
      <c r="A81">
        <f t="shared" si="7"/>
        <v>76</v>
      </c>
      <c r="B81" s="1">
        <v>43927</v>
      </c>
      <c r="C81">
        <v>3912</v>
      </c>
      <c r="D81">
        <v>1190</v>
      </c>
      <c r="E81">
        <v>5029</v>
      </c>
      <c r="F81">
        <v>3599</v>
      </c>
      <c r="J81" s="2">
        <f t="shared" si="4"/>
        <v>4528.2688322950198</v>
      </c>
      <c r="K81">
        <f t="shared" si="5"/>
        <v>616.26883229501982</v>
      </c>
      <c r="L81">
        <f t="shared" si="6"/>
        <v>0.15753293259075152</v>
      </c>
    </row>
    <row r="82" spans="1:12" x14ac:dyDescent="0.25">
      <c r="A82">
        <f t="shared" si="7"/>
        <v>77</v>
      </c>
      <c r="B82" s="1">
        <v>43928</v>
      </c>
      <c r="C82">
        <v>3777</v>
      </c>
      <c r="D82">
        <v>533</v>
      </c>
      <c r="E82">
        <v>5267</v>
      </c>
      <c r="F82">
        <v>3039</v>
      </c>
      <c r="J82" s="2">
        <f t="shared" si="4"/>
        <v>4463.3248051892479</v>
      </c>
      <c r="K82">
        <f t="shared" si="5"/>
        <v>686.32480518924785</v>
      </c>
      <c r="L82">
        <f t="shared" si="6"/>
        <v>0.18171162435510935</v>
      </c>
    </row>
    <row r="83" spans="1:12" x14ac:dyDescent="0.25">
      <c r="A83">
        <f t="shared" si="7"/>
        <v>78</v>
      </c>
      <c r="B83" s="1">
        <v>43929</v>
      </c>
      <c r="C83">
        <v>3881</v>
      </c>
      <c r="D83">
        <v>605</v>
      </c>
      <c r="E83">
        <v>6278</v>
      </c>
      <c r="F83">
        <v>3836</v>
      </c>
      <c r="J83" s="2">
        <f t="shared" si="4"/>
        <v>4374.6877385628322</v>
      </c>
      <c r="K83">
        <f t="shared" si="5"/>
        <v>493.68773856283224</v>
      </c>
      <c r="L83">
        <f t="shared" si="6"/>
        <v>0.12720632274229127</v>
      </c>
    </row>
    <row r="84" spans="1:12" x14ac:dyDescent="0.25">
      <c r="A84">
        <f t="shared" si="7"/>
        <v>79</v>
      </c>
      <c r="B84" s="1">
        <v>43930</v>
      </c>
      <c r="C84">
        <v>4286</v>
      </c>
      <c r="D84">
        <v>809</v>
      </c>
      <c r="E84">
        <v>5002</v>
      </c>
      <c r="F84">
        <v>4204</v>
      </c>
      <c r="J84" s="2">
        <f t="shared" si="4"/>
        <v>4264.7334584819764</v>
      </c>
      <c r="K84">
        <f t="shared" si="5"/>
        <v>21.266541518023587</v>
      </c>
      <c r="L84">
        <f t="shared" si="6"/>
        <v>4.9618622300567905E-3</v>
      </c>
    </row>
    <row r="85" spans="1:12" x14ac:dyDescent="0.25">
      <c r="A85">
        <f t="shared" si="7"/>
        <v>80</v>
      </c>
      <c r="B85" s="1">
        <v>43931</v>
      </c>
      <c r="C85">
        <v>4342</v>
      </c>
      <c r="D85">
        <v>873</v>
      </c>
      <c r="E85">
        <v>5051</v>
      </c>
      <c r="F85">
        <v>3951</v>
      </c>
      <c r="J85" s="2">
        <f t="shared" si="4"/>
        <v>4136.0201317329083</v>
      </c>
      <c r="K85">
        <f t="shared" si="5"/>
        <v>205.97986826709166</v>
      </c>
      <c r="L85">
        <f t="shared" si="6"/>
        <v>4.743893787818787E-2</v>
      </c>
    </row>
    <row r="86" spans="1:12" x14ac:dyDescent="0.25">
      <c r="A86">
        <f t="shared" si="7"/>
        <v>81</v>
      </c>
      <c r="B86" s="1">
        <v>43932</v>
      </c>
      <c r="C86">
        <v>3114</v>
      </c>
      <c r="D86">
        <v>848</v>
      </c>
      <c r="E86">
        <v>4754</v>
      </c>
      <c r="F86">
        <v>4694</v>
      </c>
      <c r="J86" s="2">
        <f t="shared" si="4"/>
        <v>3991.2125817382239</v>
      </c>
      <c r="K86">
        <f t="shared" si="5"/>
        <v>877.21258173822389</v>
      </c>
      <c r="L86">
        <f t="shared" si="6"/>
        <v>0.28169960877913414</v>
      </c>
    </row>
    <row r="87" spans="1:12" x14ac:dyDescent="0.25">
      <c r="A87">
        <f t="shared" si="7"/>
        <v>82</v>
      </c>
      <c r="B87" s="1">
        <v>43933</v>
      </c>
      <c r="C87">
        <v>26843</v>
      </c>
      <c r="D87">
        <v>759</v>
      </c>
      <c r="E87">
        <v>3804</v>
      </c>
      <c r="F87">
        <v>4092</v>
      </c>
      <c r="J87" s="2">
        <f t="shared" si="4"/>
        <v>3833.012370216728</v>
      </c>
      <c r="K87">
        <f t="shared" si="5"/>
        <v>23009.987629783271</v>
      </c>
      <c r="L87">
        <f t="shared" si="6"/>
        <v>0.85720625972444475</v>
      </c>
    </row>
    <row r="88" spans="1:12" x14ac:dyDescent="0.25">
      <c r="A88">
        <f t="shared" si="7"/>
        <v>83</v>
      </c>
      <c r="B88" s="1">
        <v>43934</v>
      </c>
      <c r="C88">
        <v>3665</v>
      </c>
      <c r="D88">
        <v>1248</v>
      </c>
      <c r="E88">
        <v>3268</v>
      </c>
      <c r="F88">
        <v>3153</v>
      </c>
      <c r="J88" s="2">
        <f t="shared" si="4"/>
        <v>3664.0952079966378</v>
      </c>
      <c r="K88">
        <f t="shared" si="5"/>
        <v>0.90479200336221766</v>
      </c>
      <c r="L88">
        <f t="shared" si="6"/>
        <v>2.4687367076736688E-4</v>
      </c>
    </row>
    <row r="89" spans="1:12" x14ac:dyDescent="0.25">
      <c r="A89">
        <f t="shared" si="7"/>
        <v>84</v>
      </c>
      <c r="B89" s="1">
        <v>43935</v>
      </c>
      <c r="C89">
        <v>4959</v>
      </c>
      <c r="D89">
        <v>1034</v>
      </c>
      <c r="E89">
        <v>2442</v>
      </c>
      <c r="F89">
        <v>2972</v>
      </c>
      <c r="J89" s="2">
        <f t="shared" si="4"/>
        <v>3487.0567379002441</v>
      </c>
      <c r="K89">
        <f t="shared" si="5"/>
        <v>1471.9432620997559</v>
      </c>
      <c r="L89">
        <f t="shared" si="6"/>
        <v>0.29682259772126551</v>
      </c>
    </row>
    <row r="90" spans="1:12" x14ac:dyDescent="0.25">
      <c r="A90">
        <f t="shared" si="7"/>
        <v>85</v>
      </c>
      <c r="B90" s="1">
        <v>43936</v>
      </c>
      <c r="C90">
        <v>3216</v>
      </c>
      <c r="D90">
        <v>835</v>
      </c>
      <c r="E90">
        <v>5103</v>
      </c>
      <c r="F90">
        <v>2667</v>
      </c>
      <c r="J90" s="2">
        <f t="shared" si="4"/>
        <v>3304.3672543528355</v>
      </c>
      <c r="K90">
        <f t="shared" si="5"/>
        <v>88.367254352835516</v>
      </c>
      <c r="L90">
        <f t="shared" si="6"/>
        <v>2.7477380084836911E-2</v>
      </c>
    </row>
    <row r="91" spans="1:12" x14ac:dyDescent="0.25">
      <c r="A91">
        <f t="shared" si="7"/>
        <v>86</v>
      </c>
      <c r="B91" s="1">
        <v>43937</v>
      </c>
      <c r="C91">
        <v>12471</v>
      </c>
      <c r="D91">
        <v>1108</v>
      </c>
      <c r="E91">
        <v>7304</v>
      </c>
      <c r="F91">
        <v>3786</v>
      </c>
      <c r="J91" s="2">
        <f t="shared" si="4"/>
        <v>3118.3355038632817</v>
      </c>
      <c r="K91">
        <f t="shared" si="5"/>
        <v>9352.6644961367183</v>
      </c>
      <c r="L91">
        <f t="shared" si="6"/>
        <v>0.74995305076872087</v>
      </c>
    </row>
    <row r="92" spans="1:12" x14ac:dyDescent="0.25">
      <c r="A92">
        <f t="shared" si="7"/>
        <v>87</v>
      </c>
      <c r="B92" s="1">
        <v>43938</v>
      </c>
      <c r="C92">
        <v>1979</v>
      </c>
      <c r="D92">
        <v>922</v>
      </c>
      <c r="E92">
        <v>5891</v>
      </c>
      <c r="F92">
        <v>3493</v>
      </c>
      <c r="J92" s="2">
        <f t="shared" si="4"/>
        <v>2931.081357071806</v>
      </c>
      <c r="K92">
        <f t="shared" si="5"/>
        <v>952.081357071806</v>
      </c>
      <c r="L92">
        <f t="shared" si="6"/>
        <v>0.48109214606963424</v>
      </c>
    </row>
    <row r="93" spans="1:12" x14ac:dyDescent="0.25">
      <c r="A93">
        <f t="shared" si="7"/>
        <v>88</v>
      </c>
      <c r="B93" s="1">
        <v>43939</v>
      </c>
      <c r="C93">
        <v>0</v>
      </c>
      <c r="D93">
        <v>1370</v>
      </c>
      <c r="E93">
        <v>887</v>
      </c>
      <c r="F93">
        <v>3491</v>
      </c>
      <c r="J93" s="2">
        <f t="shared" si="4"/>
        <v>2744.5168605249355</v>
      </c>
      <c r="K93">
        <f t="shared" si="5"/>
        <v>2744.5168605249355</v>
      </c>
      <c r="L93">
        <f t="shared" si="6"/>
        <v>0</v>
      </c>
    </row>
    <row r="94" spans="1:12" x14ac:dyDescent="0.25">
      <c r="A94">
        <f t="shared" si="7"/>
        <v>89</v>
      </c>
      <c r="B94" s="1">
        <v>43940</v>
      </c>
      <c r="C94">
        <v>4902</v>
      </c>
      <c r="D94">
        <v>1893</v>
      </c>
      <c r="E94">
        <v>6948</v>
      </c>
      <c r="F94">
        <v>3047</v>
      </c>
      <c r="J94" s="2">
        <f t="shared" si="4"/>
        <v>2560.3349641162995</v>
      </c>
      <c r="K94">
        <f t="shared" si="5"/>
        <v>2341.6650358837005</v>
      </c>
      <c r="L94">
        <f t="shared" si="6"/>
        <v>0.47769584575350887</v>
      </c>
    </row>
    <row r="95" spans="1:12" x14ac:dyDescent="0.25">
      <c r="A95">
        <f t="shared" si="7"/>
        <v>90</v>
      </c>
      <c r="B95" s="1">
        <v>43941</v>
      </c>
      <c r="C95">
        <v>2380</v>
      </c>
      <c r="D95">
        <v>924</v>
      </c>
      <c r="E95">
        <v>1536</v>
      </c>
      <c r="F95">
        <v>2256</v>
      </c>
      <c r="J95" s="2">
        <f t="shared" si="4"/>
        <v>2380.0050741757645</v>
      </c>
      <c r="K95">
        <f t="shared" si="5"/>
        <v>5.0741757645482721E-3</v>
      </c>
      <c r="L95">
        <f t="shared" si="6"/>
        <v>2.1320066236896196E-6</v>
      </c>
    </row>
    <row r="96" spans="1:12" x14ac:dyDescent="0.25">
      <c r="A96">
        <f t="shared" si="7"/>
        <v>91</v>
      </c>
      <c r="B96" s="1">
        <v>43942</v>
      </c>
      <c r="C96">
        <v>2733</v>
      </c>
      <c r="D96">
        <v>1541</v>
      </c>
      <c r="E96">
        <v>3968</v>
      </c>
      <c r="F96">
        <v>2729</v>
      </c>
      <c r="J96" s="2">
        <f t="shared" si="4"/>
        <v>2204.7744959948695</v>
      </c>
      <c r="K96">
        <f t="shared" si="5"/>
        <v>528.22550400513046</v>
      </c>
      <c r="L96">
        <f t="shared" si="6"/>
        <v>0.19327680351450072</v>
      </c>
    </row>
    <row r="97" spans="1:12" x14ac:dyDescent="0.25">
      <c r="A97">
        <f t="shared" si="7"/>
        <v>92</v>
      </c>
      <c r="B97" s="1">
        <v>43943</v>
      </c>
      <c r="C97">
        <v>0</v>
      </c>
      <c r="D97">
        <v>1290</v>
      </c>
      <c r="E97">
        <v>4211</v>
      </c>
      <c r="F97">
        <v>3370</v>
      </c>
      <c r="J97" s="2">
        <f t="shared" si="4"/>
        <v>2035.674795084605</v>
      </c>
      <c r="K97">
        <f t="shared" si="5"/>
        <v>2035.674795084605</v>
      </c>
      <c r="L97">
        <f t="shared" si="6"/>
        <v>0</v>
      </c>
    </row>
    <row r="98" spans="1:12" x14ac:dyDescent="0.25">
      <c r="A98">
        <f t="shared" si="7"/>
        <v>93</v>
      </c>
      <c r="B98" s="1">
        <v>43944</v>
      </c>
      <c r="C98">
        <v>2311</v>
      </c>
      <c r="D98">
        <v>1707</v>
      </c>
      <c r="E98">
        <v>4635</v>
      </c>
      <c r="F98">
        <v>2646</v>
      </c>
      <c r="J98" s="2">
        <f t="shared" si="4"/>
        <v>1873.5321148430892</v>
      </c>
      <c r="K98">
        <f t="shared" si="5"/>
        <v>437.46788515691082</v>
      </c>
      <c r="L98">
        <f t="shared" si="6"/>
        <v>0.18929808963951134</v>
      </c>
    </row>
    <row r="99" spans="1:12" x14ac:dyDescent="0.25">
      <c r="A99">
        <f t="shared" si="7"/>
        <v>94</v>
      </c>
      <c r="B99" s="1">
        <v>43945</v>
      </c>
      <c r="C99">
        <v>1610</v>
      </c>
      <c r="D99">
        <v>1453</v>
      </c>
      <c r="E99">
        <v>0</v>
      </c>
      <c r="F99">
        <v>3021</v>
      </c>
      <c r="J99" s="2">
        <f t="shared" si="4"/>
        <v>1718.9805306002791</v>
      </c>
      <c r="K99">
        <f t="shared" si="5"/>
        <v>108.98053060027905</v>
      </c>
      <c r="L99">
        <f t="shared" si="6"/>
        <v>6.7689770559179463E-2</v>
      </c>
    </row>
    <row r="100" spans="1:12" x14ac:dyDescent="0.25">
      <c r="A100">
        <f t="shared" si="7"/>
        <v>95</v>
      </c>
      <c r="B100" s="1">
        <v>43946</v>
      </c>
      <c r="C100">
        <v>1656</v>
      </c>
      <c r="D100">
        <v>1753</v>
      </c>
      <c r="E100">
        <v>2915</v>
      </c>
      <c r="F100">
        <v>2357</v>
      </c>
      <c r="J100" s="2">
        <f t="shared" si="4"/>
        <v>1572.4775875972732</v>
      </c>
      <c r="K100">
        <f t="shared" si="5"/>
        <v>83.522412402726786</v>
      </c>
      <c r="L100">
        <f t="shared" si="6"/>
        <v>5.043623937362729E-2</v>
      </c>
    </row>
    <row r="101" spans="1:12" x14ac:dyDescent="0.25">
      <c r="A101">
        <f t="shared" si="7"/>
        <v>96</v>
      </c>
      <c r="B101" s="1">
        <v>43947</v>
      </c>
      <c r="C101">
        <v>555</v>
      </c>
      <c r="D101">
        <v>1607</v>
      </c>
      <c r="E101">
        <v>1729</v>
      </c>
      <c r="F101">
        <v>2324</v>
      </c>
      <c r="J101" s="2">
        <f t="shared" si="4"/>
        <v>1434.3212554538179</v>
      </c>
      <c r="K101">
        <f t="shared" si="5"/>
        <v>879.32125545381791</v>
      </c>
      <c r="L101">
        <f t="shared" si="6"/>
        <v>1.5843626224393117</v>
      </c>
    </row>
    <row r="102" spans="1:12" x14ac:dyDescent="0.25">
      <c r="A102">
        <f t="shared" si="7"/>
        <v>97</v>
      </c>
      <c r="B102" s="1">
        <v>43948</v>
      </c>
      <c r="C102">
        <v>3742</v>
      </c>
      <c r="D102">
        <v>1561</v>
      </c>
      <c r="E102">
        <v>1831</v>
      </c>
      <c r="F102">
        <v>1739</v>
      </c>
      <c r="J102" s="2">
        <f t="shared" si="4"/>
        <v>1304.6676271252857</v>
      </c>
      <c r="K102">
        <f t="shared" si="5"/>
        <v>2437.3323728747146</v>
      </c>
      <c r="L102">
        <f t="shared" si="6"/>
        <v>0.65134483508143082</v>
      </c>
    </row>
    <row r="103" spans="1:12" x14ac:dyDescent="0.25">
      <c r="A103">
        <f t="shared" si="7"/>
        <v>98</v>
      </c>
      <c r="B103" s="1">
        <v>43949</v>
      </c>
      <c r="C103">
        <v>3016</v>
      </c>
      <c r="D103">
        <v>1873</v>
      </c>
      <c r="E103">
        <v>1308</v>
      </c>
      <c r="F103">
        <v>2091</v>
      </c>
      <c r="J103" s="2">
        <f t="shared" si="4"/>
        <v>1183.5487903569476</v>
      </c>
      <c r="K103">
        <f t="shared" si="5"/>
        <v>1832.4512096430524</v>
      </c>
      <c r="L103">
        <f t="shared" si="6"/>
        <v>0.60757666102223218</v>
      </c>
    </row>
    <row r="104" spans="1:12" x14ac:dyDescent="0.25">
      <c r="A104">
        <f t="shared" si="7"/>
        <v>99</v>
      </c>
      <c r="B104" s="1">
        <v>43950</v>
      </c>
      <c r="C104">
        <v>0</v>
      </c>
      <c r="D104">
        <v>1738</v>
      </c>
      <c r="E104">
        <v>2144</v>
      </c>
      <c r="F104">
        <v>2086</v>
      </c>
      <c r="J104" s="2">
        <f t="shared" si="4"/>
        <v>1070.8903994178102</v>
      </c>
      <c r="K104">
        <f t="shared" si="5"/>
        <v>1070.8903994178102</v>
      </c>
      <c r="L104">
        <f t="shared" si="6"/>
        <v>0</v>
      </c>
    </row>
    <row r="105" spans="1:12" x14ac:dyDescent="0.25">
      <c r="A105">
        <f t="shared" si="7"/>
        <v>100</v>
      </c>
      <c r="B105" s="1">
        <v>43951</v>
      </c>
      <c r="C105">
        <v>671</v>
      </c>
      <c r="D105">
        <v>1801</v>
      </c>
      <c r="E105">
        <v>518</v>
      </c>
      <c r="F105">
        <v>1872</v>
      </c>
      <c r="J105" s="2">
        <f t="shared" si="4"/>
        <v>966.52857071562289</v>
      </c>
      <c r="K105">
        <f t="shared" si="5"/>
        <v>295.52857071562289</v>
      </c>
      <c r="L105">
        <f t="shared" si="6"/>
        <v>0.4404300606790208</v>
      </c>
    </row>
    <row r="106" spans="1:12" x14ac:dyDescent="0.25">
      <c r="A106">
        <f t="shared" si="7"/>
        <v>101</v>
      </c>
      <c r="B106" s="1">
        <v>43952</v>
      </c>
      <c r="C106">
        <v>0</v>
      </c>
      <c r="D106">
        <v>2394</v>
      </c>
      <c r="E106">
        <v>0</v>
      </c>
      <c r="F106">
        <v>1965</v>
      </c>
      <c r="J106" s="2">
        <f t="shared" si="4"/>
        <v>870.22581502778485</v>
      </c>
      <c r="K106">
        <f t="shared" si="5"/>
        <v>870.22581502778485</v>
      </c>
      <c r="L106">
        <f t="shared" si="6"/>
        <v>0</v>
      </c>
    </row>
    <row r="107" spans="1:12" x14ac:dyDescent="0.25">
      <c r="A107">
        <f t="shared" si="7"/>
        <v>102</v>
      </c>
      <c r="B107" s="1">
        <v>43953</v>
      </c>
      <c r="C107">
        <v>1212</v>
      </c>
      <c r="D107">
        <v>2442</v>
      </c>
      <c r="E107">
        <v>3147</v>
      </c>
      <c r="F107">
        <v>1900</v>
      </c>
      <c r="J107" s="2">
        <f t="shared" si="4"/>
        <v>781.6857996843105</v>
      </c>
      <c r="K107">
        <f>ABS(C107-J107)</f>
        <v>430.3142003156895</v>
      </c>
      <c r="L107">
        <f t="shared" si="6"/>
        <v>0.35504471973241714</v>
      </c>
    </row>
    <row r="108" spans="1:12" x14ac:dyDescent="0.25">
      <c r="A108">
        <f t="shared" si="7"/>
        <v>103</v>
      </c>
      <c r="B108" s="1">
        <v>43954</v>
      </c>
      <c r="C108">
        <v>296</v>
      </c>
      <c r="D108">
        <v>2806</v>
      </c>
      <c r="E108">
        <v>884</v>
      </c>
      <c r="F108">
        <v>1389</v>
      </c>
      <c r="J108" s="2">
        <f t="shared" si="4"/>
        <v>700.56680501927906</v>
      </c>
      <c r="K108">
        <f t="shared" si="5"/>
        <v>404.56680501927906</v>
      </c>
      <c r="L108">
        <f t="shared" si="6"/>
        <v>1.3667797466867535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activeCell="G28" sqref="G28"/>
    </sheetView>
  </sheetViews>
  <sheetFormatPr defaultRowHeight="15" x14ac:dyDescent="0.25"/>
  <cols>
    <col min="3" max="3" width="12" bestFit="1" customWidth="1"/>
  </cols>
  <sheetData>
    <row r="1" spans="1:16" x14ac:dyDescent="0.25">
      <c r="B1">
        <v>1</v>
      </c>
    </row>
    <row r="2" spans="1:16" x14ac:dyDescent="0.25">
      <c r="B2">
        <v>0</v>
      </c>
    </row>
    <row r="3" spans="1:16" x14ac:dyDescent="0.25">
      <c r="B3">
        <v>3</v>
      </c>
    </row>
    <row r="4" spans="1:16" x14ac:dyDescent="0.25">
      <c r="B4">
        <v>0.4</v>
      </c>
    </row>
    <row r="5" spans="1:16" x14ac:dyDescent="0.25">
      <c r="A5">
        <v>1</v>
      </c>
      <c r="B5">
        <v>0</v>
      </c>
      <c r="C5">
        <f>EXP(-((LN(A5)-$B$3)^2)/2*$B$4*$B$4)/A5/$B$4</f>
        <v>1.216880639899929</v>
      </c>
      <c r="N5">
        <v>1</v>
      </c>
      <c r="O5">
        <f>EXP(N5)</f>
        <v>2.7182818284590451</v>
      </c>
      <c r="P5">
        <f>_xlfn.LOGNORM.DIST(N5,$B$3,$B$4,FALSE)</f>
        <v>6.0858013325725644E-13</v>
      </c>
    </row>
    <row r="6" spans="1:16" x14ac:dyDescent="0.25">
      <c r="A6">
        <f>A5+1</f>
        <v>2</v>
      </c>
      <c r="B6">
        <f t="shared" ref="B6:B48" si="0">_xlfn.NORM.DIST(A6,$B$3,$B$4,FALSE)</f>
        <v>4.3820751233921353E-2</v>
      </c>
      <c r="C6">
        <f t="shared" ref="C6:C48" si="1">EXP(-((LN(A6)-$B$3)^2)/2*$B$4*$B$4)/A6/$B$4</f>
        <v>0.81661948183097766</v>
      </c>
      <c r="N6">
        <f>N5+1</f>
        <v>2</v>
      </c>
      <c r="O6">
        <f t="shared" ref="O6:O48" si="2">EXP(N6)</f>
        <v>7.3890560989306504</v>
      </c>
      <c r="P6">
        <f t="shared" ref="P6:P48" si="3">_xlfn.LOGNORM.DIST(N6,$B$3,$B$4,FALSE)</f>
        <v>2.9891220904841229E-8</v>
      </c>
    </row>
    <row r="7" spans="1:16" x14ac:dyDescent="0.25">
      <c r="A7">
        <f t="shared" ref="A7:A48" si="4">A6+1</f>
        <v>3</v>
      </c>
      <c r="B7">
        <f t="shared" si="0"/>
        <v>0.99735570100358173</v>
      </c>
      <c r="C7">
        <f t="shared" si="1"/>
        <v>0.62403827453479321</v>
      </c>
      <c r="N7">
        <f t="shared" ref="N7:N48" si="5">N6+1</f>
        <v>3</v>
      </c>
      <c r="O7">
        <f t="shared" si="2"/>
        <v>20.085536923187668</v>
      </c>
      <c r="P7">
        <f t="shared" si="3"/>
        <v>4.1227292276863124E-6</v>
      </c>
    </row>
    <row r="8" spans="1:16" x14ac:dyDescent="0.25">
      <c r="A8">
        <f t="shared" si="4"/>
        <v>4</v>
      </c>
      <c r="B8">
        <f t="shared" si="0"/>
        <v>4.3820751233921353E-2</v>
      </c>
      <c r="C8">
        <f t="shared" si="1"/>
        <v>0.50746511955859253</v>
      </c>
      <c r="N8">
        <f t="shared" si="5"/>
        <v>4</v>
      </c>
      <c r="O8">
        <f t="shared" si="2"/>
        <v>54.598150033144236</v>
      </c>
      <c r="P8">
        <f t="shared" si="3"/>
        <v>7.2888071147669052E-5</v>
      </c>
    </row>
    <row r="9" spans="1:16" x14ac:dyDescent="0.25">
      <c r="A9">
        <f t="shared" si="4"/>
        <v>5</v>
      </c>
      <c r="B9">
        <f t="shared" si="0"/>
        <v>3.7167987868357443E-6</v>
      </c>
      <c r="C9">
        <f t="shared" si="1"/>
        <v>0.42833905428188696</v>
      </c>
      <c r="N9">
        <f t="shared" si="5"/>
        <v>5</v>
      </c>
      <c r="O9">
        <f t="shared" si="2"/>
        <v>148.4131591025766</v>
      </c>
      <c r="P9">
        <f t="shared" si="3"/>
        <v>4.7377296073367536E-4</v>
      </c>
    </row>
    <row r="10" spans="1:16" x14ac:dyDescent="0.25">
      <c r="A10">
        <f t="shared" si="4"/>
        <v>6</v>
      </c>
      <c r="B10">
        <f t="shared" si="0"/>
        <v>6.085801332572524E-13</v>
      </c>
      <c r="C10">
        <f t="shared" si="1"/>
        <v>0.37073922845797375</v>
      </c>
      <c r="N10">
        <f t="shared" si="5"/>
        <v>6</v>
      </c>
      <c r="O10">
        <f t="shared" si="2"/>
        <v>403.42879349273511</v>
      </c>
      <c r="P10">
        <f t="shared" si="3"/>
        <v>1.7355629372760991E-3</v>
      </c>
    </row>
    <row r="11" spans="1:16" x14ac:dyDescent="0.25">
      <c r="A11">
        <f t="shared" si="4"/>
        <v>7</v>
      </c>
      <c r="B11">
        <f t="shared" si="0"/>
        <v>1.9236496566766049E-22</v>
      </c>
      <c r="C11">
        <f t="shared" si="1"/>
        <v>0.32676701633732824</v>
      </c>
      <c r="N11">
        <f t="shared" si="5"/>
        <v>7</v>
      </c>
      <c r="O11">
        <f t="shared" si="2"/>
        <v>1096.6331584284585</v>
      </c>
      <c r="P11">
        <f t="shared" si="3"/>
        <v>4.4237728159561007E-3</v>
      </c>
    </row>
    <row r="12" spans="1:16" x14ac:dyDescent="0.25">
      <c r="A12">
        <f t="shared" si="4"/>
        <v>8</v>
      </c>
      <c r="B12">
        <f t="shared" si="0"/>
        <v>1.1737988394937866E-34</v>
      </c>
      <c r="C12">
        <f t="shared" si="1"/>
        <v>0.29201648003790676</v>
      </c>
      <c r="N12">
        <f t="shared" si="5"/>
        <v>8</v>
      </c>
      <c r="O12">
        <f t="shared" si="2"/>
        <v>2980.9579870417283</v>
      </c>
      <c r="P12">
        <f t="shared" si="3"/>
        <v>8.8238106748879195E-3</v>
      </c>
    </row>
    <row r="13" spans="1:16" x14ac:dyDescent="0.25">
      <c r="A13">
        <f t="shared" si="4"/>
        <v>9</v>
      </c>
      <c r="B13">
        <f t="shared" si="0"/>
        <v>1.382677387461104E-49</v>
      </c>
      <c r="C13">
        <f t="shared" si="1"/>
        <v>0.26381960710916935</v>
      </c>
      <c r="N13">
        <f t="shared" si="5"/>
        <v>9</v>
      </c>
      <c r="O13">
        <f t="shared" si="2"/>
        <v>8103.0839275753842</v>
      </c>
      <c r="P13">
        <f t="shared" si="3"/>
        <v>1.4790450192111722E-2</v>
      </c>
    </row>
    <row r="14" spans="1:16" x14ac:dyDescent="0.25">
      <c r="A14">
        <f t="shared" si="4"/>
        <v>10</v>
      </c>
      <c r="B14">
        <f t="shared" si="0"/>
        <v>3.1441809571954838E-67</v>
      </c>
      <c r="C14">
        <f t="shared" si="1"/>
        <v>0.24045907618195203</v>
      </c>
      <c r="N14">
        <f t="shared" si="5"/>
        <v>10</v>
      </c>
      <c r="O14">
        <f t="shared" si="2"/>
        <v>22026.465794806718</v>
      </c>
      <c r="P14">
        <f t="shared" si="3"/>
        <v>2.1814203253860163E-2</v>
      </c>
    </row>
    <row r="15" spans="1:16" x14ac:dyDescent="0.25">
      <c r="A15">
        <f t="shared" si="4"/>
        <v>11</v>
      </c>
      <c r="B15">
        <f t="shared" si="0"/>
        <v>1.3802370905399409E-87</v>
      </c>
      <c r="C15">
        <f t="shared" si="1"/>
        <v>0.22077593752337507</v>
      </c>
      <c r="N15">
        <f t="shared" si="5"/>
        <v>11</v>
      </c>
      <c r="O15">
        <f t="shared" si="2"/>
        <v>59874.141715197817</v>
      </c>
      <c r="P15">
        <f t="shared" si="3"/>
        <v>2.9203998489830386E-2</v>
      </c>
    </row>
    <row r="16" spans="1:16" x14ac:dyDescent="0.25">
      <c r="A16">
        <f t="shared" si="4"/>
        <v>12</v>
      </c>
      <c r="B16">
        <f t="shared" si="0"/>
        <v>1.1696592043125117E-110</v>
      </c>
      <c r="C16">
        <f t="shared" si="1"/>
        <v>0.20395791393363527</v>
      </c>
      <c r="N16">
        <f t="shared" si="5"/>
        <v>12</v>
      </c>
      <c r="O16">
        <f t="shared" si="2"/>
        <v>162754.79141900392</v>
      </c>
      <c r="P16">
        <f t="shared" si="3"/>
        <v>3.6272947105895986E-2</v>
      </c>
    </row>
    <row r="17" spans="1:16" x14ac:dyDescent="0.25">
      <c r="A17">
        <f t="shared" si="4"/>
        <v>13</v>
      </c>
      <c r="B17">
        <f t="shared" si="0"/>
        <v>1.9134824341048483E-136</v>
      </c>
      <c r="C17">
        <f t="shared" si="1"/>
        <v>0.18941779453345078</v>
      </c>
      <c r="N17">
        <f t="shared" si="5"/>
        <v>13</v>
      </c>
      <c r="O17">
        <f t="shared" si="2"/>
        <v>442413.39200892049</v>
      </c>
      <c r="P17">
        <f t="shared" si="3"/>
        <v>4.2465513640300802E-2</v>
      </c>
    </row>
    <row r="18" spans="1:16" x14ac:dyDescent="0.25">
      <c r="A18">
        <f t="shared" si="4"/>
        <v>14</v>
      </c>
      <c r="B18">
        <f t="shared" si="0"/>
        <v>6.0429514465488754E-165</v>
      </c>
      <c r="C18">
        <f t="shared" si="1"/>
        <v>0.17671995638989457</v>
      </c>
      <c r="N18">
        <f t="shared" si="5"/>
        <v>14</v>
      </c>
      <c r="O18">
        <f t="shared" si="2"/>
        <v>1202604.2841647768</v>
      </c>
      <c r="P18">
        <f t="shared" si="3"/>
        <v>4.7414418144433187E-2</v>
      </c>
    </row>
    <row r="19" spans="1:16" x14ac:dyDescent="0.25">
      <c r="A19">
        <f t="shared" si="4"/>
        <v>15</v>
      </c>
      <c r="B19">
        <f t="shared" si="0"/>
        <v>3.6841153371963685E-196</v>
      </c>
      <c r="C19">
        <f t="shared" si="1"/>
        <v>0.16553407004802656</v>
      </c>
      <c r="N19">
        <f t="shared" si="5"/>
        <v>15</v>
      </c>
      <c r="O19">
        <f t="shared" si="2"/>
        <v>3269017.3724721107</v>
      </c>
      <c r="P19">
        <f t="shared" si="3"/>
        <v>5.0942568262614549E-2</v>
      </c>
    </row>
    <row r="20" spans="1:16" x14ac:dyDescent="0.25">
      <c r="A20">
        <f t="shared" si="4"/>
        <v>16</v>
      </c>
      <c r="B20">
        <f t="shared" si="0"/>
        <v>4.3358756590160888E-230</v>
      </c>
      <c r="C20">
        <f t="shared" si="1"/>
        <v>0.15560488680863829</v>
      </c>
      <c r="N20">
        <f t="shared" si="5"/>
        <v>16</v>
      </c>
      <c r="O20">
        <f t="shared" si="2"/>
        <v>8886110.5205078721</v>
      </c>
      <c r="P20">
        <f t="shared" si="3"/>
        <v>5.3032588475959354E-2</v>
      </c>
    </row>
    <row r="21" spans="1:16" x14ac:dyDescent="0.25">
      <c r="A21">
        <f t="shared" si="4"/>
        <v>17</v>
      </c>
      <c r="B21">
        <f t="shared" si="0"/>
        <v>9.8509906928400605E-267</v>
      </c>
      <c r="C21">
        <f t="shared" si="1"/>
        <v>0.14673191931323601</v>
      </c>
      <c r="N21">
        <f t="shared" si="5"/>
        <v>17</v>
      </c>
      <c r="O21">
        <f t="shared" si="2"/>
        <v>24154952.753575299</v>
      </c>
      <c r="P21">
        <f t="shared" si="3"/>
        <v>5.3783328728818532E-2</v>
      </c>
    </row>
    <row r="22" spans="1:16" x14ac:dyDescent="0.25">
      <c r="A22">
        <f t="shared" si="4"/>
        <v>18</v>
      </c>
      <c r="B22">
        <f t="shared" si="0"/>
        <v>4.3205843307102629E-306</v>
      </c>
      <c r="C22">
        <f t="shared" si="1"/>
        <v>0.13875541582569864</v>
      </c>
      <c r="N22">
        <f t="shared" si="5"/>
        <v>18</v>
      </c>
      <c r="O22">
        <f t="shared" si="2"/>
        <v>65659969.13733051</v>
      </c>
      <c r="P22">
        <f t="shared" si="3"/>
        <v>5.3366241874345126E-2</v>
      </c>
    </row>
    <row r="23" spans="1:16" x14ac:dyDescent="0.25">
      <c r="A23">
        <f t="shared" si="4"/>
        <v>19</v>
      </c>
      <c r="B23">
        <f t="shared" si="0"/>
        <v>0</v>
      </c>
      <c r="C23">
        <f t="shared" si="1"/>
        <v>0.13154645635917886</v>
      </c>
      <c r="N23">
        <f t="shared" si="5"/>
        <v>19</v>
      </c>
      <c r="O23">
        <f t="shared" si="2"/>
        <v>178482300.96318725</v>
      </c>
      <c r="P23">
        <f t="shared" si="3"/>
        <v>5.1988447944997088E-2</v>
      </c>
    </row>
    <row r="24" spans="1:16" x14ac:dyDescent="0.25">
      <c r="A24">
        <f t="shared" si="4"/>
        <v>20</v>
      </c>
      <c r="B24">
        <f t="shared" si="0"/>
        <v>0</v>
      </c>
      <c r="C24">
        <f t="shared" si="1"/>
        <v>0.12499981786524252</v>
      </c>
      <c r="N24">
        <f t="shared" si="5"/>
        <v>20</v>
      </c>
      <c r="O24">
        <f t="shared" si="2"/>
        <v>485165195.40979028</v>
      </c>
      <c r="P24">
        <f t="shared" si="3"/>
        <v>4.9864946798591971E-2</v>
      </c>
    </row>
    <row r="25" spans="1:16" x14ac:dyDescent="0.25">
      <c r="A25">
        <f t="shared" si="4"/>
        <v>21</v>
      </c>
      <c r="B25">
        <f t="shared" si="0"/>
        <v>0</v>
      </c>
      <c r="C25">
        <f t="shared" si="1"/>
        <v>0.11902874199717196</v>
      </c>
      <c r="N25">
        <f t="shared" si="5"/>
        <v>21</v>
      </c>
      <c r="O25">
        <f t="shared" si="2"/>
        <v>1318815734.4832146</v>
      </c>
      <c r="P25">
        <f t="shared" si="3"/>
        <v>4.7199840654087277E-2</v>
      </c>
    </row>
    <row r="26" spans="1:16" x14ac:dyDescent="0.25">
      <c r="A26">
        <f t="shared" si="4"/>
        <v>22</v>
      </c>
      <c r="B26">
        <f t="shared" si="0"/>
        <v>0</v>
      </c>
      <c r="C26">
        <f t="shared" si="1"/>
        <v>0.1135610365381805</v>
      </c>
      <c r="N26">
        <f t="shared" si="5"/>
        <v>22</v>
      </c>
      <c r="O26">
        <f t="shared" si="2"/>
        <v>3584912846.1315918</v>
      </c>
      <c r="P26">
        <f t="shared" si="3"/>
        <v>4.4175164777821671E-2</v>
      </c>
    </row>
    <row r="27" spans="1:16" x14ac:dyDescent="0.25">
      <c r="A27">
        <f t="shared" si="4"/>
        <v>23</v>
      </c>
      <c r="B27">
        <f t="shared" si="0"/>
        <v>0</v>
      </c>
      <c r="C27">
        <f t="shared" si="1"/>
        <v>0.10853612863044368</v>
      </c>
      <c r="N27">
        <f t="shared" si="5"/>
        <v>23</v>
      </c>
      <c r="O27">
        <f t="shared" si="2"/>
        <v>9744803446.2489033</v>
      </c>
      <c r="P27">
        <f t="shared" si="3"/>
        <v>4.094551902336948E-2</v>
      </c>
    </row>
    <row r="28" spans="1:16" x14ac:dyDescent="0.25">
      <c r="A28">
        <f t="shared" si="4"/>
        <v>24</v>
      </c>
      <c r="B28">
        <f t="shared" si="0"/>
        <v>0</v>
      </c>
      <c r="C28">
        <f t="shared" si="1"/>
        <v>0.10390280835968124</v>
      </c>
      <c r="N28">
        <f t="shared" si="5"/>
        <v>24</v>
      </c>
      <c r="O28">
        <f t="shared" si="2"/>
        <v>26489122129.843472</v>
      </c>
      <c r="P28">
        <f t="shared" si="3"/>
        <v>3.7636760738199736E-2</v>
      </c>
    </row>
    <row r="29" spans="1:16" x14ac:dyDescent="0.25">
      <c r="A29">
        <f t="shared" si="4"/>
        <v>25</v>
      </c>
      <c r="B29">
        <f t="shared" si="0"/>
        <v>0</v>
      </c>
      <c r="C29">
        <f t="shared" si="1"/>
        <v>9.9617480463345162E-2</v>
      </c>
      <c r="N29">
        <f t="shared" si="5"/>
        <v>25</v>
      </c>
      <c r="O29">
        <f t="shared" si="2"/>
        <v>72004899337.38588</v>
      </c>
      <c r="P29">
        <f t="shared" si="3"/>
        <v>3.4347301076798981E-2</v>
      </c>
    </row>
    <row r="30" spans="1:16" x14ac:dyDescent="0.25">
      <c r="A30">
        <f t="shared" si="4"/>
        <v>26</v>
      </c>
      <c r="B30">
        <f t="shared" si="0"/>
        <v>0</v>
      </c>
      <c r="C30">
        <f t="shared" si="1"/>
        <v>9.5642795063375238E-2</v>
      </c>
      <c r="N30">
        <f t="shared" si="5"/>
        <v>26</v>
      </c>
      <c r="O30">
        <f t="shared" si="2"/>
        <v>195729609428.83878</v>
      </c>
      <c r="P30">
        <f t="shared" si="3"/>
        <v>3.1150887716418718E-2</v>
      </c>
    </row>
    <row r="31" spans="1:16" x14ac:dyDescent="0.25">
      <c r="A31">
        <f t="shared" si="4"/>
        <v>27</v>
      </c>
      <c r="B31">
        <f t="shared" si="0"/>
        <v>0</v>
      </c>
      <c r="C31">
        <f t="shared" si="1"/>
        <v>9.1946564600568645E-2</v>
      </c>
      <c r="N31">
        <f t="shared" si="5"/>
        <v>27</v>
      </c>
      <c r="O31">
        <f t="shared" si="2"/>
        <v>532048240601.79865</v>
      </c>
      <c r="P31">
        <f t="shared" si="3"/>
        <v>2.8100077276086714E-2</v>
      </c>
    </row>
    <row r="32" spans="1:16" x14ac:dyDescent="0.25">
      <c r="A32">
        <f t="shared" si="4"/>
        <v>28</v>
      </c>
      <c r="B32">
        <f t="shared" si="0"/>
        <v>0</v>
      </c>
      <c r="C32">
        <f t="shared" si="1"/>
        <v>8.8500899318625204E-2</v>
      </c>
      <c r="N32">
        <f t="shared" si="5"/>
        <v>28</v>
      </c>
      <c r="O32">
        <f t="shared" si="2"/>
        <v>1446257064291.4751</v>
      </c>
      <c r="P32">
        <f t="shared" si="3"/>
        <v>2.5229866672634629E-2</v>
      </c>
    </row>
    <row r="33" spans="1:16" x14ac:dyDescent="0.25">
      <c r="A33">
        <f t="shared" si="4"/>
        <v>29</v>
      </c>
      <c r="B33">
        <f t="shared" si="0"/>
        <v>0</v>
      </c>
      <c r="C33">
        <f t="shared" si="1"/>
        <v>8.5281511372351473E-2</v>
      </c>
      <c r="N33">
        <f t="shared" si="5"/>
        <v>29</v>
      </c>
      <c r="O33">
        <f t="shared" si="2"/>
        <v>3931334297144.042</v>
      </c>
      <c r="P33">
        <f t="shared" si="3"/>
        <v>2.2561156512054245E-2</v>
      </c>
    </row>
    <row r="34" spans="1:16" x14ac:dyDescent="0.25">
      <c r="A34">
        <f t="shared" si="4"/>
        <v>30</v>
      </c>
      <c r="B34">
        <f t="shared" si="0"/>
        <v>0</v>
      </c>
      <c r="C34">
        <f t="shared" si="1"/>
        <v>8.2267150289701621E-2</v>
      </c>
      <c r="N34">
        <f t="shared" si="5"/>
        <v>30</v>
      </c>
      <c r="O34">
        <f t="shared" si="2"/>
        <v>10686474581524.463</v>
      </c>
      <c r="P34">
        <f t="shared" si="3"/>
        <v>2.010386653418663E-2</v>
      </c>
    </row>
    <row r="35" spans="1:16" x14ac:dyDescent="0.25">
      <c r="A35">
        <f t="shared" si="4"/>
        <v>31</v>
      </c>
      <c r="B35">
        <f t="shared" si="0"/>
        <v>0</v>
      </c>
      <c r="C35">
        <f t="shared" si="1"/>
        <v>7.9439141666692317E-2</v>
      </c>
      <c r="N35">
        <f t="shared" si="5"/>
        <v>31</v>
      </c>
      <c r="O35">
        <f t="shared" si="2"/>
        <v>29048849665247.426</v>
      </c>
      <c r="P35">
        <f t="shared" si="3"/>
        <v>1.7859623247997485E-2</v>
      </c>
    </row>
    <row r="36" spans="1:16" x14ac:dyDescent="0.25">
      <c r="A36">
        <f t="shared" si="4"/>
        <v>32</v>
      </c>
      <c r="B36">
        <f t="shared" si="0"/>
        <v>0</v>
      </c>
      <c r="C36">
        <f t="shared" si="1"/>
        <v>7.6781007666670426E-2</v>
      </c>
      <c r="N36">
        <f t="shared" si="5"/>
        <v>32</v>
      </c>
      <c r="O36">
        <f t="shared" si="2"/>
        <v>78962960182680.688</v>
      </c>
      <c r="P36">
        <f t="shared" si="3"/>
        <v>1.5824004195052518E-2</v>
      </c>
    </row>
    <row r="37" spans="1:16" x14ac:dyDescent="0.25">
      <c r="A37">
        <f t="shared" si="4"/>
        <v>33</v>
      </c>
      <c r="B37">
        <f t="shared" si="0"/>
        <v>0</v>
      </c>
      <c r="C37">
        <f t="shared" si="1"/>
        <v>7.4278152844108256E-2</v>
      </c>
      <c r="N37">
        <f t="shared" si="5"/>
        <v>33</v>
      </c>
      <c r="O37">
        <f t="shared" si="2"/>
        <v>214643579785916.06</v>
      </c>
      <c r="P37">
        <f t="shared" si="3"/>
        <v>1.398836161377282E-2</v>
      </c>
    </row>
    <row r="38" spans="1:16" x14ac:dyDescent="0.25">
      <c r="A38">
        <f t="shared" si="4"/>
        <v>34</v>
      </c>
      <c r="B38">
        <f t="shared" si="0"/>
        <v>0</v>
      </c>
      <c r="C38">
        <f t="shared" si="1"/>
        <v>7.1917602509579279E-2</v>
      </c>
      <c r="N38">
        <f t="shared" si="5"/>
        <v>34</v>
      </c>
      <c r="O38">
        <f t="shared" si="2"/>
        <v>583461742527454.88</v>
      </c>
      <c r="P38">
        <f t="shared" si="3"/>
        <v>1.2341268662885018E-2</v>
      </c>
    </row>
    <row r="39" spans="1:16" x14ac:dyDescent="0.25">
      <c r="A39">
        <f t="shared" si="4"/>
        <v>35</v>
      </c>
      <c r="B39">
        <f t="shared" si="0"/>
        <v>0</v>
      </c>
      <c r="C39">
        <f t="shared" si="1"/>
        <v>6.968778363988265E-2</v>
      </c>
      <c r="N39">
        <f t="shared" si="5"/>
        <v>35</v>
      </c>
      <c r="O39">
        <f t="shared" si="2"/>
        <v>1586013452313430.8</v>
      </c>
      <c r="P39">
        <f t="shared" si="3"/>
        <v>1.0869639917147502E-2</v>
      </c>
    </row>
    <row r="40" spans="1:16" x14ac:dyDescent="0.25">
      <c r="A40">
        <f t="shared" si="4"/>
        <v>36</v>
      </c>
      <c r="B40">
        <f t="shared" si="0"/>
        <v>0</v>
      </c>
      <c r="C40">
        <f t="shared" si="1"/>
        <v>6.7578340457714145E-2</v>
      </c>
      <c r="N40">
        <f t="shared" si="5"/>
        <v>36</v>
      </c>
      <c r="O40">
        <f t="shared" si="2"/>
        <v>4311231547115195</v>
      </c>
      <c r="P40">
        <f t="shared" si="3"/>
        <v>9.5595790210868514E-3</v>
      </c>
    </row>
    <row r="41" spans="1:16" x14ac:dyDescent="0.25">
      <c r="A41">
        <f t="shared" si="4"/>
        <v>37</v>
      </c>
      <c r="B41">
        <f t="shared" si="0"/>
        <v>0</v>
      </c>
      <c r="C41">
        <f t="shared" si="1"/>
        <v>6.557997843181701E-2</v>
      </c>
      <c r="N41">
        <f t="shared" si="5"/>
        <v>37</v>
      </c>
      <c r="O41">
        <f t="shared" si="2"/>
        <v>1.1719142372802612E+16</v>
      </c>
      <c r="P41">
        <f t="shared" si="3"/>
        <v>8.3970032818718853E-3</v>
      </c>
    </row>
    <row r="42" spans="1:16" x14ac:dyDescent="0.25">
      <c r="A42">
        <f t="shared" si="4"/>
        <v>38</v>
      </c>
      <c r="B42">
        <f t="shared" si="0"/>
        <v>0</v>
      </c>
      <c r="C42">
        <f t="shared" si="1"/>
        <v>6.3684331705994371E-2</v>
      </c>
      <c r="N42">
        <f t="shared" si="5"/>
        <v>38</v>
      </c>
      <c r="O42">
        <f t="shared" si="2"/>
        <v>3.1855931757113756E+16</v>
      </c>
      <c r="P42">
        <f t="shared" si="3"/>
        <v>7.3680896828395934E-3</v>
      </c>
    </row>
    <row r="43" spans="1:16" x14ac:dyDescent="0.25">
      <c r="A43">
        <f t="shared" si="4"/>
        <v>39</v>
      </c>
      <c r="B43">
        <f t="shared" si="0"/>
        <v>0</v>
      </c>
      <c r="C43">
        <f t="shared" si="1"/>
        <v>6.1883849944643445E-2</v>
      </c>
      <c r="N43">
        <f t="shared" si="5"/>
        <v>39</v>
      </c>
      <c r="O43">
        <f t="shared" si="2"/>
        <v>8.6593400423993744E+16</v>
      </c>
      <c r="P43">
        <f t="shared" si="3"/>
        <v>6.4595806420906328E-3</v>
      </c>
    </row>
    <row r="44" spans="1:16" x14ac:dyDescent="0.25">
      <c r="A44">
        <f t="shared" si="4"/>
        <v>40</v>
      </c>
      <c r="B44">
        <f t="shared" si="0"/>
        <v>0</v>
      </c>
      <c r="C44">
        <f t="shared" si="1"/>
        <v>6.017170135042265E-2</v>
      </c>
      <c r="N44">
        <f t="shared" si="5"/>
        <v>40</v>
      </c>
      <c r="O44">
        <f t="shared" si="2"/>
        <v>2.3538526683702E+17</v>
      </c>
      <c r="P44">
        <f t="shared" si="3"/>
        <v>5.6589816404727751E-3</v>
      </c>
    </row>
    <row r="45" spans="1:16" x14ac:dyDescent="0.25">
      <c r="A45">
        <f t="shared" si="4"/>
        <v>41</v>
      </c>
      <c r="B45">
        <f t="shared" si="0"/>
        <v>0</v>
      </c>
      <c r="C45">
        <f t="shared" si="1"/>
        <v>5.8541689215845669E-2</v>
      </c>
      <c r="N45">
        <f t="shared" si="5"/>
        <v>41</v>
      </c>
      <c r="O45">
        <f t="shared" si="2"/>
        <v>6.3984349353005491E+17</v>
      </c>
      <c r="P45">
        <f t="shared" si="3"/>
        <v>4.9546770596080912E-3</v>
      </c>
    </row>
    <row r="46" spans="1:16" x14ac:dyDescent="0.25">
      <c r="A46">
        <f t="shared" si="4"/>
        <v>42</v>
      </c>
      <c r="B46">
        <f t="shared" si="0"/>
        <v>0</v>
      </c>
      <c r="C46">
        <f t="shared" si="1"/>
        <v>5.6988179852068013E-2</v>
      </c>
      <c r="N46">
        <f t="shared" si="5"/>
        <v>42</v>
      </c>
      <c r="O46">
        <f t="shared" si="2"/>
        <v>1.739274941520501E+18</v>
      </c>
      <c r="P46">
        <f t="shared" si="3"/>
        <v>4.3359854301913085E-3</v>
      </c>
    </row>
    <row r="47" spans="1:16" x14ac:dyDescent="0.25">
      <c r="A47">
        <f t="shared" si="4"/>
        <v>43</v>
      </c>
      <c r="B47">
        <f t="shared" si="0"/>
        <v>0</v>
      </c>
      <c r="C47">
        <f t="shared" si="1"/>
        <v>5.5506040122800887E-2</v>
      </c>
      <c r="N47">
        <f t="shared" si="5"/>
        <v>43</v>
      </c>
      <c r="O47">
        <f t="shared" si="2"/>
        <v>4.7278394682293463E+18</v>
      </c>
      <c r="P47">
        <f t="shared" si="3"/>
        <v>3.7931708740956338E-3</v>
      </c>
    </row>
    <row r="48" spans="1:16" x14ac:dyDescent="0.25">
      <c r="A48">
        <f t="shared" si="4"/>
        <v>44</v>
      </c>
      <c r="B48">
        <f t="shared" si="0"/>
        <v>0</v>
      </c>
      <c r="C48">
        <f t="shared" si="1"/>
        <v>5.409058312033984E-2</v>
      </c>
      <c r="N48">
        <f t="shared" si="5"/>
        <v>44</v>
      </c>
      <c r="O48">
        <f t="shared" si="2"/>
        <v>1.2851600114359308E+19</v>
      </c>
      <c r="P48">
        <f t="shared" si="3"/>
        <v>3.3174238242121915E-3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opLeftCell="D1" workbookViewId="0">
      <selection activeCell="O22" sqref="O22"/>
    </sheetView>
  </sheetViews>
  <sheetFormatPr defaultRowHeight="15" x14ac:dyDescent="0.25"/>
  <cols>
    <col min="2" max="2" width="12.28515625" customWidth="1"/>
    <col min="10" max="10" width="10" bestFit="1" customWidth="1"/>
    <col min="11" max="11" width="12" customWidth="1"/>
    <col min="12" max="12" width="8.85546875" customWidth="1"/>
  </cols>
  <sheetData>
    <row r="1" spans="1:12" x14ac:dyDescent="0.25">
      <c r="I1" t="s">
        <v>8</v>
      </c>
      <c r="J1">
        <v>0.383732073213223</v>
      </c>
    </row>
    <row r="2" spans="1:12" x14ac:dyDescent="0.25">
      <c r="I2" t="s">
        <v>7</v>
      </c>
      <c r="J2" s="2">
        <v>78631.744775988089</v>
      </c>
    </row>
    <row r="3" spans="1:12" x14ac:dyDescent="0.25">
      <c r="E3">
        <f>$J$3/E4</f>
        <v>1.4985335397038513E-3</v>
      </c>
      <c r="I3" t="s">
        <v>6</v>
      </c>
      <c r="J3">
        <v>3.3098677697342351</v>
      </c>
    </row>
    <row r="4" spans="1:12" x14ac:dyDescent="0.25">
      <c r="E4">
        <f>AVERAGE(E6:E108)</f>
        <v>2208.7378640776701</v>
      </c>
      <c r="I4" t="s">
        <v>5</v>
      </c>
      <c r="J4">
        <v>0.1482135938607311</v>
      </c>
      <c r="K4">
        <f>SUM(K5:K108)</f>
        <v>62999.112155104194</v>
      </c>
      <c r="L4" s="3">
        <f>1-AVERAGE(L94:L108)</f>
        <v>0.47080281818253633</v>
      </c>
    </row>
    <row r="5" spans="1:12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12" x14ac:dyDescent="0.25">
      <c r="A6">
        <f>1</f>
        <v>1</v>
      </c>
      <c r="B6" s="1">
        <v>43852</v>
      </c>
      <c r="C6">
        <v>0</v>
      </c>
      <c r="D6">
        <v>0</v>
      </c>
      <c r="E6">
        <v>0</v>
      </c>
      <c r="F6">
        <v>0</v>
      </c>
      <c r="J6" s="2">
        <f>_xlfn.LOGNORM.DIST($J$1*A6,$J$3,$J$4,FALSE)*$J$2</f>
        <v>5.06584654893631E-175</v>
      </c>
      <c r="K6">
        <f>ABS(E6-J6)</f>
        <v>5.06584654893631E-175</v>
      </c>
      <c r="L6">
        <f>IFERROR(ABS(J6/E6-1),0)</f>
        <v>0</v>
      </c>
    </row>
    <row r="7" spans="1:12" x14ac:dyDescent="0.25">
      <c r="A7">
        <f>A6+1</f>
        <v>2</v>
      </c>
      <c r="B7" s="1">
        <v>43853</v>
      </c>
      <c r="C7">
        <v>0</v>
      </c>
      <c r="D7">
        <v>0</v>
      </c>
      <c r="E7">
        <v>0</v>
      </c>
      <c r="F7">
        <v>0</v>
      </c>
      <c r="J7" s="2">
        <f t="shared" ref="J7:J70" si="0">_xlfn.LOGNORM.DIST($J$1*A7,$J$3,$J$4,FALSE)*$J$2</f>
        <v>1.370105149126799E-121</v>
      </c>
      <c r="K7">
        <f t="shared" ref="K7:K37" si="1">ABS(E7-J7)</f>
        <v>1.370105149126799E-121</v>
      </c>
      <c r="L7">
        <f>IFERROR(ABS(J7/E7-1),0)</f>
        <v>0</v>
      </c>
    </row>
    <row r="8" spans="1:12" x14ac:dyDescent="0.25">
      <c r="A8">
        <f t="shared" ref="A8:A71" si="2">A7+1</f>
        <v>3</v>
      </c>
      <c r="B8" s="1">
        <v>43854</v>
      </c>
      <c r="C8">
        <v>2</v>
      </c>
      <c r="D8">
        <v>0</v>
      </c>
      <c r="E8">
        <v>0</v>
      </c>
      <c r="F8">
        <v>0</v>
      </c>
      <c r="J8" s="2">
        <f t="shared" si="0"/>
        <v>9.7555346609912761E-95</v>
      </c>
      <c r="K8">
        <f t="shared" si="1"/>
        <v>9.7555346609912761E-95</v>
      </c>
      <c r="L8">
        <f t="shared" ref="L8:L70" si="3">IFERROR(ABS(J8/E8-1),0)</f>
        <v>0</v>
      </c>
    </row>
    <row r="9" spans="1:12" x14ac:dyDescent="0.25">
      <c r="A9">
        <f t="shared" si="2"/>
        <v>4</v>
      </c>
      <c r="B9" s="1">
        <v>43855</v>
      </c>
      <c r="C9">
        <v>1</v>
      </c>
      <c r="D9">
        <v>0</v>
      </c>
      <c r="E9">
        <v>0</v>
      </c>
      <c r="F9">
        <v>0</v>
      </c>
      <c r="J9" s="2">
        <f t="shared" si="0"/>
        <v>1.1756158593986701E-77</v>
      </c>
      <c r="K9">
        <f t="shared" si="1"/>
        <v>1.1756158593986701E-77</v>
      </c>
      <c r="L9">
        <f t="shared" si="3"/>
        <v>0</v>
      </c>
    </row>
    <row r="10" spans="1:12" x14ac:dyDescent="0.25">
      <c r="A10">
        <f t="shared" si="2"/>
        <v>5</v>
      </c>
      <c r="B10" s="1">
        <v>43856</v>
      </c>
      <c r="C10">
        <v>0</v>
      </c>
      <c r="D10">
        <v>0</v>
      </c>
      <c r="E10">
        <v>0</v>
      </c>
      <c r="F10">
        <v>0</v>
      </c>
      <c r="J10" s="2">
        <f t="shared" si="0"/>
        <v>1.5579716234771942E-65</v>
      </c>
      <c r="K10">
        <f t="shared" si="1"/>
        <v>1.5579716234771942E-65</v>
      </c>
      <c r="L10">
        <f t="shared" si="3"/>
        <v>0</v>
      </c>
    </row>
    <row r="11" spans="1:12" x14ac:dyDescent="0.25">
      <c r="A11">
        <f t="shared" si="2"/>
        <v>6</v>
      </c>
      <c r="B11" s="1">
        <v>43857</v>
      </c>
      <c r="C11">
        <v>0</v>
      </c>
      <c r="D11">
        <v>0</v>
      </c>
      <c r="E11">
        <v>0</v>
      </c>
      <c r="F11">
        <v>0</v>
      </c>
      <c r="J11" s="2">
        <f t="shared" si="0"/>
        <v>2.3251097694867285E-56</v>
      </c>
      <c r="K11">
        <f t="shared" si="1"/>
        <v>2.3251097694867285E-56</v>
      </c>
      <c r="L11">
        <f t="shared" si="3"/>
        <v>0</v>
      </c>
    </row>
    <row r="12" spans="1:12" x14ac:dyDescent="0.25">
      <c r="A12">
        <f t="shared" si="2"/>
        <v>7</v>
      </c>
      <c r="B12" s="1">
        <v>43858</v>
      </c>
      <c r="C12">
        <v>1</v>
      </c>
      <c r="D12">
        <v>0</v>
      </c>
      <c r="E12">
        <v>0</v>
      </c>
      <c r="F12">
        <v>0</v>
      </c>
      <c r="J12" s="2">
        <f t="shared" si="0"/>
        <v>4.0751205444317856E-49</v>
      </c>
      <c r="K12">
        <f t="shared" si="1"/>
        <v>4.0751205444317856E-49</v>
      </c>
      <c r="L12">
        <f t="shared" si="3"/>
        <v>0</v>
      </c>
    </row>
    <row r="13" spans="1:12" x14ac:dyDescent="0.25">
      <c r="A13">
        <f t="shared" si="2"/>
        <v>8</v>
      </c>
      <c r="B13" s="1">
        <v>43859</v>
      </c>
      <c r="C13">
        <v>1</v>
      </c>
      <c r="D13">
        <v>0</v>
      </c>
      <c r="E13">
        <v>0</v>
      </c>
      <c r="F13">
        <v>0</v>
      </c>
      <c r="J13" s="2">
        <f t="shared" si="0"/>
        <v>3.2002701698649977E-43</v>
      </c>
      <c r="K13">
        <f t="shared" si="1"/>
        <v>3.2002701698649977E-43</v>
      </c>
      <c r="L13">
        <f t="shared" si="3"/>
        <v>0</v>
      </c>
    </row>
    <row r="14" spans="1:12" x14ac:dyDescent="0.25">
      <c r="A14">
        <f t="shared" si="2"/>
        <v>9</v>
      </c>
      <c r="B14" s="1">
        <v>43860</v>
      </c>
      <c r="C14">
        <v>0</v>
      </c>
      <c r="D14">
        <v>1</v>
      </c>
      <c r="E14">
        <v>0</v>
      </c>
      <c r="F14">
        <v>0</v>
      </c>
      <c r="J14" s="2">
        <f t="shared" si="0"/>
        <v>2.5845392927410988E-38</v>
      </c>
      <c r="K14">
        <f t="shared" si="1"/>
        <v>2.5845392927410988E-38</v>
      </c>
      <c r="L14">
        <f t="shared" si="3"/>
        <v>0</v>
      </c>
    </row>
    <row r="15" spans="1:12" x14ac:dyDescent="0.25">
      <c r="A15">
        <f t="shared" si="2"/>
        <v>10</v>
      </c>
      <c r="B15" s="1">
        <v>43861</v>
      </c>
      <c r="C15">
        <v>0</v>
      </c>
      <c r="D15">
        <v>0</v>
      </c>
      <c r="E15">
        <v>0</v>
      </c>
      <c r="F15">
        <v>2</v>
      </c>
      <c r="J15" s="2">
        <f t="shared" si="0"/>
        <v>3.7120828552451728E-34</v>
      </c>
      <c r="K15">
        <f t="shared" si="1"/>
        <v>3.7120828552451728E-34</v>
      </c>
      <c r="L15">
        <f t="shared" si="3"/>
        <v>0</v>
      </c>
    </row>
    <row r="16" spans="1:12" x14ac:dyDescent="0.25">
      <c r="A16">
        <f t="shared" si="2"/>
        <v>11</v>
      </c>
      <c r="B16" s="1">
        <v>43862</v>
      </c>
      <c r="C16">
        <v>1</v>
      </c>
      <c r="D16">
        <v>0</v>
      </c>
      <c r="E16">
        <v>1</v>
      </c>
      <c r="F16">
        <v>0</v>
      </c>
      <c r="J16" s="2">
        <f t="shared" si="0"/>
        <v>1.3843086507720243E-30</v>
      </c>
      <c r="K16">
        <f t="shared" si="1"/>
        <v>1</v>
      </c>
      <c r="L16">
        <f t="shared" si="3"/>
        <v>1</v>
      </c>
    </row>
    <row r="17" spans="1:12" x14ac:dyDescent="0.25">
      <c r="A17">
        <f t="shared" si="2"/>
        <v>12</v>
      </c>
      <c r="B17" s="1">
        <v>43863</v>
      </c>
      <c r="C17">
        <v>0</v>
      </c>
      <c r="D17">
        <v>1</v>
      </c>
      <c r="E17">
        <v>0</v>
      </c>
      <c r="F17">
        <v>0</v>
      </c>
      <c r="J17" s="2">
        <f t="shared" si="0"/>
        <v>1.7581078583329473E-27</v>
      </c>
      <c r="K17">
        <f t="shared" si="1"/>
        <v>1.7581078583329473E-27</v>
      </c>
      <c r="L17">
        <f t="shared" si="3"/>
        <v>0</v>
      </c>
    </row>
    <row r="18" spans="1:12" x14ac:dyDescent="0.25">
      <c r="A18">
        <f t="shared" si="2"/>
        <v>13</v>
      </c>
      <c r="B18" s="1">
        <v>43864</v>
      </c>
      <c r="C18">
        <v>0</v>
      </c>
      <c r="D18">
        <v>1</v>
      </c>
      <c r="E18">
        <v>0</v>
      </c>
      <c r="F18">
        <v>0</v>
      </c>
      <c r="J18" s="2">
        <f t="shared" si="0"/>
        <v>9.2917804619579416E-25</v>
      </c>
      <c r="K18">
        <f t="shared" si="1"/>
        <v>9.2917804619579416E-25</v>
      </c>
      <c r="L18">
        <f t="shared" si="3"/>
        <v>0</v>
      </c>
    </row>
    <row r="19" spans="1:12" x14ac:dyDescent="0.25">
      <c r="A19">
        <f t="shared" si="2"/>
        <v>14</v>
      </c>
      <c r="B19" s="1">
        <v>43865</v>
      </c>
      <c r="C19">
        <v>0</v>
      </c>
      <c r="D19">
        <v>0</v>
      </c>
      <c r="E19">
        <v>0</v>
      </c>
      <c r="F19">
        <v>0</v>
      </c>
      <c r="J19" s="2">
        <f t="shared" si="0"/>
        <v>2.3786361299532549E-22</v>
      </c>
      <c r="K19">
        <f t="shared" si="1"/>
        <v>2.3786361299532549E-22</v>
      </c>
      <c r="L19">
        <f t="shared" si="3"/>
        <v>0</v>
      </c>
    </row>
    <row r="20" spans="1:12" x14ac:dyDescent="0.25">
      <c r="A20">
        <f t="shared" si="2"/>
        <v>15</v>
      </c>
      <c r="B20" s="1">
        <v>43866</v>
      </c>
      <c r="C20">
        <v>0</v>
      </c>
      <c r="D20">
        <v>0</v>
      </c>
      <c r="E20">
        <v>0</v>
      </c>
      <c r="F20">
        <v>0</v>
      </c>
      <c r="J20" s="2">
        <f t="shared" si="0"/>
        <v>3.3169680895860018E-20</v>
      </c>
      <c r="K20">
        <f t="shared" si="1"/>
        <v>3.3169680895860018E-20</v>
      </c>
      <c r="L20">
        <f t="shared" si="3"/>
        <v>0</v>
      </c>
    </row>
    <row r="21" spans="1:12" x14ac:dyDescent="0.25">
      <c r="A21">
        <f t="shared" si="2"/>
        <v>16</v>
      </c>
      <c r="B21" s="1">
        <v>43867</v>
      </c>
      <c r="C21">
        <v>0</v>
      </c>
      <c r="D21">
        <v>0</v>
      </c>
      <c r="E21">
        <v>0</v>
      </c>
      <c r="F21">
        <v>0</v>
      </c>
      <c r="J21" s="2">
        <f t="shared" si="0"/>
        <v>2.7638694160428148E-18</v>
      </c>
      <c r="K21">
        <f t="shared" si="1"/>
        <v>2.7638694160428148E-18</v>
      </c>
      <c r="L21">
        <f t="shared" si="3"/>
        <v>0</v>
      </c>
    </row>
    <row r="22" spans="1:12" x14ac:dyDescent="0.25">
      <c r="A22">
        <f t="shared" si="2"/>
        <v>17</v>
      </c>
      <c r="B22" s="1">
        <v>43868</v>
      </c>
      <c r="C22">
        <v>0</v>
      </c>
      <c r="D22">
        <v>0</v>
      </c>
      <c r="E22">
        <v>0</v>
      </c>
      <c r="F22">
        <v>1</v>
      </c>
      <c r="J22" s="2">
        <f t="shared" si="0"/>
        <v>1.4818427028989521E-16</v>
      </c>
      <c r="K22">
        <f t="shared" si="1"/>
        <v>1.4818427028989521E-16</v>
      </c>
      <c r="L22">
        <f t="shared" si="3"/>
        <v>0</v>
      </c>
    </row>
    <row r="23" spans="1:12" x14ac:dyDescent="0.25">
      <c r="A23">
        <f t="shared" si="2"/>
        <v>18</v>
      </c>
      <c r="B23" s="1">
        <v>43869</v>
      </c>
      <c r="C23">
        <v>5</v>
      </c>
      <c r="D23">
        <v>0</v>
      </c>
      <c r="E23">
        <v>0</v>
      </c>
      <c r="F23">
        <v>0</v>
      </c>
      <c r="J23" s="2">
        <f t="shared" si="0"/>
        <v>5.4283274848044517E-15</v>
      </c>
      <c r="K23">
        <f t="shared" si="1"/>
        <v>5.4283274848044517E-15</v>
      </c>
      <c r="L23">
        <f t="shared" si="3"/>
        <v>0</v>
      </c>
    </row>
    <row r="24" spans="1:12" x14ac:dyDescent="0.25">
      <c r="A24">
        <f t="shared" si="2"/>
        <v>19</v>
      </c>
      <c r="B24" s="1">
        <v>43870</v>
      </c>
      <c r="C24">
        <v>0</v>
      </c>
      <c r="D24">
        <v>0</v>
      </c>
      <c r="E24">
        <v>1</v>
      </c>
      <c r="F24">
        <v>0</v>
      </c>
      <c r="J24" s="2">
        <f t="shared" si="0"/>
        <v>1.4272799536436246E-13</v>
      </c>
      <c r="K24">
        <f t="shared" si="1"/>
        <v>0.99999999999985723</v>
      </c>
      <c r="L24">
        <f t="shared" si="3"/>
        <v>0.99999999999985723</v>
      </c>
    </row>
    <row r="25" spans="1:12" x14ac:dyDescent="0.25">
      <c r="A25">
        <f t="shared" si="2"/>
        <v>20</v>
      </c>
      <c r="B25" s="1">
        <v>43871</v>
      </c>
      <c r="C25">
        <v>0</v>
      </c>
      <c r="D25">
        <v>0</v>
      </c>
      <c r="E25">
        <v>0</v>
      </c>
      <c r="F25">
        <v>0</v>
      </c>
      <c r="J25" s="2">
        <f t="shared" si="0"/>
        <v>2.8059856702901557E-12</v>
      </c>
      <c r="K25">
        <f t="shared" si="1"/>
        <v>2.8059856702901557E-12</v>
      </c>
      <c r="L25">
        <f t="shared" si="3"/>
        <v>0</v>
      </c>
    </row>
    <row r="26" spans="1:12" x14ac:dyDescent="0.25">
      <c r="A26">
        <f t="shared" si="2"/>
        <v>21</v>
      </c>
      <c r="B26" s="1">
        <v>43872</v>
      </c>
      <c r="C26">
        <v>0</v>
      </c>
      <c r="D26">
        <v>0</v>
      </c>
      <c r="E26">
        <v>0</v>
      </c>
      <c r="F26">
        <v>0</v>
      </c>
      <c r="J26" s="2">
        <f t="shared" si="0"/>
        <v>4.2684015233263943E-11</v>
      </c>
      <c r="K26">
        <f t="shared" si="1"/>
        <v>4.2684015233263943E-11</v>
      </c>
      <c r="L26">
        <f t="shared" si="3"/>
        <v>0</v>
      </c>
    </row>
    <row r="27" spans="1:12" x14ac:dyDescent="0.25">
      <c r="A27">
        <f t="shared" si="2"/>
        <v>22</v>
      </c>
      <c r="B27" s="1">
        <v>43873</v>
      </c>
      <c r="C27">
        <v>0</v>
      </c>
      <c r="D27">
        <v>0</v>
      </c>
      <c r="E27">
        <v>0</v>
      </c>
      <c r="F27">
        <v>0</v>
      </c>
      <c r="J27" s="2">
        <f t="shared" si="0"/>
        <v>5.1714351063875234E-10</v>
      </c>
      <c r="K27">
        <f t="shared" si="1"/>
        <v>5.1714351063875234E-10</v>
      </c>
      <c r="L27">
        <f t="shared" si="3"/>
        <v>0</v>
      </c>
    </row>
    <row r="28" spans="1:12" x14ac:dyDescent="0.25">
      <c r="A28">
        <f t="shared" si="2"/>
        <v>23</v>
      </c>
      <c r="B28" s="1">
        <v>43874</v>
      </c>
      <c r="C28">
        <v>0</v>
      </c>
      <c r="D28">
        <v>0</v>
      </c>
      <c r="E28">
        <v>0</v>
      </c>
      <c r="F28">
        <v>0</v>
      </c>
      <c r="J28" s="2">
        <f t="shared" si="0"/>
        <v>5.1146780638268738E-9</v>
      </c>
      <c r="K28">
        <f t="shared" si="1"/>
        <v>5.1146780638268738E-9</v>
      </c>
      <c r="L28">
        <f t="shared" si="3"/>
        <v>0</v>
      </c>
    </row>
    <row r="29" spans="1:12" x14ac:dyDescent="0.25">
      <c r="A29">
        <f t="shared" si="2"/>
        <v>24</v>
      </c>
      <c r="B29" s="1">
        <v>43875</v>
      </c>
      <c r="C29">
        <v>0</v>
      </c>
      <c r="D29">
        <v>0</v>
      </c>
      <c r="E29">
        <v>0</v>
      </c>
      <c r="F29">
        <v>0</v>
      </c>
      <c r="J29" s="2">
        <f t="shared" si="0"/>
        <v>4.2175208554305129E-8</v>
      </c>
      <c r="K29">
        <f t="shared" si="1"/>
        <v>4.2175208554305129E-8</v>
      </c>
      <c r="L29">
        <f t="shared" si="3"/>
        <v>0</v>
      </c>
    </row>
    <row r="30" spans="1:12" x14ac:dyDescent="0.25">
      <c r="A30">
        <f t="shared" si="2"/>
        <v>25</v>
      </c>
      <c r="B30" s="1">
        <v>43876</v>
      </c>
      <c r="C30">
        <v>1</v>
      </c>
      <c r="D30">
        <v>0</v>
      </c>
      <c r="E30">
        <v>0</v>
      </c>
      <c r="F30">
        <v>0</v>
      </c>
      <c r="J30" s="2">
        <f t="shared" si="0"/>
        <v>2.9528496782890581E-7</v>
      </c>
      <c r="K30">
        <f t="shared" si="1"/>
        <v>2.9528496782890581E-7</v>
      </c>
      <c r="L30">
        <f t="shared" si="3"/>
        <v>0</v>
      </c>
    </row>
    <row r="31" spans="1:12" x14ac:dyDescent="0.25">
      <c r="A31">
        <f t="shared" si="2"/>
        <v>26</v>
      </c>
      <c r="B31" s="1">
        <v>43877</v>
      </c>
      <c r="C31">
        <v>0</v>
      </c>
      <c r="D31">
        <v>0</v>
      </c>
      <c r="E31">
        <v>0</v>
      </c>
      <c r="F31">
        <v>0</v>
      </c>
      <c r="J31" s="2">
        <f t="shared" si="0"/>
        <v>1.7833635383085292E-6</v>
      </c>
      <c r="K31">
        <f t="shared" si="1"/>
        <v>1.7833635383085292E-6</v>
      </c>
      <c r="L31">
        <f t="shared" si="3"/>
        <v>0</v>
      </c>
    </row>
    <row r="32" spans="1:12" x14ac:dyDescent="0.25">
      <c r="A32">
        <f t="shared" si="2"/>
        <v>27</v>
      </c>
      <c r="B32" s="1">
        <v>43878</v>
      </c>
      <c r="C32">
        <v>0</v>
      </c>
      <c r="D32">
        <v>0</v>
      </c>
      <c r="E32">
        <v>0</v>
      </c>
      <c r="F32">
        <v>0</v>
      </c>
      <c r="J32" s="2">
        <f t="shared" si="0"/>
        <v>9.4199417842573229E-6</v>
      </c>
      <c r="K32">
        <f t="shared" si="1"/>
        <v>9.4199417842573229E-6</v>
      </c>
      <c r="L32">
        <f t="shared" si="3"/>
        <v>0</v>
      </c>
    </row>
    <row r="33" spans="1:12" x14ac:dyDescent="0.25">
      <c r="A33">
        <f t="shared" si="2"/>
        <v>28</v>
      </c>
      <c r="B33" s="1">
        <v>43879</v>
      </c>
      <c r="C33">
        <v>0</v>
      </c>
      <c r="D33">
        <v>0</v>
      </c>
      <c r="E33">
        <v>0</v>
      </c>
      <c r="F33">
        <v>0</v>
      </c>
      <c r="J33" s="2">
        <f t="shared" si="0"/>
        <v>4.4047902432445564E-5</v>
      </c>
      <c r="K33">
        <f t="shared" si="1"/>
        <v>4.4047902432445564E-5</v>
      </c>
      <c r="L33">
        <f t="shared" si="3"/>
        <v>0</v>
      </c>
    </row>
    <row r="34" spans="1:12" x14ac:dyDescent="0.25">
      <c r="A34">
        <f t="shared" si="2"/>
        <v>29</v>
      </c>
      <c r="B34" s="1">
        <v>43880</v>
      </c>
      <c r="C34">
        <v>0</v>
      </c>
      <c r="D34">
        <v>0</v>
      </c>
      <c r="E34">
        <v>0</v>
      </c>
      <c r="F34">
        <v>0</v>
      </c>
      <c r="J34" s="2">
        <f t="shared" si="0"/>
        <v>1.8429148374371796E-4</v>
      </c>
      <c r="K34">
        <f t="shared" si="1"/>
        <v>1.8429148374371796E-4</v>
      </c>
      <c r="L34">
        <f t="shared" si="3"/>
        <v>0</v>
      </c>
    </row>
    <row r="35" spans="1:12" x14ac:dyDescent="0.25">
      <c r="A35">
        <f t="shared" si="2"/>
        <v>30</v>
      </c>
      <c r="B35" s="1">
        <v>43881</v>
      </c>
      <c r="C35">
        <v>0</v>
      </c>
      <c r="D35">
        <v>0</v>
      </c>
      <c r="E35">
        <v>0</v>
      </c>
      <c r="F35">
        <v>0</v>
      </c>
      <c r="J35" s="2">
        <f t="shared" si="0"/>
        <v>6.9644997633692084E-4</v>
      </c>
      <c r="K35">
        <f t="shared" si="1"/>
        <v>6.9644997633692084E-4</v>
      </c>
      <c r="L35">
        <f t="shared" si="3"/>
        <v>0</v>
      </c>
    </row>
    <row r="36" spans="1:12" x14ac:dyDescent="0.25">
      <c r="A36">
        <f t="shared" si="2"/>
        <v>31</v>
      </c>
      <c r="B36" s="1">
        <v>43882</v>
      </c>
      <c r="C36">
        <v>0</v>
      </c>
      <c r="D36">
        <v>0</v>
      </c>
      <c r="E36">
        <v>0</v>
      </c>
      <c r="F36">
        <v>17</v>
      </c>
      <c r="J36" s="2">
        <f t="shared" si="0"/>
        <v>2.3973084438182178E-3</v>
      </c>
      <c r="K36">
        <f t="shared" si="1"/>
        <v>2.3973084438182178E-3</v>
      </c>
      <c r="L36">
        <f t="shared" si="3"/>
        <v>0</v>
      </c>
    </row>
    <row r="37" spans="1:12" x14ac:dyDescent="0.25">
      <c r="A37">
        <f t="shared" si="2"/>
        <v>32</v>
      </c>
      <c r="B37" s="1">
        <v>43883</v>
      </c>
      <c r="C37">
        <v>0</v>
      </c>
      <c r="D37">
        <v>0</v>
      </c>
      <c r="E37">
        <v>0</v>
      </c>
      <c r="F37">
        <v>42</v>
      </c>
      <c r="J37" s="2">
        <f t="shared" si="0"/>
        <v>7.5728275384543582E-3</v>
      </c>
      <c r="K37">
        <f t="shared" si="1"/>
        <v>7.5728275384543582E-3</v>
      </c>
      <c r="L37">
        <f t="shared" si="3"/>
        <v>0</v>
      </c>
    </row>
    <row r="38" spans="1:12" x14ac:dyDescent="0.25">
      <c r="A38">
        <f t="shared" si="2"/>
        <v>33</v>
      </c>
      <c r="B38" s="1">
        <v>43884</v>
      </c>
      <c r="C38">
        <v>0</v>
      </c>
      <c r="D38">
        <v>0</v>
      </c>
      <c r="E38">
        <v>0</v>
      </c>
      <c r="F38">
        <v>93</v>
      </c>
      <c r="J38" s="2">
        <f t="shared" si="0"/>
        <v>2.2100499826823456E-2</v>
      </c>
      <c r="K38">
        <f t="shared" ref="K38:K69" si="4">ABS(E38-J38)</f>
        <v>2.2100499826823456E-2</v>
      </c>
      <c r="L38">
        <f t="shared" si="3"/>
        <v>0</v>
      </c>
    </row>
    <row r="39" spans="1:12" x14ac:dyDescent="0.25">
      <c r="A39">
        <f t="shared" si="2"/>
        <v>34</v>
      </c>
      <c r="B39" s="1">
        <v>43885</v>
      </c>
      <c r="C39">
        <v>0</v>
      </c>
      <c r="D39">
        <v>0</v>
      </c>
      <c r="E39">
        <v>0</v>
      </c>
      <c r="F39">
        <v>74</v>
      </c>
      <c r="J39" s="2">
        <f t="shared" si="0"/>
        <v>5.9947207037388123E-2</v>
      </c>
      <c r="K39">
        <f t="shared" si="4"/>
        <v>5.9947207037388123E-2</v>
      </c>
      <c r="L39">
        <f t="shared" si="3"/>
        <v>0</v>
      </c>
    </row>
    <row r="40" spans="1:12" x14ac:dyDescent="0.25">
      <c r="A40">
        <f t="shared" si="2"/>
        <v>35</v>
      </c>
      <c r="B40" s="1">
        <v>43886</v>
      </c>
      <c r="C40">
        <v>2</v>
      </c>
      <c r="D40">
        <v>0</v>
      </c>
      <c r="E40">
        <v>4</v>
      </c>
      <c r="F40">
        <v>93</v>
      </c>
      <c r="J40" s="2">
        <f t="shared" si="0"/>
        <v>0.151954072726213</v>
      </c>
      <c r="K40">
        <f t="shared" si="4"/>
        <v>3.848045927273787</v>
      </c>
      <c r="L40">
        <f t="shared" si="3"/>
        <v>0.96201148181844676</v>
      </c>
    </row>
    <row r="41" spans="1:12" x14ac:dyDescent="0.25">
      <c r="A41">
        <f t="shared" si="2"/>
        <v>36</v>
      </c>
      <c r="B41" s="1">
        <v>43887</v>
      </c>
      <c r="C41">
        <v>4</v>
      </c>
      <c r="D41">
        <v>0</v>
      </c>
      <c r="E41">
        <v>7</v>
      </c>
      <c r="F41">
        <v>131</v>
      </c>
      <c r="J41" s="2">
        <f t="shared" si="0"/>
        <v>0.36170841363540901</v>
      </c>
      <c r="K41">
        <f t="shared" si="4"/>
        <v>6.6382915863645913</v>
      </c>
      <c r="L41">
        <f t="shared" si="3"/>
        <v>0.94832736948065588</v>
      </c>
    </row>
    <row r="42" spans="1:12" x14ac:dyDescent="0.25">
      <c r="A42">
        <f t="shared" si="2"/>
        <v>37</v>
      </c>
      <c r="B42" s="1">
        <v>43888</v>
      </c>
      <c r="C42">
        <v>20</v>
      </c>
      <c r="D42">
        <v>0</v>
      </c>
      <c r="E42">
        <v>2</v>
      </c>
      <c r="F42">
        <v>202</v>
      </c>
      <c r="J42" s="2">
        <f t="shared" si="0"/>
        <v>0.81214572511300076</v>
      </c>
      <c r="K42">
        <f t="shared" si="4"/>
        <v>1.1878542748869991</v>
      </c>
      <c r="L42">
        <f t="shared" si="3"/>
        <v>0.59392713744349956</v>
      </c>
    </row>
    <row r="43" spans="1:12" x14ac:dyDescent="0.25">
      <c r="A43">
        <f t="shared" si="2"/>
        <v>38</v>
      </c>
      <c r="B43" s="1">
        <v>43889</v>
      </c>
      <c r="C43">
        <v>19</v>
      </c>
      <c r="D43">
        <v>0</v>
      </c>
      <c r="E43">
        <v>17</v>
      </c>
      <c r="F43">
        <v>233</v>
      </c>
      <c r="J43" s="2">
        <f t="shared" si="0"/>
        <v>1.7269820775067275</v>
      </c>
      <c r="K43">
        <f t="shared" si="4"/>
        <v>15.273017922493272</v>
      </c>
      <c r="L43">
        <f t="shared" si="3"/>
        <v>0.89841281897019254</v>
      </c>
    </row>
    <row r="44" spans="1:12" x14ac:dyDescent="0.25">
      <c r="A44">
        <f t="shared" si="2"/>
        <v>39</v>
      </c>
      <c r="B44" s="1">
        <v>43890</v>
      </c>
      <c r="C44">
        <v>43</v>
      </c>
      <c r="D44">
        <v>0</v>
      </c>
      <c r="E44">
        <v>13</v>
      </c>
      <c r="F44">
        <v>240</v>
      </c>
      <c r="J44" s="2">
        <f t="shared" si="0"/>
        <v>3.4907036510934892</v>
      </c>
      <c r="K44">
        <f t="shared" si="4"/>
        <v>9.5092963489065099</v>
      </c>
      <c r="L44">
        <f t="shared" si="3"/>
        <v>0.73148433453127004</v>
      </c>
    </row>
    <row r="45" spans="1:12" x14ac:dyDescent="0.25">
      <c r="A45">
        <f t="shared" si="2"/>
        <v>40</v>
      </c>
      <c r="B45" s="1">
        <v>43891</v>
      </c>
      <c r="C45">
        <v>30</v>
      </c>
      <c r="D45">
        <v>0</v>
      </c>
      <c r="E45">
        <v>39</v>
      </c>
      <c r="F45">
        <v>566</v>
      </c>
      <c r="J45" s="2">
        <f t="shared" si="0"/>
        <v>6.729191782162407</v>
      </c>
      <c r="K45">
        <f t="shared" si="4"/>
        <v>32.27080821783759</v>
      </c>
      <c r="L45">
        <f t="shared" si="3"/>
        <v>0.82745662097019468</v>
      </c>
    </row>
    <row r="46" spans="1:12" x14ac:dyDescent="0.25">
      <c r="A46">
        <f t="shared" si="2"/>
        <v>41</v>
      </c>
      <c r="B46" s="1">
        <v>43892</v>
      </c>
      <c r="C46">
        <v>61</v>
      </c>
      <c r="D46">
        <v>2</v>
      </c>
      <c r="E46">
        <v>36</v>
      </c>
      <c r="F46">
        <v>342</v>
      </c>
      <c r="J46" s="2">
        <f t="shared" si="0"/>
        <v>12.409861258342751</v>
      </c>
      <c r="K46">
        <f t="shared" si="4"/>
        <v>23.590138741657249</v>
      </c>
      <c r="L46">
        <f t="shared" si="3"/>
        <v>0.65528163171270137</v>
      </c>
    </row>
    <row r="47" spans="1:12" x14ac:dyDescent="0.25">
      <c r="A47">
        <f t="shared" si="2"/>
        <v>42</v>
      </c>
      <c r="B47" s="1">
        <v>43893</v>
      </c>
      <c r="C47">
        <v>13</v>
      </c>
      <c r="D47">
        <v>0</v>
      </c>
      <c r="E47">
        <v>45</v>
      </c>
      <c r="F47">
        <v>466</v>
      </c>
      <c r="J47" s="2">
        <f t="shared" si="0"/>
        <v>21.955500107069575</v>
      </c>
      <c r="K47">
        <f t="shared" si="4"/>
        <v>23.044499892930425</v>
      </c>
      <c r="L47">
        <f t="shared" si="3"/>
        <v>0.51209999762067615</v>
      </c>
    </row>
    <row r="48" spans="1:12" x14ac:dyDescent="0.25">
      <c r="A48">
        <f t="shared" si="2"/>
        <v>43</v>
      </c>
      <c r="B48" s="1">
        <v>43894</v>
      </c>
      <c r="C48">
        <v>81</v>
      </c>
      <c r="D48">
        <v>23</v>
      </c>
      <c r="E48">
        <v>57</v>
      </c>
      <c r="F48">
        <v>587</v>
      </c>
      <c r="J48" s="2">
        <f t="shared" si="0"/>
        <v>37.360345972139633</v>
      </c>
      <c r="K48">
        <f t="shared" si="4"/>
        <v>19.639654027860367</v>
      </c>
      <c r="L48">
        <f t="shared" si="3"/>
        <v>0.34455533382211168</v>
      </c>
    </row>
    <row r="49" spans="1:12" x14ac:dyDescent="0.25">
      <c r="A49">
        <f t="shared" si="2"/>
        <v>44</v>
      </c>
      <c r="B49" s="1">
        <v>43895</v>
      </c>
      <c r="C49">
        <v>92</v>
      </c>
      <c r="D49">
        <v>2</v>
      </c>
      <c r="E49">
        <v>37</v>
      </c>
      <c r="F49">
        <v>769</v>
      </c>
      <c r="J49" s="2">
        <f t="shared" si="0"/>
        <v>61.29130880127866</v>
      </c>
      <c r="K49">
        <f t="shared" si="4"/>
        <v>24.29130880127866</v>
      </c>
      <c r="L49">
        <f t="shared" si="3"/>
        <v>0.65652185949401787</v>
      </c>
    </row>
    <row r="50" spans="1:12" x14ac:dyDescent="0.25">
      <c r="A50">
        <f t="shared" si="2"/>
        <v>45</v>
      </c>
      <c r="B50" s="1">
        <v>43896</v>
      </c>
      <c r="C50">
        <v>276</v>
      </c>
      <c r="D50">
        <v>1</v>
      </c>
      <c r="E50">
        <v>141</v>
      </c>
      <c r="F50">
        <v>778</v>
      </c>
      <c r="J50" s="2">
        <f t="shared" si="0"/>
        <v>97.152965271811453</v>
      </c>
      <c r="K50">
        <f t="shared" si="4"/>
        <v>43.847034728188547</v>
      </c>
      <c r="L50">
        <f t="shared" si="3"/>
        <v>0.31097187750488331</v>
      </c>
    </row>
    <row r="51" spans="1:12" x14ac:dyDescent="0.25">
      <c r="A51">
        <f t="shared" si="2"/>
        <v>46</v>
      </c>
      <c r="B51" s="1">
        <v>43897</v>
      </c>
      <c r="C51">
        <v>296</v>
      </c>
      <c r="D51">
        <v>3</v>
      </c>
      <c r="E51">
        <v>100</v>
      </c>
      <c r="F51">
        <v>1247</v>
      </c>
      <c r="J51" s="2">
        <f t="shared" si="0"/>
        <v>149.09336470404065</v>
      </c>
      <c r="K51">
        <f t="shared" si="4"/>
        <v>49.093364704040653</v>
      </c>
      <c r="L51">
        <f t="shared" si="3"/>
        <v>0.49093364704040643</v>
      </c>
    </row>
    <row r="52" spans="1:12" x14ac:dyDescent="0.25">
      <c r="A52">
        <f t="shared" si="2"/>
        <v>47</v>
      </c>
      <c r="B52" s="1">
        <v>43898</v>
      </c>
      <c r="C52">
        <v>177</v>
      </c>
      <c r="D52">
        <v>5</v>
      </c>
      <c r="E52">
        <v>173</v>
      </c>
      <c r="F52">
        <v>1492</v>
      </c>
      <c r="J52" s="2">
        <f t="shared" si="0"/>
        <v>221.92985441790449</v>
      </c>
      <c r="K52">
        <f t="shared" si="4"/>
        <v>48.929854417904494</v>
      </c>
      <c r="L52">
        <f t="shared" si="3"/>
        <v>0.28283152842719361</v>
      </c>
    </row>
    <row r="53" spans="1:12" x14ac:dyDescent="0.25">
      <c r="A53">
        <f t="shared" si="2"/>
        <v>48</v>
      </c>
      <c r="B53" s="1">
        <v>43899</v>
      </c>
      <c r="C53">
        <v>83</v>
      </c>
      <c r="D53">
        <v>4</v>
      </c>
      <c r="E53">
        <v>400</v>
      </c>
      <c r="F53">
        <v>1797</v>
      </c>
      <c r="J53" s="2">
        <f t="shared" si="0"/>
        <v>320.98048730512568</v>
      </c>
      <c r="K53">
        <f t="shared" si="4"/>
        <v>79.019512694874322</v>
      </c>
      <c r="L53">
        <f t="shared" si="3"/>
        <v>0.19754878173718582</v>
      </c>
    </row>
    <row r="54" spans="1:12" x14ac:dyDescent="0.25">
      <c r="A54">
        <f t="shared" si="2"/>
        <v>49</v>
      </c>
      <c r="B54" s="1">
        <v>43900</v>
      </c>
      <c r="C54">
        <v>575</v>
      </c>
      <c r="D54">
        <v>13</v>
      </c>
      <c r="E54">
        <v>622</v>
      </c>
      <c r="F54">
        <v>977</v>
      </c>
      <c r="J54" s="2">
        <f t="shared" si="0"/>
        <v>451.79672755585341</v>
      </c>
      <c r="K54">
        <f t="shared" si="4"/>
        <v>170.20327244414659</v>
      </c>
      <c r="L54">
        <f t="shared" si="3"/>
        <v>0.27363870167869231</v>
      </c>
    </row>
    <row r="55" spans="1:12" x14ac:dyDescent="0.25">
      <c r="A55">
        <f t="shared" si="2"/>
        <v>50</v>
      </c>
      <c r="B55" s="1">
        <v>43901</v>
      </c>
      <c r="C55">
        <v>497</v>
      </c>
      <c r="D55">
        <v>6</v>
      </c>
      <c r="E55">
        <v>582</v>
      </c>
      <c r="F55">
        <v>2313</v>
      </c>
      <c r="J55" s="2">
        <f t="shared" si="0"/>
        <v>619.80590083281277</v>
      </c>
      <c r="K55">
        <f t="shared" si="4"/>
        <v>37.805900832812767</v>
      </c>
      <c r="L55">
        <f t="shared" si="3"/>
        <v>6.4958592496241918E-2</v>
      </c>
    </row>
    <row r="56" spans="1:12" x14ac:dyDescent="0.25">
      <c r="A56">
        <f t="shared" si="2"/>
        <v>51</v>
      </c>
      <c r="B56" s="1">
        <v>43902</v>
      </c>
      <c r="C56">
        <v>0</v>
      </c>
      <c r="D56">
        <v>11</v>
      </c>
      <c r="E56">
        <v>0</v>
      </c>
      <c r="F56">
        <v>0</v>
      </c>
      <c r="J56" s="2">
        <f t="shared" si="0"/>
        <v>829.88527648928891</v>
      </c>
      <c r="K56">
        <f t="shared" si="4"/>
        <v>829.88527648928891</v>
      </c>
      <c r="L56">
        <f t="shared" si="3"/>
        <v>0</v>
      </c>
    </row>
    <row r="57" spans="1:12" x14ac:dyDescent="0.25">
      <c r="A57">
        <f t="shared" si="2"/>
        <v>52</v>
      </c>
      <c r="B57" s="1">
        <v>43903</v>
      </c>
      <c r="C57">
        <v>1380</v>
      </c>
      <c r="D57">
        <v>9</v>
      </c>
      <c r="E57">
        <v>2955</v>
      </c>
      <c r="F57">
        <v>5198</v>
      </c>
      <c r="J57" s="2">
        <f t="shared" si="0"/>
        <v>1085.9016561578426</v>
      </c>
      <c r="K57">
        <f t="shared" si="4"/>
        <v>1869.0983438421574</v>
      </c>
      <c r="L57">
        <f t="shared" si="3"/>
        <v>0.63252059013270978</v>
      </c>
    </row>
    <row r="58" spans="1:12" x14ac:dyDescent="0.25">
      <c r="A58">
        <f t="shared" si="2"/>
        <v>53</v>
      </c>
      <c r="B58" s="1">
        <v>43904</v>
      </c>
      <c r="C58">
        <v>808</v>
      </c>
      <c r="D58">
        <v>20</v>
      </c>
      <c r="E58">
        <v>1159</v>
      </c>
      <c r="F58">
        <v>3497</v>
      </c>
      <c r="J58" s="2">
        <f t="shared" si="0"/>
        <v>1390.2588311372317</v>
      </c>
      <c r="K58">
        <f t="shared" si="4"/>
        <v>231.25883113723171</v>
      </c>
      <c r="L58">
        <f t="shared" si="3"/>
        <v>0.19953307259467801</v>
      </c>
    </row>
    <row r="59" spans="1:12" x14ac:dyDescent="0.25">
      <c r="A59">
        <f t="shared" si="2"/>
        <v>54</v>
      </c>
      <c r="B59" s="1">
        <v>43905</v>
      </c>
      <c r="C59">
        <v>30</v>
      </c>
      <c r="D59">
        <v>11</v>
      </c>
      <c r="E59">
        <v>1407</v>
      </c>
      <c r="F59">
        <v>3590</v>
      </c>
      <c r="J59" s="2">
        <f t="shared" si="0"/>
        <v>1743.4987343723403</v>
      </c>
      <c r="K59">
        <f t="shared" si="4"/>
        <v>336.49873437234032</v>
      </c>
      <c r="L59">
        <f t="shared" si="3"/>
        <v>0.23916043665411535</v>
      </c>
    </row>
    <row r="60" spans="1:12" x14ac:dyDescent="0.25">
      <c r="A60">
        <f t="shared" si="2"/>
        <v>55</v>
      </c>
      <c r="B60" s="1">
        <v>43906</v>
      </c>
      <c r="C60">
        <v>2134</v>
      </c>
      <c r="D60">
        <v>6</v>
      </c>
      <c r="E60">
        <v>2144</v>
      </c>
      <c r="F60">
        <v>3233</v>
      </c>
      <c r="J60" s="2">
        <f t="shared" si="0"/>
        <v>2143.9998275502949</v>
      </c>
      <c r="K60">
        <f t="shared" si="4"/>
        <v>1.7244970513274893E-4</v>
      </c>
      <c r="L60">
        <f t="shared" si="3"/>
        <v>8.0433631088894231E-8</v>
      </c>
    </row>
    <row r="61" spans="1:12" x14ac:dyDescent="0.25">
      <c r="A61">
        <f t="shared" si="2"/>
        <v>56</v>
      </c>
      <c r="B61" s="1">
        <v>43907</v>
      </c>
      <c r="C61">
        <v>1019</v>
      </c>
      <c r="D61">
        <v>23</v>
      </c>
      <c r="E61">
        <v>1806</v>
      </c>
      <c r="F61">
        <v>3526</v>
      </c>
      <c r="J61" s="2">
        <f t="shared" si="0"/>
        <v>2587.8084248407572</v>
      </c>
      <c r="K61">
        <f t="shared" si="4"/>
        <v>781.8084248407572</v>
      </c>
      <c r="L61">
        <f t="shared" si="3"/>
        <v>0.43289503036586785</v>
      </c>
    </row>
    <row r="62" spans="1:12" x14ac:dyDescent="0.25">
      <c r="A62">
        <f t="shared" si="2"/>
        <v>57</v>
      </c>
      <c r="B62" s="1">
        <v>43908</v>
      </c>
      <c r="C62">
        <v>1391</v>
      </c>
      <c r="D62">
        <v>14</v>
      </c>
      <c r="E62">
        <v>2162</v>
      </c>
      <c r="F62">
        <v>4207</v>
      </c>
      <c r="J62" s="2">
        <f t="shared" si="0"/>
        <v>3068.6263122457726</v>
      </c>
      <c r="K62">
        <f t="shared" si="4"/>
        <v>906.62631224577262</v>
      </c>
      <c r="L62">
        <f t="shared" si="3"/>
        <v>0.41934612037269781</v>
      </c>
    </row>
    <row r="63" spans="1:12" x14ac:dyDescent="0.25">
      <c r="A63">
        <f t="shared" si="2"/>
        <v>58</v>
      </c>
      <c r="B63" s="1">
        <v>43909</v>
      </c>
      <c r="C63">
        <v>1828</v>
      </c>
      <c r="D63">
        <v>38</v>
      </c>
      <c r="E63">
        <v>4053</v>
      </c>
      <c r="F63">
        <v>5322</v>
      </c>
      <c r="J63" s="2">
        <f t="shared" si="0"/>
        <v>3577.9628650351501</v>
      </c>
      <c r="K63">
        <f t="shared" si="4"/>
        <v>475.03713496484988</v>
      </c>
      <c r="L63">
        <f t="shared" si="3"/>
        <v>0.11720630026273127</v>
      </c>
    </row>
    <row r="64" spans="1:12" x14ac:dyDescent="0.25">
      <c r="A64">
        <f t="shared" si="2"/>
        <v>59</v>
      </c>
      <c r="B64" s="1">
        <v>43910</v>
      </c>
      <c r="C64">
        <v>1741</v>
      </c>
      <c r="D64">
        <v>50</v>
      </c>
      <c r="E64">
        <v>2447</v>
      </c>
      <c r="F64">
        <v>5986</v>
      </c>
      <c r="J64" s="2">
        <f t="shared" si="0"/>
        <v>4105.4439133391534</v>
      </c>
      <c r="K64">
        <f t="shared" si="4"/>
        <v>1658.4439133391534</v>
      </c>
      <c r="L64">
        <f t="shared" si="3"/>
        <v>0.67774577578224493</v>
      </c>
    </row>
    <row r="65" spans="1:12" x14ac:dyDescent="0.25">
      <c r="A65">
        <f t="shared" si="2"/>
        <v>60</v>
      </c>
      <c r="B65" s="1">
        <v>43911</v>
      </c>
      <c r="C65">
        <v>1670</v>
      </c>
      <c r="D65">
        <v>86</v>
      </c>
      <c r="E65">
        <v>4964</v>
      </c>
      <c r="F65">
        <v>6557</v>
      </c>
      <c r="J65" s="2">
        <f t="shared" si="0"/>
        <v>4639.2548664224714</v>
      </c>
      <c r="K65">
        <f t="shared" si="4"/>
        <v>324.74513357752858</v>
      </c>
      <c r="L65">
        <f t="shared" si="3"/>
        <v>6.5420051083305508E-2</v>
      </c>
    </row>
    <row r="66" spans="1:12" x14ac:dyDescent="0.25">
      <c r="A66">
        <f t="shared" si="2"/>
        <v>61</v>
      </c>
      <c r="B66" s="1">
        <v>43912</v>
      </c>
      <c r="C66">
        <v>1736</v>
      </c>
      <c r="D66">
        <v>66</v>
      </c>
      <c r="E66">
        <v>3394</v>
      </c>
      <c r="F66">
        <v>5560</v>
      </c>
      <c r="J66" s="2">
        <f t="shared" si="0"/>
        <v>5166.6837792232427</v>
      </c>
      <c r="K66">
        <f t="shared" si="4"/>
        <v>1772.6837792232427</v>
      </c>
      <c r="L66">
        <f t="shared" si="3"/>
        <v>0.5222992867481564</v>
      </c>
    </row>
    <row r="67" spans="1:12" x14ac:dyDescent="0.25">
      <c r="A67">
        <f t="shared" si="2"/>
        <v>62</v>
      </c>
      <c r="B67" s="1">
        <v>43913</v>
      </c>
      <c r="C67">
        <v>3838</v>
      </c>
      <c r="D67">
        <v>103</v>
      </c>
      <c r="E67">
        <v>6368</v>
      </c>
      <c r="F67">
        <v>4789</v>
      </c>
      <c r="J67" s="2">
        <f t="shared" si="0"/>
        <v>5674.7223064634427</v>
      </c>
      <c r="K67">
        <f t="shared" si="4"/>
        <v>693.27769353655731</v>
      </c>
      <c r="L67">
        <f t="shared" si="3"/>
        <v>0.10886898453777594</v>
      </c>
    </row>
    <row r="68" spans="1:12" x14ac:dyDescent="0.25">
      <c r="A68">
        <f t="shared" si="2"/>
        <v>63</v>
      </c>
      <c r="B68" s="1">
        <v>43914</v>
      </c>
      <c r="C68">
        <v>2448</v>
      </c>
      <c r="D68">
        <v>37</v>
      </c>
      <c r="E68">
        <v>4749</v>
      </c>
      <c r="F68">
        <v>5249</v>
      </c>
      <c r="J68" s="2">
        <f t="shared" si="0"/>
        <v>6150.6793866925382</v>
      </c>
      <c r="K68">
        <f t="shared" si="4"/>
        <v>1401.6793866925382</v>
      </c>
      <c r="L68">
        <f t="shared" si="3"/>
        <v>0.29515253457412882</v>
      </c>
    </row>
    <row r="69" spans="1:12" x14ac:dyDescent="0.25">
      <c r="A69">
        <f t="shared" si="2"/>
        <v>64</v>
      </c>
      <c r="B69" s="1">
        <v>43915</v>
      </c>
      <c r="C69">
        <v>2929</v>
      </c>
      <c r="D69">
        <v>121</v>
      </c>
      <c r="E69">
        <v>9630</v>
      </c>
      <c r="F69">
        <v>5210</v>
      </c>
      <c r="J69" s="2">
        <f t="shared" si="0"/>
        <v>6582.7639518490078</v>
      </c>
      <c r="K69">
        <f t="shared" si="4"/>
        <v>3047.2360481509922</v>
      </c>
      <c r="L69">
        <f t="shared" si="3"/>
        <v>0.31643157301671776</v>
      </c>
    </row>
    <row r="70" spans="1:12" x14ac:dyDescent="0.25">
      <c r="A70">
        <f t="shared" si="2"/>
        <v>65</v>
      </c>
      <c r="B70" s="1">
        <v>43916</v>
      </c>
      <c r="C70">
        <v>3922</v>
      </c>
      <c r="D70">
        <v>70</v>
      </c>
      <c r="E70">
        <v>8271</v>
      </c>
      <c r="F70">
        <v>6203</v>
      </c>
      <c r="J70" s="2">
        <f t="shared" si="0"/>
        <v>6960.5983563823229</v>
      </c>
      <c r="K70">
        <f t="shared" ref="K70:K101" si="5">ABS(E70-J70)</f>
        <v>1310.4016436176771</v>
      </c>
      <c r="L70">
        <f t="shared" si="3"/>
        <v>0.15843327815471853</v>
      </c>
    </row>
    <row r="71" spans="1:12" x14ac:dyDescent="0.25">
      <c r="A71">
        <f t="shared" si="2"/>
        <v>66</v>
      </c>
      <c r="B71" s="1">
        <v>43917</v>
      </c>
      <c r="C71">
        <v>3809</v>
      </c>
      <c r="D71">
        <v>160</v>
      </c>
      <c r="E71">
        <v>7933</v>
      </c>
      <c r="F71">
        <v>5909</v>
      </c>
      <c r="J71" s="2">
        <f t="shared" ref="J71:J108" si="6">_xlfn.LOGNORM.DIST($J$1*A71,$J$3,$J$4,FALSE)*$J$2</f>
        <v>7275.6325751932536</v>
      </c>
      <c r="K71">
        <f t="shared" si="5"/>
        <v>657.36742480674639</v>
      </c>
      <c r="L71">
        <f t="shared" ref="L71:L108" si="7">IFERROR(ABS(J71/E71-1),0)</f>
        <v>8.286492182109495E-2</v>
      </c>
    </row>
    <row r="72" spans="1:12" x14ac:dyDescent="0.25">
      <c r="A72">
        <f t="shared" ref="A72:A108" si="8">A71+1</f>
        <v>67</v>
      </c>
      <c r="B72" s="1">
        <v>43918</v>
      </c>
      <c r="C72">
        <v>4611</v>
      </c>
      <c r="D72">
        <v>100</v>
      </c>
      <c r="E72">
        <v>7516</v>
      </c>
      <c r="F72">
        <v>5974</v>
      </c>
      <c r="J72" s="2">
        <f t="shared" si="6"/>
        <v>7521.4393457926426</v>
      </c>
      <c r="K72">
        <f t="shared" si="5"/>
        <v>5.4393457926425981</v>
      </c>
      <c r="L72">
        <f t="shared" si="7"/>
        <v>7.2370220764272908E-4</v>
      </c>
    </row>
    <row r="73" spans="1:12" x14ac:dyDescent="0.25">
      <c r="A73">
        <f t="shared" si="8"/>
        <v>68</v>
      </c>
      <c r="B73" s="1">
        <v>43919</v>
      </c>
      <c r="C73">
        <v>2599</v>
      </c>
      <c r="D73">
        <v>37</v>
      </c>
      <c r="E73">
        <v>6875</v>
      </c>
      <c r="F73">
        <v>5217</v>
      </c>
      <c r="J73" s="2">
        <f t="shared" si="6"/>
        <v>7693.8811189045182</v>
      </c>
      <c r="K73">
        <f t="shared" si="5"/>
        <v>818.88111890451819</v>
      </c>
      <c r="L73">
        <f t="shared" si="7"/>
        <v>0.11910998093156633</v>
      </c>
    </row>
    <row r="74" spans="1:12" x14ac:dyDescent="0.25">
      <c r="A74">
        <f t="shared" si="8"/>
        <v>69</v>
      </c>
      <c r="B74" s="1">
        <v>43920</v>
      </c>
      <c r="C74">
        <v>4376</v>
      </c>
      <c r="D74">
        <v>227</v>
      </c>
      <c r="E74">
        <v>7846</v>
      </c>
      <c r="F74">
        <v>4050</v>
      </c>
      <c r="J74" s="2">
        <f t="shared" si="6"/>
        <v>7791.1498484806507</v>
      </c>
      <c r="K74">
        <f t="shared" si="5"/>
        <v>54.850151519349311</v>
      </c>
      <c r="L74">
        <f t="shared" si="7"/>
        <v>6.9908426611456909E-3</v>
      </c>
    </row>
    <row r="75" spans="1:12" x14ac:dyDescent="0.25">
      <c r="A75">
        <f t="shared" si="8"/>
        <v>70</v>
      </c>
      <c r="B75" s="1">
        <v>43921</v>
      </c>
      <c r="C75">
        <v>7578</v>
      </c>
      <c r="D75">
        <v>146</v>
      </c>
      <c r="E75">
        <v>7967</v>
      </c>
      <c r="F75">
        <v>4053</v>
      </c>
      <c r="J75" s="2">
        <f t="shared" si="6"/>
        <v>7813.6894381223819</v>
      </c>
      <c r="K75">
        <f t="shared" si="5"/>
        <v>153.31056187761806</v>
      </c>
      <c r="L75">
        <f t="shared" si="7"/>
        <v>1.9243198428218644E-2</v>
      </c>
    </row>
    <row r="76" spans="1:12" x14ac:dyDescent="0.25">
      <c r="A76">
        <f t="shared" si="8"/>
        <v>71</v>
      </c>
      <c r="B76" s="1">
        <v>43922</v>
      </c>
      <c r="C76">
        <v>4861</v>
      </c>
      <c r="D76">
        <v>601</v>
      </c>
      <c r="E76">
        <v>8195</v>
      </c>
      <c r="F76">
        <v>4782</v>
      </c>
      <c r="J76" s="2">
        <f t="shared" si="6"/>
        <v>7764.0174884932512</v>
      </c>
      <c r="K76">
        <f t="shared" si="5"/>
        <v>430.98251150674878</v>
      </c>
      <c r="L76">
        <f t="shared" si="7"/>
        <v>5.2590910495027288E-2</v>
      </c>
    </row>
    <row r="77" spans="1:12" x14ac:dyDescent="0.25">
      <c r="A77">
        <f t="shared" si="8"/>
        <v>72</v>
      </c>
      <c r="B77" s="1">
        <v>43923</v>
      </c>
      <c r="C77">
        <v>2116</v>
      </c>
      <c r="D77">
        <v>545</v>
      </c>
      <c r="E77">
        <v>7947</v>
      </c>
      <c r="F77">
        <v>4668</v>
      </c>
      <c r="J77" s="2">
        <f t="shared" si="6"/>
        <v>7646.4675727102531</v>
      </c>
      <c r="K77">
        <f t="shared" si="5"/>
        <v>300.53242728974692</v>
      </c>
      <c r="L77">
        <f t="shared" si="7"/>
        <v>3.781709164335556E-2</v>
      </c>
    </row>
    <row r="78" spans="1:12" x14ac:dyDescent="0.25">
      <c r="A78">
        <f t="shared" si="8"/>
        <v>73</v>
      </c>
      <c r="B78" s="1">
        <v>43924</v>
      </c>
      <c r="C78">
        <v>5233</v>
      </c>
      <c r="D78">
        <v>24</v>
      </c>
      <c r="E78">
        <v>7134</v>
      </c>
      <c r="F78">
        <v>4585</v>
      </c>
      <c r="J78" s="2">
        <f t="shared" si="6"/>
        <v>7466.8755822360054</v>
      </c>
      <c r="K78">
        <f t="shared" si="5"/>
        <v>332.87558223600536</v>
      </c>
      <c r="L78">
        <f t="shared" si="7"/>
        <v>4.666044045921014E-2</v>
      </c>
    </row>
    <row r="79" spans="1:12" x14ac:dyDescent="0.25">
      <c r="A79">
        <f t="shared" si="8"/>
        <v>74</v>
      </c>
      <c r="B79" s="1">
        <v>43925</v>
      </c>
      <c r="C79">
        <v>4267</v>
      </c>
      <c r="D79">
        <v>515</v>
      </c>
      <c r="E79">
        <v>6969</v>
      </c>
      <c r="F79">
        <v>4805</v>
      </c>
      <c r="J79" s="2">
        <f t="shared" si="6"/>
        <v>7232.2339273199523</v>
      </c>
      <c r="K79">
        <f t="shared" si="5"/>
        <v>263.23392731995227</v>
      </c>
      <c r="L79">
        <f t="shared" si="7"/>
        <v>3.7772123306062833E-2</v>
      </c>
    </row>
    <row r="80" spans="1:12" x14ac:dyDescent="0.25">
      <c r="A80">
        <f t="shared" si="8"/>
        <v>75</v>
      </c>
      <c r="B80" s="1">
        <v>43926</v>
      </c>
      <c r="C80">
        <v>1873</v>
      </c>
      <c r="D80">
        <v>506</v>
      </c>
      <c r="E80">
        <v>5478</v>
      </c>
      <c r="F80">
        <v>4316</v>
      </c>
      <c r="J80" s="2">
        <f t="shared" si="6"/>
        <v>6950.3358877055243</v>
      </c>
      <c r="K80">
        <f t="shared" si="5"/>
        <v>1472.3358877055243</v>
      </c>
      <c r="L80">
        <f t="shared" si="7"/>
        <v>0.26877252422517794</v>
      </c>
    </row>
    <row r="81" spans="1:12" x14ac:dyDescent="0.25">
      <c r="A81">
        <f t="shared" si="8"/>
        <v>76</v>
      </c>
      <c r="B81" s="1">
        <v>43927</v>
      </c>
      <c r="C81">
        <v>3912</v>
      </c>
      <c r="D81">
        <v>1190</v>
      </c>
      <c r="E81">
        <v>5029</v>
      </c>
      <c r="F81">
        <v>3599</v>
      </c>
      <c r="J81" s="2">
        <f t="shared" si="6"/>
        <v>6629.4296211070678</v>
      </c>
      <c r="K81">
        <f t="shared" si="5"/>
        <v>1600.4296211070678</v>
      </c>
      <c r="L81">
        <f t="shared" si="7"/>
        <v>0.31824013145895158</v>
      </c>
    </row>
    <row r="82" spans="1:12" x14ac:dyDescent="0.25">
      <c r="A82">
        <f t="shared" si="8"/>
        <v>77</v>
      </c>
      <c r="B82" s="1">
        <v>43928</v>
      </c>
      <c r="C82">
        <v>3777</v>
      </c>
      <c r="D82">
        <v>533</v>
      </c>
      <c r="E82">
        <v>5267</v>
      </c>
      <c r="F82">
        <v>3039</v>
      </c>
      <c r="J82" s="2">
        <f t="shared" si="6"/>
        <v>6277.8977050497451</v>
      </c>
      <c r="K82">
        <f t="shared" si="5"/>
        <v>1010.8977050497451</v>
      </c>
      <c r="L82">
        <f t="shared" si="7"/>
        <v>0.19193045472750048</v>
      </c>
    </row>
    <row r="83" spans="1:12" x14ac:dyDescent="0.25">
      <c r="A83">
        <f t="shared" si="8"/>
        <v>78</v>
      </c>
      <c r="B83" s="1">
        <v>43929</v>
      </c>
      <c r="C83">
        <v>3881</v>
      </c>
      <c r="D83">
        <v>605</v>
      </c>
      <c r="E83">
        <v>6278</v>
      </c>
      <c r="F83">
        <v>3836</v>
      </c>
      <c r="J83" s="2">
        <f t="shared" si="6"/>
        <v>5903.9740460092398</v>
      </c>
      <c r="K83">
        <f t="shared" si="5"/>
        <v>374.02595399076017</v>
      </c>
      <c r="L83">
        <f t="shared" si="7"/>
        <v>5.9577246573870646E-2</v>
      </c>
    </row>
    <row r="84" spans="1:12" x14ac:dyDescent="0.25">
      <c r="A84">
        <f t="shared" si="8"/>
        <v>79</v>
      </c>
      <c r="B84" s="1">
        <v>43930</v>
      </c>
      <c r="C84">
        <v>4286</v>
      </c>
      <c r="D84">
        <v>809</v>
      </c>
      <c r="E84">
        <v>5002</v>
      </c>
      <c r="F84">
        <v>4204</v>
      </c>
      <c r="J84" s="2">
        <f t="shared" si="6"/>
        <v>5515.505915341404</v>
      </c>
      <c r="K84">
        <f t="shared" si="5"/>
        <v>513.50591534140403</v>
      </c>
      <c r="L84">
        <f t="shared" si="7"/>
        <v>0.10266011902067262</v>
      </c>
    </row>
    <row r="85" spans="1:12" x14ac:dyDescent="0.25">
      <c r="A85">
        <f t="shared" si="8"/>
        <v>80</v>
      </c>
      <c r="B85" s="1">
        <v>43931</v>
      </c>
      <c r="C85">
        <v>4342</v>
      </c>
      <c r="D85">
        <v>873</v>
      </c>
      <c r="E85">
        <v>5051</v>
      </c>
      <c r="F85">
        <v>3951</v>
      </c>
      <c r="J85" s="2">
        <f t="shared" si="6"/>
        <v>5119.7650634420334</v>
      </c>
      <c r="K85">
        <f t="shared" si="5"/>
        <v>68.765063442033352</v>
      </c>
      <c r="L85">
        <f t="shared" si="7"/>
        <v>1.3614148374981871E-2</v>
      </c>
    </row>
    <row r="86" spans="1:12" x14ac:dyDescent="0.25">
      <c r="A86">
        <f t="shared" si="8"/>
        <v>81</v>
      </c>
      <c r="B86" s="1">
        <v>43932</v>
      </c>
      <c r="C86">
        <v>3114</v>
      </c>
      <c r="D86">
        <v>848</v>
      </c>
      <c r="E86">
        <v>4754</v>
      </c>
      <c r="F86">
        <v>4694</v>
      </c>
      <c r="J86" s="2">
        <f t="shared" si="6"/>
        <v>4723.3085351099644</v>
      </c>
      <c r="K86">
        <f t="shared" si="5"/>
        <v>30.691464890035604</v>
      </c>
      <c r="L86">
        <f t="shared" si="7"/>
        <v>6.4559244615135514E-3</v>
      </c>
    </row>
    <row r="87" spans="1:12" x14ac:dyDescent="0.25">
      <c r="A87">
        <f t="shared" si="8"/>
        <v>82</v>
      </c>
      <c r="B87" s="1">
        <v>43933</v>
      </c>
      <c r="C87">
        <v>26843</v>
      </c>
      <c r="D87">
        <v>759</v>
      </c>
      <c r="E87">
        <v>3804</v>
      </c>
      <c r="F87">
        <v>4092</v>
      </c>
      <c r="J87" s="2">
        <f t="shared" si="6"/>
        <v>4331.887089307158</v>
      </c>
      <c r="K87">
        <f t="shared" si="5"/>
        <v>527.88708930715802</v>
      </c>
      <c r="L87">
        <f t="shared" si="7"/>
        <v>0.13877157973374299</v>
      </c>
    </row>
    <row r="88" spans="1:12" x14ac:dyDescent="0.25">
      <c r="A88">
        <f t="shared" si="8"/>
        <v>83</v>
      </c>
      <c r="B88" s="1">
        <v>43934</v>
      </c>
      <c r="C88">
        <v>3665</v>
      </c>
      <c r="D88">
        <v>1248</v>
      </c>
      <c r="E88">
        <v>3268</v>
      </c>
      <c r="F88">
        <v>3153</v>
      </c>
      <c r="J88" s="2">
        <f t="shared" si="6"/>
        <v>3950.3970696249839</v>
      </c>
      <c r="K88">
        <f t="shared" si="5"/>
        <v>682.39706962498394</v>
      </c>
      <c r="L88">
        <f t="shared" si="7"/>
        <v>0.20881183281058258</v>
      </c>
    </row>
    <row r="89" spans="1:12" x14ac:dyDescent="0.25">
      <c r="A89">
        <f t="shared" si="8"/>
        <v>84</v>
      </c>
      <c r="B89" s="1">
        <v>43935</v>
      </c>
      <c r="C89">
        <v>4959</v>
      </c>
      <c r="D89">
        <v>1034</v>
      </c>
      <c r="E89">
        <v>2442</v>
      </c>
      <c r="F89">
        <v>2972</v>
      </c>
      <c r="J89" s="2">
        <f t="shared" si="6"/>
        <v>3582.8701706900347</v>
      </c>
      <c r="K89">
        <f t="shared" si="5"/>
        <v>1140.8701706900347</v>
      </c>
      <c r="L89">
        <f t="shared" si="7"/>
        <v>0.46718680208437124</v>
      </c>
    </row>
    <row r="90" spans="1:12" x14ac:dyDescent="0.25">
      <c r="A90">
        <f t="shared" si="8"/>
        <v>85</v>
      </c>
      <c r="B90" s="1">
        <v>43936</v>
      </c>
      <c r="C90">
        <v>3216</v>
      </c>
      <c r="D90">
        <v>835</v>
      </c>
      <c r="E90">
        <v>5103</v>
      </c>
      <c r="F90">
        <v>2667</v>
      </c>
      <c r="J90" s="2">
        <f t="shared" si="6"/>
        <v>3232.4947476288762</v>
      </c>
      <c r="K90">
        <f t="shared" si="5"/>
        <v>1870.5052523711238</v>
      </c>
      <c r="L90">
        <f t="shared" si="7"/>
        <v>0.36655011804254822</v>
      </c>
    </row>
    <row r="91" spans="1:12" x14ac:dyDescent="0.25">
      <c r="A91">
        <f t="shared" si="8"/>
        <v>86</v>
      </c>
      <c r="B91" s="1">
        <v>43937</v>
      </c>
      <c r="C91">
        <v>12471</v>
      </c>
      <c r="D91">
        <v>1108</v>
      </c>
      <c r="E91">
        <v>7304</v>
      </c>
      <c r="F91">
        <v>3786</v>
      </c>
      <c r="J91" s="2">
        <f t="shared" si="6"/>
        <v>2901.6620374057775</v>
      </c>
      <c r="K91">
        <f t="shared" si="5"/>
        <v>4402.3379625942225</v>
      </c>
      <c r="L91">
        <f t="shared" si="7"/>
        <v>0.60272973200906654</v>
      </c>
    </row>
    <row r="92" spans="1:12" x14ac:dyDescent="0.25">
      <c r="A92">
        <f t="shared" si="8"/>
        <v>87</v>
      </c>
      <c r="B92" s="1">
        <v>43938</v>
      </c>
      <c r="C92">
        <v>1979</v>
      </c>
      <c r="D92">
        <v>922</v>
      </c>
      <c r="E92">
        <v>5891</v>
      </c>
      <c r="F92">
        <v>3493</v>
      </c>
      <c r="J92" s="2">
        <f t="shared" si="6"/>
        <v>2592.0308028600666</v>
      </c>
      <c r="K92">
        <f t="shared" si="5"/>
        <v>3298.9691971399334</v>
      </c>
      <c r="L92">
        <f t="shared" si="7"/>
        <v>0.56000156121879696</v>
      </c>
    </row>
    <row r="93" spans="1:12" x14ac:dyDescent="0.25">
      <c r="A93">
        <f t="shared" si="8"/>
        <v>88</v>
      </c>
      <c r="B93" s="1">
        <v>43939</v>
      </c>
      <c r="C93">
        <v>0</v>
      </c>
      <c r="D93">
        <v>1370</v>
      </c>
      <c r="E93">
        <v>887</v>
      </c>
      <c r="F93">
        <v>3491</v>
      </c>
      <c r="J93" s="2">
        <f t="shared" si="6"/>
        <v>2304.604368407252</v>
      </c>
      <c r="K93">
        <f t="shared" si="5"/>
        <v>1417.604368407252</v>
      </c>
      <c r="L93">
        <f t="shared" si="7"/>
        <v>1.5982010917781873</v>
      </c>
    </row>
    <row r="94" spans="1:12" x14ac:dyDescent="0.25">
      <c r="A94">
        <f t="shared" si="8"/>
        <v>89</v>
      </c>
      <c r="B94" s="1">
        <v>43940</v>
      </c>
      <c r="C94">
        <v>4902</v>
      </c>
      <c r="D94">
        <v>1893</v>
      </c>
      <c r="E94">
        <v>6948</v>
      </c>
      <c r="F94">
        <v>3047</v>
      </c>
      <c r="J94" s="2">
        <f t="shared" si="6"/>
        <v>2039.8146906362908</v>
      </c>
      <c r="K94">
        <f t="shared" si="5"/>
        <v>4908.1853093637092</v>
      </c>
      <c r="L94">
        <f t="shared" si="7"/>
        <v>0.70641699904486321</v>
      </c>
    </row>
    <row r="95" spans="1:12" x14ac:dyDescent="0.25">
      <c r="A95">
        <f t="shared" si="8"/>
        <v>90</v>
      </c>
      <c r="B95" s="1">
        <v>43941</v>
      </c>
      <c r="C95">
        <v>2380</v>
      </c>
      <c r="D95">
        <v>924</v>
      </c>
      <c r="E95">
        <v>1536</v>
      </c>
      <c r="F95">
        <v>2256</v>
      </c>
      <c r="J95" s="2">
        <f t="shared" si="6"/>
        <v>1797.6089078177356</v>
      </c>
      <c r="K95">
        <f t="shared" si="5"/>
        <v>261.6089078177356</v>
      </c>
      <c r="L95">
        <f t="shared" si="7"/>
        <v>0.17031829936050502</v>
      </c>
    </row>
    <row r="96" spans="1:12" x14ac:dyDescent="0.25">
      <c r="A96">
        <f t="shared" si="8"/>
        <v>91</v>
      </c>
      <c r="B96" s="1">
        <v>43942</v>
      </c>
      <c r="C96">
        <v>2733</v>
      </c>
      <c r="D96">
        <v>1541</v>
      </c>
      <c r="E96">
        <v>3968</v>
      </c>
      <c r="F96">
        <v>2729</v>
      </c>
      <c r="J96" s="2">
        <f t="shared" si="6"/>
        <v>1577.5346640738951</v>
      </c>
      <c r="K96">
        <f t="shared" si="5"/>
        <v>2390.4653359261047</v>
      </c>
      <c r="L96">
        <f t="shared" si="7"/>
        <v>0.6024358205458934</v>
      </c>
    </row>
    <row r="97" spans="1:12" x14ac:dyDescent="0.25">
      <c r="A97">
        <f t="shared" si="8"/>
        <v>92</v>
      </c>
      <c r="B97" s="1">
        <v>43943</v>
      </c>
      <c r="C97">
        <v>0</v>
      </c>
      <c r="D97">
        <v>1290</v>
      </c>
      <c r="E97">
        <v>4211</v>
      </c>
      <c r="F97">
        <v>3370</v>
      </c>
      <c r="J97" s="2">
        <f t="shared" si="6"/>
        <v>1378.8213467522996</v>
      </c>
      <c r="K97">
        <f t="shared" si="5"/>
        <v>2832.1786532477004</v>
      </c>
      <c r="L97">
        <f t="shared" si="7"/>
        <v>0.67256676638511048</v>
      </c>
    </row>
    <row r="98" spans="1:12" x14ac:dyDescent="0.25">
      <c r="A98">
        <f t="shared" si="8"/>
        <v>93</v>
      </c>
      <c r="B98" s="1">
        <v>43944</v>
      </c>
      <c r="C98">
        <v>2311</v>
      </c>
      <c r="D98">
        <v>1707</v>
      </c>
      <c r="E98">
        <v>4635</v>
      </c>
      <c r="F98">
        <v>2646</v>
      </c>
      <c r="J98" s="2">
        <f t="shared" si="6"/>
        <v>1200.4551651171778</v>
      </c>
      <c r="K98">
        <f t="shared" si="5"/>
        <v>3434.5448348828222</v>
      </c>
      <c r="L98">
        <f t="shared" si="7"/>
        <v>0.74100212187331649</v>
      </c>
    </row>
    <row r="99" spans="1:12" x14ac:dyDescent="0.25">
      <c r="A99">
        <f t="shared" si="8"/>
        <v>94</v>
      </c>
      <c r="B99" s="1">
        <v>43945</v>
      </c>
      <c r="C99">
        <v>1610</v>
      </c>
      <c r="D99">
        <v>1453</v>
      </c>
      <c r="E99">
        <v>0</v>
      </c>
      <c r="F99">
        <v>3021</v>
      </c>
      <c r="J99" s="2">
        <f t="shared" si="6"/>
        <v>1041.246705024038</v>
      </c>
      <c r="K99">
        <f t="shared" si="5"/>
        <v>1041.246705024038</v>
      </c>
      <c r="L99">
        <f t="shared" si="7"/>
        <v>0</v>
      </c>
    </row>
    <row r="100" spans="1:12" x14ac:dyDescent="0.25">
      <c r="A100">
        <f t="shared" si="8"/>
        <v>95</v>
      </c>
      <c r="B100" s="1">
        <v>43946</v>
      </c>
      <c r="C100">
        <v>1656</v>
      </c>
      <c r="D100">
        <v>1753</v>
      </c>
      <c r="E100">
        <v>2915</v>
      </c>
      <c r="F100">
        <v>2357</v>
      </c>
      <c r="J100" s="2">
        <f t="shared" si="6"/>
        <v>899.89020052204626</v>
      </c>
      <c r="K100">
        <f t="shared" si="5"/>
        <v>2015.1097994779539</v>
      </c>
      <c r="L100">
        <f t="shared" si="7"/>
        <v>0.6912898111416651</v>
      </c>
    </row>
    <row r="101" spans="1:12" x14ac:dyDescent="0.25">
      <c r="A101">
        <f t="shared" si="8"/>
        <v>96</v>
      </c>
      <c r="B101" s="1">
        <v>43947</v>
      </c>
      <c r="C101">
        <v>555</v>
      </c>
      <c r="D101">
        <v>1607</v>
      </c>
      <c r="E101">
        <v>1729</v>
      </c>
      <c r="F101">
        <v>2324</v>
      </c>
      <c r="J101" s="2">
        <f t="shared" si="6"/>
        <v>775.01426239427019</v>
      </c>
      <c r="K101">
        <f t="shared" si="5"/>
        <v>953.98573760572981</v>
      </c>
      <c r="L101">
        <f t="shared" si="7"/>
        <v>0.55175577652153263</v>
      </c>
    </row>
    <row r="102" spans="1:12" x14ac:dyDescent="0.25">
      <c r="A102">
        <f t="shared" si="8"/>
        <v>97</v>
      </c>
      <c r="B102" s="1">
        <v>43948</v>
      </c>
      <c r="C102">
        <v>3742</v>
      </c>
      <c r="D102">
        <v>1561</v>
      </c>
      <c r="E102">
        <v>1831</v>
      </c>
      <c r="F102">
        <v>1739</v>
      </c>
      <c r="J102" s="2">
        <f t="shared" si="6"/>
        <v>665.22419650753295</v>
      </c>
      <c r="K102">
        <f t="shared" ref="K102:K108" si="9">ABS(E102-J102)</f>
        <v>1165.775803492467</v>
      </c>
      <c r="L102">
        <f t="shared" si="7"/>
        <v>0.63668804123018408</v>
      </c>
    </row>
    <row r="103" spans="1:12" x14ac:dyDescent="0.25">
      <c r="A103">
        <f t="shared" si="8"/>
        <v>98</v>
      </c>
      <c r="B103" s="1">
        <v>43949</v>
      </c>
      <c r="C103">
        <v>3016</v>
      </c>
      <c r="D103">
        <v>1873</v>
      </c>
      <c r="E103">
        <v>1308</v>
      </c>
      <c r="F103">
        <v>2091</v>
      </c>
      <c r="J103" s="2">
        <f t="shared" si="6"/>
        <v>569.13633823865041</v>
      </c>
      <c r="K103">
        <f t="shared" si="9"/>
        <v>738.86366176134959</v>
      </c>
      <c r="L103">
        <f t="shared" si="7"/>
        <v>0.56488047535271368</v>
      </c>
    </row>
    <row r="104" spans="1:12" x14ac:dyDescent="0.25">
      <c r="A104">
        <f t="shared" si="8"/>
        <v>99</v>
      </c>
      <c r="B104" s="1">
        <v>43950</v>
      </c>
      <c r="C104">
        <v>0</v>
      </c>
      <c r="D104">
        <v>1738</v>
      </c>
      <c r="E104">
        <v>2144</v>
      </c>
      <c r="F104">
        <v>2086</v>
      </c>
      <c r="J104" s="2">
        <f t="shared" si="6"/>
        <v>485.40503365523051</v>
      </c>
      <c r="K104">
        <f t="shared" si="9"/>
        <v>1658.5949663447695</v>
      </c>
      <c r="L104">
        <f t="shared" si="7"/>
        <v>0.7735983984817022</v>
      </c>
    </row>
    <row r="105" spans="1:12" x14ac:dyDescent="0.25">
      <c r="A105">
        <f t="shared" si="8"/>
        <v>100</v>
      </c>
      <c r="B105" s="1">
        <v>43951</v>
      </c>
      <c r="C105">
        <v>671</v>
      </c>
      <c r="D105">
        <v>1801</v>
      </c>
      <c r="E105">
        <v>518</v>
      </c>
      <c r="F105">
        <v>1872</v>
      </c>
      <c r="J105" s="2">
        <f t="shared" si="6"/>
        <v>412.74302611920979</v>
      </c>
      <c r="K105">
        <f t="shared" si="9"/>
        <v>105.25697388079021</v>
      </c>
      <c r="L105">
        <f t="shared" si="7"/>
        <v>0.20319879127565676</v>
      </c>
    </row>
    <row r="106" spans="1:12" x14ac:dyDescent="0.25">
      <c r="A106">
        <f t="shared" si="8"/>
        <v>101</v>
      </c>
      <c r="B106" s="1">
        <v>43952</v>
      </c>
      <c r="C106">
        <v>0</v>
      </c>
      <c r="D106">
        <v>2394</v>
      </c>
      <c r="E106">
        <v>0</v>
      </c>
      <c r="F106">
        <v>1965</v>
      </c>
      <c r="J106" s="2">
        <f t="shared" si="6"/>
        <v>349.93607187383964</v>
      </c>
      <c r="K106">
        <f t="shared" si="9"/>
        <v>349.93607187383964</v>
      </c>
      <c r="L106">
        <f t="shared" si="7"/>
        <v>0</v>
      </c>
    </row>
    <row r="107" spans="1:12" x14ac:dyDescent="0.25">
      <c r="A107">
        <f t="shared" si="8"/>
        <v>102</v>
      </c>
      <c r="B107" s="1">
        <v>43953</v>
      </c>
      <c r="C107">
        <v>1212</v>
      </c>
      <c r="D107">
        <v>2442</v>
      </c>
      <c r="E107">
        <v>3147</v>
      </c>
      <c r="F107">
        <v>1900</v>
      </c>
      <c r="J107" s="2">
        <f t="shared" si="6"/>
        <v>295.85262306102703</v>
      </c>
      <c r="K107">
        <f t="shared" si="9"/>
        <v>2851.1473769389731</v>
      </c>
      <c r="L107">
        <f t="shared" si="7"/>
        <v>0.90598899807403022</v>
      </c>
    </row>
    <row r="108" spans="1:12" x14ac:dyDescent="0.25">
      <c r="A108">
        <f t="shared" si="8"/>
        <v>103</v>
      </c>
      <c r="B108" s="1">
        <v>43954</v>
      </c>
      <c r="C108">
        <v>296</v>
      </c>
      <c r="D108">
        <v>2806</v>
      </c>
      <c r="E108">
        <v>884</v>
      </c>
      <c r="F108">
        <v>1389</v>
      </c>
      <c r="J108" s="2">
        <f t="shared" si="6"/>
        <v>249.44939367029366</v>
      </c>
      <c r="K108">
        <f t="shared" si="9"/>
        <v>634.5506063297064</v>
      </c>
      <c r="L108">
        <f t="shared" si="7"/>
        <v>0.71781742797478088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topLeftCell="C1" workbookViewId="0">
      <selection activeCell="N21" sqref="N21"/>
    </sheetView>
  </sheetViews>
  <sheetFormatPr defaultRowHeight="15" x14ac:dyDescent="0.25"/>
  <cols>
    <col min="2" max="2" width="12.28515625" customWidth="1"/>
    <col min="10" max="10" width="10" bestFit="1" customWidth="1"/>
    <col min="11" max="11" width="12" bestFit="1" customWidth="1"/>
  </cols>
  <sheetData>
    <row r="1" spans="1:12" x14ac:dyDescent="0.25">
      <c r="I1" t="s">
        <v>8</v>
      </c>
      <c r="J1">
        <v>0.49844067526153069</v>
      </c>
    </row>
    <row r="2" spans="1:12" x14ac:dyDescent="0.25">
      <c r="I2" t="s">
        <v>7</v>
      </c>
      <c r="J2" s="2">
        <v>114628.52482673922</v>
      </c>
    </row>
    <row r="3" spans="1:12" x14ac:dyDescent="0.25">
      <c r="F3">
        <f>$J$3/F4</f>
        <v>1.7582269173756892E-3</v>
      </c>
      <c r="I3" t="s">
        <v>6</v>
      </c>
      <c r="J3">
        <v>3.5969737995014865</v>
      </c>
    </row>
    <row r="4" spans="1:12" x14ac:dyDescent="0.25">
      <c r="F4">
        <f>AVERAGE(F6:F108)</f>
        <v>2045.7961165048544</v>
      </c>
      <c r="I4" t="s">
        <v>5</v>
      </c>
      <c r="J4">
        <v>0.24738276159162015</v>
      </c>
      <c r="K4">
        <f>SUM(K6:K108)</f>
        <v>35890.846048356332</v>
      </c>
      <c r="L4" s="3">
        <f>1-AVERAGE(L94:L108)</f>
        <v>0.87641153705644859</v>
      </c>
    </row>
    <row r="5" spans="1:12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1:12" x14ac:dyDescent="0.25">
      <c r="A6">
        <v>1</v>
      </c>
      <c r="B6" s="1">
        <v>43852</v>
      </c>
      <c r="C6">
        <v>0</v>
      </c>
      <c r="D6">
        <v>0</v>
      </c>
      <c r="E6">
        <v>0</v>
      </c>
      <c r="F6">
        <v>0</v>
      </c>
      <c r="J6" s="2">
        <f>_xlfn.LOGNORM.DIST($J$1*A6,$J$3,$J$4,FALSE)*$J$2</f>
        <v>1.471881118263671E-60</v>
      </c>
      <c r="K6">
        <f>ABS(F6-J6)</f>
        <v>1.471881118263671E-60</v>
      </c>
      <c r="L6">
        <f>IFERROR(ABS(J6/F6-1),0)</f>
        <v>0</v>
      </c>
    </row>
    <row r="7" spans="1:12" x14ac:dyDescent="0.25">
      <c r="A7">
        <f>A6+1</f>
        <v>2</v>
      </c>
      <c r="B7" s="1">
        <v>43853</v>
      </c>
      <c r="C7">
        <v>0</v>
      </c>
      <c r="D7">
        <v>0</v>
      </c>
      <c r="E7">
        <v>0</v>
      </c>
      <c r="F7">
        <v>0</v>
      </c>
      <c r="J7" s="2">
        <f t="shared" ref="J7:J70" si="0">_xlfn.LOGNORM.DIST($J$1*A7,$J$3,$J$4,FALSE)*$J$2</f>
        <v>1.9065687182227462E-41</v>
      </c>
      <c r="K7">
        <f>ABS(F7-J6)</f>
        <v>1.471881118263671E-60</v>
      </c>
      <c r="L7">
        <f t="shared" ref="L7:L70" si="1">IFERROR(ABS(J7/F7-1),0)</f>
        <v>0</v>
      </c>
    </row>
    <row r="8" spans="1:12" x14ac:dyDescent="0.25">
      <c r="A8">
        <f t="shared" ref="A8:A71" si="2">A7+1</f>
        <v>3</v>
      </c>
      <c r="B8" s="1">
        <v>43854</v>
      </c>
      <c r="C8">
        <v>2</v>
      </c>
      <c r="D8">
        <v>0</v>
      </c>
      <c r="E8">
        <v>0</v>
      </c>
      <c r="F8">
        <v>0</v>
      </c>
      <c r="J8" s="2">
        <f t="shared" si="0"/>
        <v>7.5806974166301819E-32</v>
      </c>
      <c r="K8">
        <f t="shared" ref="K8:K70" si="3">ABS(F8-J8)</f>
        <v>7.5806974166301819E-32</v>
      </c>
      <c r="L8">
        <f t="shared" si="1"/>
        <v>0</v>
      </c>
    </row>
    <row r="9" spans="1:12" x14ac:dyDescent="0.25">
      <c r="A9">
        <f t="shared" si="2"/>
        <v>4</v>
      </c>
      <c r="B9" s="1">
        <v>43855</v>
      </c>
      <c r="C9">
        <v>1</v>
      </c>
      <c r="D9">
        <v>0</v>
      </c>
      <c r="E9">
        <v>0</v>
      </c>
      <c r="F9">
        <v>0</v>
      </c>
      <c r="J9" s="2">
        <f t="shared" si="0"/>
        <v>9.6180640196707295E-26</v>
      </c>
      <c r="K9">
        <f t="shared" si="3"/>
        <v>9.6180640196707295E-26</v>
      </c>
      <c r="L9">
        <f t="shared" si="1"/>
        <v>0</v>
      </c>
    </row>
    <row r="10" spans="1:12" x14ac:dyDescent="0.25">
      <c r="A10">
        <f t="shared" si="2"/>
        <v>5</v>
      </c>
      <c r="B10" s="1">
        <v>43856</v>
      </c>
      <c r="C10">
        <v>0</v>
      </c>
      <c r="D10">
        <v>0</v>
      </c>
      <c r="E10">
        <v>0</v>
      </c>
      <c r="F10">
        <v>0</v>
      </c>
      <c r="J10" s="2">
        <f t="shared" si="0"/>
        <v>2.0548433680030696E-21</v>
      </c>
      <c r="K10">
        <f t="shared" si="3"/>
        <v>2.0548433680030696E-21</v>
      </c>
      <c r="L10">
        <f t="shared" si="1"/>
        <v>0</v>
      </c>
    </row>
    <row r="11" spans="1:12" x14ac:dyDescent="0.25">
      <c r="A11">
        <f t="shared" si="2"/>
        <v>6</v>
      </c>
      <c r="B11" s="1">
        <v>43857</v>
      </c>
      <c r="C11">
        <v>0</v>
      </c>
      <c r="D11">
        <v>0</v>
      </c>
      <c r="E11">
        <v>0</v>
      </c>
      <c r="F11">
        <v>0</v>
      </c>
      <c r="J11" s="2">
        <f t="shared" si="0"/>
        <v>3.8733671831679999E-18</v>
      </c>
      <c r="K11">
        <f t="shared" si="3"/>
        <v>3.8733671831679999E-18</v>
      </c>
      <c r="L11">
        <f t="shared" si="1"/>
        <v>0</v>
      </c>
    </row>
    <row r="12" spans="1:12" x14ac:dyDescent="0.25">
      <c r="A12">
        <f t="shared" si="2"/>
        <v>7</v>
      </c>
      <c r="B12" s="1">
        <v>43858</v>
      </c>
      <c r="C12">
        <v>1</v>
      </c>
      <c r="D12">
        <v>0</v>
      </c>
      <c r="E12">
        <v>0</v>
      </c>
      <c r="F12">
        <v>0</v>
      </c>
      <c r="J12" s="2">
        <f t="shared" si="0"/>
        <v>1.4903375988719284E-15</v>
      </c>
      <c r="K12">
        <f t="shared" si="3"/>
        <v>1.4903375988719284E-15</v>
      </c>
      <c r="L12">
        <f t="shared" si="1"/>
        <v>0</v>
      </c>
    </row>
    <row r="13" spans="1:12" x14ac:dyDescent="0.25">
      <c r="A13">
        <f t="shared" si="2"/>
        <v>8</v>
      </c>
      <c r="B13" s="1">
        <v>43859</v>
      </c>
      <c r="C13">
        <v>1</v>
      </c>
      <c r="D13">
        <v>0</v>
      </c>
      <c r="E13">
        <v>0</v>
      </c>
      <c r="F13">
        <v>0</v>
      </c>
      <c r="J13" s="2">
        <f t="shared" si="0"/>
        <v>1.8896367875163343E-13</v>
      </c>
      <c r="K13">
        <f t="shared" si="3"/>
        <v>1.8896367875163343E-13</v>
      </c>
      <c r="L13">
        <f t="shared" si="1"/>
        <v>0</v>
      </c>
    </row>
    <row r="14" spans="1:12" x14ac:dyDescent="0.25">
      <c r="A14">
        <f t="shared" si="2"/>
        <v>9</v>
      </c>
      <c r="B14" s="1">
        <v>43860</v>
      </c>
      <c r="C14">
        <v>0</v>
      </c>
      <c r="D14">
        <v>1</v>
      </c>
      <c r="E14">
        <v>0</v>
      </c>
      <c r="F14">
        <v>0</v>
      </c>
      <c r="J14" s="2">
        <f t="shared" si="0"/>
        <v>1.0626931561499479E-11</v>
      </c>
      <c r="K14">
        <f t="shared" si="3"/>
        <v>1.0626931561499479E-11</v>
      </c>
      <c r="L14">
        <f t="shared" si="1"/>
        <v>0</v>
      </c>
    </row>
    <row r="15" spans="1:12" x14ac:dyDescent="0.25">
      <c r="A15">
        <f t="shared" si="2"/>
        <v>10</v>
      </c>
      <c r="B15" s="1">
        <v>43861</v>
      </c>
      <c r="C15">
        <v>0</v>
      </c>
      <c r="D15">
        <v>0</v>
      </c>
      <c r="E15">
        <v>0</v>
      </c>
      <c r="F15">
        <v>2</v>
      </c>
      <c r="J15" s="2">
        <f t="shared" si="0"/>
        <v>3.2243428896504379E-10</v>
      </c>
      <c r="K15">
        <f t="shared" si="3"/>
        <v>1.9999999996775657</v>
      </c>
      <c r="L15">
        <f t="shared" si="1"/>
        <v>0.99999999983878285</v>
      </c>
    </row>
    <row r="16" spans="1:12" x14ac:dyDescent="0.25">
      <c r="A16">
        <f t="shared" si="2"/>
        <v>11</v>
      </c>
      <c r="B16" s="1">
        <v>43862</v>
      </c>
      <c r="C16">
        <v>1</v>
      </c>
      <c r="D16">
        <v>0</v>
      </c>
      <c r="E16">
        <v>1</v>
      </c>
      <c r="F16">
        <v>0</v>
      </c>
      <c r="J16" s="2">
        <f t="shared" si="0"/>
        <v>6.0428187506089406E-9</v>
      </c>
      <c r="K16">
        <f t="shared" si="3"/>
        <v>6.0428187506089406E-9</v>
      </c>
      <c r="L16">
        <f t="shared" si="1"/>
        <v>0</v>
      </c>
    </row>
    <row r="17" spans="1:12" x14ac:dyDescent="0.25">
      <c r="A17">
        <f t="shared" si="2"/>
        <v>12</v>
      </c>
      <c r="B17" s="1">
        <v>43863</v>
      </c>
      <c r="C17">
        <v>0</v>
      </c>
      <c r="D17">
        <v>1</v>
      </c>
      <c r="E17">
        <v>0</v>
      </c>
      <c r="F17">
        <v>0</v>
      </c>
      <c r="J17" s="2">
        <f t="shared" si="0"/>
        <v>7.707679483124374E-8</v>
      </c>
      <c r="K17">
        <f t="shared" si="3"/>
        <v>7.707679483124374E-8</v>
      </c>
      <c r="L17">
        <f t="shared" si="1"/>
        <v>0</v>
      </c>
    </row>
    <row r="18" spans="1:12" x14ac:dyDescent="0.25">
      <c r="A18">
        <f t="shared" si="2"/>
        <v>13</v>
      </c>
      <c r="B18" s="1">
        <v>43864</v>
      </c>
      <c r="C18">
        <v>0</v>
      </c>
      <c r="D18">
        <v>1</v>
      </c>
      <c r="E18">
        <v>0</v>
      </c>
      <c r="F18">
        <v>0</v>
      </c>
      <c r="J18" s="2">
        <f t="shared" si="0"/>
        <v>7.1880150519111071E-7</v>
      </c>
      <c r="K18">
        <f t="shared" si="3"/>
        <v>7.1880150519111071E-7</v>
      </c>
      <c r="L18">
        <f t="shared" si="1"/>
        <v>0</v>
      </c>
    </row>
    <row r="19" spans="1:12" x14ac:dyDescent="0.25">
      <c r="A19">
        <f t="shared" si="2"/>
        <v>14</v>
      </c>
      <c r="B19" s="1">
        <v>43865</v>
      </c>
      <c r="C19">
        <v>0</v>
      </c>
      <c r="D19">
        <v>0</v>
      </c>
      <c r="E19">
        <v>0</v>
      </c>
      <c r="F19">
        <v>0</v>
      </c>
      <c r="J19" s="2">
        <f t="shared" si="0"/>
        <v>5.1744330563828102E-6</v>
      </c>
      <c r="K19">
        <f t="shared" si="3"/>
        <v>5.1744330563828102E-6</v>
      </c>
      <c r="L19">
        <f t="shared" si="1"/>
        <v>0</v>
      </c>
    </row>
    <row r="20" spans="1:12" x14ac:dyDescent="0.25">
      <c r="A20">
        <f t="shared" si="2"/>
        <v>15</v>
      </c>
      <c r="B20" s="1">
        <v>43866</v>
      </c>
      <c r="C20">
        <v>0</v>
      </c>
      <c r="D20">
        <v>0</v>
      </c>
      <c r="E20">
        <v>0</v>
      </c>
      <c r="F20">
        <v>0</v>
      </c>
      <c r="J20" s="2">
        <f t="shared" si="0"/>
        <v>2.9985770295495051E-5</v>
      </c>
      <c r="K20">
        <f t="shared" si="3"/>
        <v>2.9985770295495051E-5</v>
      </c>
      <c r="L20">
        <f t="shared" si="1"/>
        <v>0</v>
      </c>
    </row>
    <row r="21" spans="1:12" x14ac:dyDescent="0.25">
      <c r="A21">
        <f t="shared" si="2"/>
        <v>16</v>
      </c>
      <c r="B21" s="1">
        <v>43867</v>
      </c>
      <c r="C21">
        <v>0</v>
      </c>
      <c r="D21">
        <v>0</v>
      </c>
      <c r="E21">
        <v>0</v>
      </c>
      <c r="F21">
        <v>0</v>
      </c>
      <c r="J21" s="2">
        <f t="shared" si="0"/>
        <v>1.4458541246794855E-4</v>
      </c>
      <c r="K21">
        <f t="shared" si="3"/>
        <v>1.4458541246794855E-4</v>
      </c>
      <c r="L21">
        <f t="shared" si="1"/>
        <v>0</v>
      </c>
    </row>
    <row r="22" spans="1:12" x14ac:dyDescent="0.25">
      <c r="A22">
        <f t="shared" si="2"/>
        <v>17</v>
      </c>
      <c r="B22" s="1">
        <v>43868</v>
      </c>
      <c r="C22">
        <v>0</v>
      </c>
      <c r="D22">
        <v>0</v>
      </c>
      <c r="E22">
        <v>0</v>
      </c>
      <c r="F22">
        <v>1</v>
      </c>
      <c r="J22" s="2">
        <f t="shared" si="0"/>
        <v>5.9563039505812704E-4</v>
      </c>
      <c r="K22">
        <f t="shared" si="3"/>
        <v>0.99940436960494183</v>
      </c>
      <c r="L22">
        <f t="shared" si="1"/>
        <v>0.99940436960494183</v>
      </c>
    </row>
    <row r="23" spans="1:12" x14ac:dyDescent="0.25">
      <c r="A23">
        <f t="shared" si="2"/>
        <v>18</v>
      </c>
      <c r="B23" s="1">
        <v>43869</v>
      </c>
      <c r="C23">
        <v>5</v>
      </c>
      <c r="D23">
        <v>0</v>
      </c>
      <c r="E23">
        <v>0</v>
      </c>
      <c r="F23">
        <v>0</v>
      </c>
      <c r="J23" s="2">
        <f t="shared" si="0"/>
        <v>2.1418407042884291E-3</v>
      </c>
      <c r="K23">
        <f t="shared" si="3"/>
        <v>2.1418407042884291E-3</v>
      </c>
      <c r="L23">
        <f t="shared" si="1"/>
        <v>0</v>
      </c>
    </row>
    <row r="24" spans="1:12" x14ac:dyDescent="0.25">
      <c r="A24">
        <f t="shared" si="2"/>
        <v>19</v>
      </c>
      <c r="B24" s="1">
        <v>43870</v>
      </c>
      <c r="C24">
        <v>0</v>
      </c>
      <c r="D24">
        <v>0</v>
      </c>
      <c r="E24">
        <v>1</v>
      </c>
      <c r="F24">
        <v>0</v>
      </c>
      <c r="J24" s="2">
        <f t="shared" si="0"/>
        <v>6.8422760393956755E-3</v>
      </c>
      <c r="K24">
        <f t="shared" si="3"/>
        <v>6.8422760393956755E-3</v>
      </c>
      <c r="L24">
        <f t="shared" si="1"/>
        <v>0</v>
      </c>
    </row>
    <row r="25" spans="1:12" x14ac:dyDescent="0.25">
      <c r="A25">
        <f t="shared" si="2"/>
        <v>20</v>
      </c>
      <c r="B25" s="1">
        <v>43871</v>
      </c>
      <c r="C25">
        <v>0</v>
      </c>
      <c r="D25">
        <v>0</v>
      </c>
      <c r="E25">
        <v>0</v>
      </c>
      <c r="F25">
        <v>0</v>
      </c>
      <c r="J25" s="2">
        <f t="shared" si="0"/>
        <v>1.970421731951625E-2</v>
      </c>
      <c r="K25">
        <f t="shared" si="3"/>
        <v>1.970421731951625E-2</v>
      </c>
      <c r="L25">
        <f t="shared" si="1"/>
        <v>0</v>
      </c>
    </row>
    <row r="26" spans="1:12" x14ac:dyDescent="0.25">
      <c r="A26">
        <f t="shared" si="2"/>
        <v>21</v>
      </c>
      <c r="B26" s="1">
        <v>43872</v>
      </c>
      <c r="C26">
        <v>0</v>
      </c>
      <c r="D26">
        <v>0</v>
      </c>
      <c r="E26">
        <v>0</v>
      </c>
      <c r="F26">
        <v>0</v>
      </c>
      <c r="J26" s="2">
        <f t="shared" si="0"/>
        <v>5.1781480445972673E-2</v>
      </c>
      <c r="K26">
        <f t="shared" si="3"/>
        <v>5.1781480445972673E-2</v>
      </c>
      <c r="L26">
        <f t="shared" si="1"/>
        <v>0</v>
      </c>
    </row>
    <row r="27" spans="1:12" x14ac:dyDescent="0.25">
      <c r="A27">
        <f t="shared" si="2"/>
        <v>22</v>
      </c>
      <c r="B27" s="1">
        <v>43873</v>
      </c>
      <c r="C27">
        <v>0</v>
      </c>
      <c r="D27">
        <v>0</v>
      </c>
      <c r="E27">
        <v>0</v>
      </c>
      <c r="F27">
        <v>0</v>
      </c>
      <c r="J27" s="2">
        <f t="shared" si="0"/>
        <v>0.12546805036074751</v>
      </c>
      <c r="K27">
        <f t="shared" si="3"/>
        <v>0.12546805036074751</v>
      </c>
      <c r="L27">
        <f t="shared" si="1"/>
        <v>0</v>
      </c>
    </row>
    <row r="28" spans="1:12" x14ac:dyDescent="0.25">
      <c r="A28">
        <f t="shared" si="2"/>
        <v>23</v>
      </c>
      <c r="B28" s="1">
        <v>43874</v>
      </c>
      <c r="C28">
        <v>0</v>
      </c>
      <c r="D28">
        <v>0</v>
      </c>
      <c r="E28">
        <v>0</v>
      </c>
      <c r="F28">
        <v>0</v>
      </c>
      <c r="J28" s="2">
        <f t="shared" si="0"/>
        <v>0.28278399017273259</v>
      </c>
      <c r="K28">
        <f t="shared" si="3"/>
        <v>0.28278399017273259</v>
      </c>
      <c r="L28">
        <f t="shared" si="1"/>
        <v>0</v>
      </c>
    </row>
    <row r="29" spans="1:12" x14ac:dyDescent="0.25">
      <c r="A29">
        <f t="shared" si="2"/>
        <v>24</v>
      </c>
      <c r="B29" s="1">
        <v>43875</v>
      </c>
      <c r="C29">
        <v>0</v>
      </c>
      <c r="D29">
        <v>0</v>
      </c>
      <c r="E29">
        <v>0</v>
      </c>
      <c r="F29">
        <v>0</v>
      </c>
      <c r="J29" s="2">
        <f t="shared" si="0"/>
        <v>0.59732968198492919</v>
      </c>
      <c r="K29">
        <f t="shared" si="3"/>
        <v>0.59732968198492919</v>
      </c>
      <c r="L29">
        <f t="shared" si="1"/>
        <v>0</v>
      </c>
    </row>
    <row r="30" spans="1:12" x14ac:dyDescent="0.25">
      <c r="A30">
        <f t="shared" si="2"/>
        <v>25</v>
      </c>
      <c r="B30" s="1">
        <v>43876</v>
      </c>
      <c r="C30">
        <v>1</v>
      </c>
      <c r="D30">
        <v>0</v>
      </c>
      <c r="E30">
        <v>0</v>
      </c>
      <c r="F30">
        <v>0</v>
      </c>
      <c r="J30" s="2">
        <f t="shared" si="0"/>
        <v>1.190245510593066</v>
      </c>
      <c r="K30">
        <f t="shared" si="3"/>
        <v>1.190245510593066</v>
      </c>
      <c r="L30">
        <f t="shared" si="1"/>
        <v>0</v>
      </c>
    </row>
    <row r="31" spans="1:12" x14ac:dyDescent="0.25">
      <c r="A31">
        <f t="shared" si="2"/>
        <v>26</v>
      </c>
      <c r="B31" s="1">
        <v>43877</v>
      </c>
      <c r="C31">
        <v>0</v>
      </c>
      <c r="D31">
        <v>0</v>
      </c>
      <c r="E31">
        <v>0</v>
      </c>
      <c r="F31">
        <v>0</v>
      </c>
      <c r="J31" s="2">
        <f t="shared" si="0"/>
        <v>2.2499595597491515</v>
      </c>
      <c r="K31">
        <f t="shared" si="3"/>
        <v>2.2499595597491515</v>
      </c>
      <c r="L31">
        <f t="shared" si="1"/>
        <v>0</v>
      </c>
    </row>
    <row r="32" spans="1:12" x14ac:dyDescent="0.25">
      <c r="A32">
        <f t="shared" si="2"/>
        <v>27</v>
      </c>
      <c r="B32" s="1">
        <v>43878</v>
      </c>
      <c r="C32">
        <v>0</v>
      </c>
      <c r="D32">
        <v>0</v>
      </c>
      <c r="E32">
        <v>0</v>
      </c>
      <c r="F32">
        <v>0</v>
      </c>
      <c r="J32" s="2">
        <f t="shared" si="0"/>
        <v>4.0547949668844536</v>
      </c>
      <c r="K32">
        <f t="shared" si="3"/>
        <v>4.0547949668844536</v>
      </c>
      <c r="L32">
        <f t="shared" si="1"/>
        <v>0</v>
      </c>
    </row>
    <row r="33" spans="1:12" x14ac:dyDescent="0.25">
      <c r="A33">
        <f t="shared" si="2"/>
        <v>28</v>
      </c>
      <c r="B33" s="1">
        <v>43879</v>
      </c>
      <c r="C33">
        <v>0</v>
      </c>
      <c r="D33">
        <v>0</v>
      </c>
      <c r="E33">
        <v>0</v>
      </c>
      <c r="F33">
        <v>0</v>
      </c>
      <c r="J33" s="2">
        <f t="shared" si="0"/>
        <v>6.9967500335641208</v>
      </c>
      <c r="K33">
        <f t="shared" si="3"/>
        <v>6.9967500335641208</v>
      </c>
      <c r="L33">
        <f t="shared" si="1"/>
        <v>0</v>
      </c>
    </row>
    <row r="34" spans="1:12" x14ac:dyDescent="0.25">
      <c r="A34">
        <f t="shared" si="2"/>
        <v>29</v>
      </c>
      <c r="B34" s="1">
        <v>43880</v>
      </c>
      <c r="C34">
        <v>0</v>
      </c>
      <c r="D34">
        <v>0</v>
      </c>
      <c r="E34">
        <v>0</v>
      </c>
      <c r="F34">
        <v>0</v>
      </c>
      <c r="J34" s="2">
        <f t="shared" si="0"/>
        <v>11.604094517792472</v>
      </c>
      <c r="K34">
        <f t="shared" si="3"/>
        <v>11.604094517792472</v>
      </c>
      <c r="L34">
        <f t="shared" si="1"/>
        <v>0</v>
      </c>
    </row>
    <row r="35" spans="1:12" x14ac:dyDescent="0.25">
      <c r="A35">
        <f t="shared" si="2"/>
        <v>30</v>
      </c>
      <c r="B35" s="1">
        <v>43881</v>
      </c>
      <c r="C35">
        <v>0</v>
      </c>
      <c r="D35">
        <v>0</v>
      </c>
      <c r="E35">
        <v>0</v>
      </c>
      <c r="F35">
        <v>0</v>
      </c>
      <c r="J35" s="2">
        <f t="shared" si="0"/>
        <v>18.559979170458973</v>
      </c>
      <c r="K35">
        <f t="shared" si="3"/>
        <v>18.559979170458973</v>
      </c>
      <c r="L35">
        <f t="shared" si="1"/>
        <v>0</v>
      </c>
    </row>
    <row r="36" spans="1:12" x14ac:dyDescent="0.25">
      <c r="A36">
        <f t="shared" si="2"/>
        <v>31</v>
      </c>
      <c r="B36" s="1">
        <v>43882</v>
      </c>
      <c r="C36">
        <v>0</v>
      </c>
      <c r="D36">
        <v>0</v>
      </c>
      <c r="E36">
        <v>0</v>
      </c>
      <c r="F36">
        <v>17</v>
      </c>
      <c r="J36" s="2">
        <f t="shared" si="0"/>
        <v>28.714135537082253</v>
      </c>
      <c r="K36">
        <f t="shared" si="3"/>
        <v>11.714135537082253</v>
      </c>
      <c r="L36">
        <f t="shared" si="1"/>
        <v>0.68906679629895606</v>
      </c>
    </row>
    <row r="37" spans="1:12" x14ac:dyDescent="0.25">
      <c r="A37">
        <f t="shared" si="2"/>
        <v>32</v>
      </c>
      <c r="B37" s="1">
        <v>43883</v>
      </c>
      <c r="C37">
        <v>0</v>
      </c>
      <c r="D37">
        <v>0</v>
      </c>
      <c r="E37">
        <v>0</v>
      </c>
      <c r="F37">
        <v>42</v>
      </c>
      <c r="J37" s="2">
        <f t="shared" si="0"/>
        <v>43.08499954167462</v>
      </c>
      <c r="K37">
        <f t="shared" si="3"/>
        <v>1.0849995416746196</v>
      </c>
      <c r="L37">
        <f t="shared" si="1"/>
        <v>2.5833322420824256E-2</v>
      </c>
    </row>
    <row r="38" spans="1:12" x14ac:dyDescent="0.25">
      <c r="A38">
        <f t="shared" si="2"/>
        <v>33</v>
      </c>
      <c r="B38" s="1">
        <v>43884</v>
      </c>
      <c r="C38">
        <v>0</v>
      </c>
      <c r="D38">
        <v>0</v>
      </c>
      <c r="E38">
        <v>0</v>
      </c>
      <c r="F38">
        <v>93</v>
      </c>
      <c r="J38" s="2">
        <f t="shared" si="0"/>
        <v>62.850213812242842</v>
      </c>
      <c r="K38">
        <f t="shared" si="3"/>
        <v>30.149786187757158</v>
      </c>
      <c r="L38">
        <f t="shared" si="1"/>
        <v>0.32419124933072208</v>
      </c>
    </row>
    <row r="39" spans="1:12" x14ac:dyDescent="0.25">
      <c r="A39">
        <f t="shared" si="2"/>
        <v>34</v>
      </c>
      <c r="B39" s="1">
        <v>43885</v>
      </c>
      <c r="C39">
        <v>0</v>
      </c>
      <c r="D39">
        <v>0</v>
      </c>
      <c r="E39">
        <v>0</v>
      </c>
      <c r="F39">
        <v>74</v>
      </c>
      <c r="J39" s="2">
        <f t="shared" si="0"/>
        <v>89.324380785573581</v>
      </c>
      <c r="K39">
        <f t="shared" si="3"/>
        <v>15.324380785573581</v>
      </c>
      <c r="L39">
        <f t="shared" si="1"/>
        <v>0.20708622683207545</v>
      </c>
    </row>
    <row r="40" spans="1:12" x14ac:dyDescent="0.25">
      <c r="A40">
        <f t="shared" si="2"/>
        <v>35</v>
      </c>
      <c r="B40" s="1">
        <v>43886</v>
      </c>
      <c r="C40">
        <v>2</v>
      </c>
      <c r="D40">
        <v>0</v>
      </c>
      <c r="E40">
        <v>4</v>
      </c>
      <c r="F40">
        <v>93</v>
      </c>
      <c r="J40" s="2">
        <f t="shared" si="0"/>
        <v>123.92403898806658</v>
      </c>
      <c r="K40">
        <f t="shared" si="3"/>
        <v>30.924038988066584</v>
      </c>
      <c r="L40">
        <f t="shared" si="1"/>
        <v>0.33251654825878041</v>
      </c>
    </row>
    <row r="41" spans="1:12" x14ac:dyDescent="0.25">
      <c r="A41">
        <f t="shared" si="2"/>
        <v>36</v>
      </c>
      <c r="B41" s="1">
        <v>43887</v>
      </c>
      <c r="C41">
        <v>4</v>
      </c>
      <c r="D41">
        <v>0</v>
      </c>
      <c r="E41">
        <v>7</v>
      </c>
      <c r="F41">
        <v>131</v>
      </c>
      <c r="J41" s="2">
        <f t="shared" si="0"/>
        <v>168.12098400049106</v>
      </c>
      <c r="K41">
        <f t="shared" si="3"/>
        <v>37.120984000491063</v>
      </c>
      <c r="L41">
        <f t="shared" si="1"/>
        <v>0.2833662900800844</v>
      </c>
    </row>
    <row r="42" spans="1:12" x14ac:dyDescent="0.25">
      <c r="A42">
        <f t="shared" si="2"/>
        <v>37</v>
      </c>
      <c r="B42" s="1">
        <v>43888</v>
      </c>
      <c r="C42">
        <v>20</v>
      </c>
      <c r="D42">
        <v>0</v>
      </c>
      <c r="E42">
        <v>2</v>
      </c>
      <c r="F42">
        <v>202</v>
      </c>
      <c r="J42" s="2">
        <f t="shared" si="0"/>
        <v>223.38611894269113</v>
      </c>
      <c r="K42">
        <f t="shared" si="3"/>
        <v>21.386118942691127</v>
      </c>
      <c r="L42">
        <f t="shared" si="1"/>
        <v>0.10587187595391656</v>
      </c>
    </row>
    <row r="43" spans="1:12" x14ac:dyDescent="0.25">
      <c r="A43">
        <f t="shared" si="2"/>
        <v>38</v>
      </c>
      <c r="B43" s="1">
        <v>43889</v>
      </c>
      <c r="C43">
        <v>19</v>
      </c>
      <c r="D43">
        <v>0</v>
      </c>
      <c r="E43">
        <v>17</v>
      </c>
      <c r="F43">
        <v>233</v>
      </c>
      <c r="J43" s="2">
        <f t="shared" si="0"/>
        <v>291.12688159818049</v>
      </c>
      <c r="K43">
        <f t="shared" si="3"/>
        <v>58.126881598180489</v>
      </c>
      <c r="L43">
        <f t="shared" si="1"/>
        <v>0.24947159484197634</v>
      </c>
    </row>
    <row r="44" spans="1:12" x14ac:dyDescent="0.25">
      <c r="A44">
        <f t="shared" si="2"/>
        <v>39</v>
      </c>
      <c r="B44" s="1">
        <v>43890</v>
      </c>
      <c r="C44">
        <v>43</v>
      </c>
      <c r="D44">
        <v>0</v>
      </c>
      <c r="E44">
        <v>13</v>
      </c>
      <c r="F44">
        <v>240</v>
      </c>
      <c r="J44" s="2">
        <f t="shared" si="0"/>
        <v>372.6218741580152</v>
      </c>
      <c r="K44">
        <f t="shared" si="3"/>
        <v>132.6218741580152</v>
      </c>
      <c r="L44">
        <f t="shared" si="1"/>
        <v>0.55259114232506334</v>
      </c>
    </row>
    <row r="45" spans="1:12" x14ac:dyDescent="0.25">
      <c r="A45">
        <f t="shared" si="2"/>
        <v>40</v>
      </c>
      <c r="B45" s="1">
        <v>43891</v>
      </c>
      <c r="C45">
        <v>30</v>
      </c>
      <c r="D45">
        <v>0</v>
      </c>
      <c r="E45">
        <v>39</v>
      </c>
      <c r="F45">
        <v>566</v>
      </c>
      <c r="J45" s="2">
        <f t="shared" si="0"/>
        <v>468.95657426361947</v>
      </c>
      <c r="K45">
        <f t="shared" si="3"/>
        <v>97.043425736380527</v>
      </c>
      <c r="L45">
        <f t="shared" si="1"/>
        <v>0.17145481578865818</v>
      </c>
    </row>
    <row r="46" spans="1:12" x14ac:dyDescent="0.25">
      <c r="A46">
        <f t="shared" si="2"/>
        <v>41</v>
      </c>
      <c r="B46" s="1">
        <v>43892</v>
      </c>
      <c r="C46">
        <v>61</v>
      </c>
      <c r="D46">
        <v>2</v>
      </c>
      <c r="E46">
        <v>36</v>
      </c>
      <c r="F46">
        <v>342</v>
      </c>
      <c r="J46" s="2">
        <f t="shared" si="0"/>
        <v>580.96392966106475</v>
      </c>
      <c r="K46">
        <f t="shared" si="3"/>
        <v>238.96392966106475</v>
      </c>
      <c r="L46">
        <f t="shared" si="1"/>
        <v>0.69872494052942913</v>
      </c>
    </row>
    <row r="47" spans="1:12" x14ac:dyDescent="0.25">
      <c r="A47">
        <f t="shared" si="2"/>
        <v>42</v>
      </c>
      <c r="B47" s="1">
        <v>43893</v>
      </c>
      <c r="C47">
        <v>13</v>
      </c>
      <c r="D47">
        <v>0</v>
      </c>
      <c r="E47">
        <v>45</v>
      </c>
      <c r="F47">
        <v>466</v>
      </c>
      <c r="J47" s="2">
        <f t="shared" si="0"/>
        <v>709.17326513539183</v>
      </c>
      <c r="K47">
        <f t="shared" si="3"/>
        <v>243.17326513539183</v>
      </c>
      <c r="L47">
        <f t="shared" si="1"/>
        <v>0.52183104106307265</v>
      </c>
    </row>
    <row r="48" spans="1:12" x14ac:dyDescent="0.25">
      <c r="A48">
        <f t="shared" si="2"/>
        <v>43</v>
      </c>
      <c r="B48" s="1">
        <v>43894</v>
      </c>
      <c r="C48">
        <v>81</v>
      </c>
      <c r="D48">
        <v>23</v>
      </c>
      <c r="E48">
        <v>57</v>
      </c>
      <c r="F48">
        <v>587</v>
      </c>
      <c r="J48" s="2">
        <f t="shared" si="0"/>
        <v>853.7703173332535</v>
      </c>
      <c r="K48">
        <f t="shared" si="3"/>
        <v>266.7703173332535</v>
      </c>
      <c r="L48">
        <f t="shared" si="1"/>
        <v>0.45446391368526995</v>
      </c>
    </row>
    <row r="49" spans="1:12" x14ac:dyDescent="0.25">
      <c r="A49">
        <f t="shared" si="2"/>
        <v>44</v>
      </c>
      <c r="B49" s="1">
        <v>43895</v>
      </c>
      <c r="C49">
        <v>92</v>
      </c>
      <c r="D49">
        <v>2</v>
      </c>
      <c r="E49">
        <v>37</v>
      </c>
      <c r="F49">
        <v>769</v>
      </c>
      <c r="J49" s="2">
        <f t="shared" si="0"/>
        <v>1014.5704343049808</v>
      </c>
      <c r="K49">
        <f t="shared" si="3"/>
        <v>245.57043430498084</v>
      </c>
      <c r="L49">
        <f t="shared" si="1"/>
        <v>0.31933736580621686</v>
      </c>
    </row>
    <row r="50" spans="1:12" x14ac:dyDescent="0.25">
      <c r="A50">
        <f t="shared" si="2"/>
        <v>45</v>
      </c>
      <c r="B50" s="1">
        <v>43896</v>
      </c>
      <c r="C50">
        <v>276</v>
      </c>
      <c r="D50">
        <v>1</v>
      </c>
      <c r="E50">
        <v>141</v>
      </c>
      <c r="F50">
        <v>778</v>
      </c>
      <c r="J50" s="2">
        <f t="shared" si="0"/>
        <v>1191.0061114779603</v>
      </c>
      <c r="K50">
        <f t="shared" si="3"/>
        <v>413.0061114779603</v>
      </c>
      <c r="L50">
        <f t="shared" si="1"/>
        <v>0.53085618441897209</v>
      </c>
    </row>
    <row r="51" spans="1:12" x14ac:dyDescent="0.25">
      <c r="A51">
        <f t="shared" si="2"/>
        <v>46</v>
      </c>
      <c r="B51" s="1">
        <v>43897</v>
      </c>
      <c r="C51">
        <v>296</v>
      </c>
      <c r="D51">
        <v>3</v>
      </c>
      <c r="E51">
        <v>100</v>
      </c>
      <c r="F51">
        <v>1247</v>
      </c>
      <c r="J51" s="2">
        <f t="shared" si="0"/>
        <v>1382.1291605137121</v>
      </c>
      <c r="K51">
        <f t="shared" si="3"/>
        <v>135.12916051371212</v>
      </c>
      <c r="L51">
        <f t="shared" si="1"/>
        <v>0.10836340057234328</v>
      </c>
    </row>
    <row r="52" spans="1:12" x14ac:dyDescent="0.25">
      <c r="A52">
        <f t="shared" si="2"/>
        <v>47</v>
      </c>
      <c r="B52" s="1">
        <v>43898</v>
      </c>
      <c r="C52">
        <v>177</v>
      </c>
      <c r="D52">
        <v>5</v>
      </c>
      <c r="E52">
        <v>173</v>
      </c>
      <c r="F52">
        <v>1492</v>
      </c>
      <c r="J52" s="2">
        <f t="shared" si="0"/>
        <v>1586.6269883616337</v>
      </c>
      <c r="K52">
        <f t="shared" si="3"/>
        <v>94.626988361633721</v>
      </c>
      <c r="L52">
        <f t="shared" si="1"/>
        <v>6.3422914451497059E-2</v>
      </c>
    </row>
    <row r="53" spans="1:12" x14ac:dyDescent="0.25">
      <c r="A53">
        <f t="shared" si="2"/>
        <v>48</v>
      </c>
      <c r="B53" s="1">
        <v>43899</v>
      </c>
      <c r="C53">
        <v>83</v>
      </c>
      <c r="D53">
        <v>4</v>
      </c>
      <c r="E53">
        <v>400</v>
      </c>
      <c r="F53">
        <v>1797</v>
      </c>
      <c r="J53" s="2">
        <f t="shared" si="0"/>
        <v>1802.8517527354702</v>
      </c>
      <c r="K53">
        <f t="shared" si="3"/>
        <v>5.8517527354701997</v>
      </c>
      <c r="L53">
        <f t="shared" si="1"/>
        <v>3.2564010770563812E-3</v>
      </c>
    </row>
    <row r="54" spans="1:12" x14ac:dyDescent="0.25">
      <c r="A54">
        <f t="shared" si="2"/>
        <v>49</v>
      </c>
      <c r="B54" s="1">
        <v>43900</v>
      </c>
      <c r="C54">
        <v>575</v>
      </c>
      <c r="D54">
        <v>13</v>
      </c>
      <c r="E54">
        <v>622</v>
      </c>
      <c r="F54">
        <v>977</v>
      </c>
      <c r="J54" s="2">
        <f t="shared" si="0"/>
        <v>2028.8605927471235</v>
      </c>
      <c r="K54">
        <f t="shared" si="3"/>
        <v>1051.8605927471235</v>
      </c>
      <c r="L54">
        <f t="shared" si="1"/>
        <v>1.0766229199049371</v>
      </c>
    </row>
    <row r="55" spans="1:12" x14ac:dyDescent="0.25">
      <c r="A55">
        <f t="shared" si="2"/>
        <v>50</v>
      </c>
      <c r="B55" s="1">
        <v>43901</v>
      </c>
      <c r="C55">
        <v>497</v>
      </c>
      <c r="D55">
        <v>6</v>
      </c>
      <c r="E55">
        <v>582</v>
      </c>
      <c r="F55">
        <v>2313</v>
      </c>
      <c r="J55" s="2">
        <f t="shared" si="0"/>
        <v>2262.464728626097</v>
      </c>
      <c r="K55">
        <f t="shared" si="3"/>
        <v>50.535271373903015</v>
      </c>
      <c r="L55">
        <f t="shared" si="1"/>
        <v>2.1848366352746673E-2</v>
      </c>
    </row>
    <row r="56" spans="1:12" x14ac:dyDescent="0.25">
      <c r="A56">
        <f t="shared" si="2"/>
        <v>51</v>
      </c>
      <c r="B56" s="1">
        <v>43902</v>
      </c>
      <c r="C56">
        <v>0</v>
      </c>
      <c r="D56">
        <v>11</v>
      </c>
      <c r="E56">
        <v>0</v>
      </c>
      <c r="F56">
        <v>0</v>
      </c>
      <c r="J56" s="2">
        <f t="shared" si="0"/>
        <v>2501.2849864419936</v>
      </c>
      <c r="K56">
        <f t="shared" si="3"/>
        <v>2501.2849864419936</v>
      </c>
      <c r="L56">
        <f t="shared" si="1"/>
        <v>0</v>
      </c>
    </row>
    <row r="57" spans="1:12" x14ac:dyDescent="0.25">
      <c r="A57">
        <f t="shared" si="2"/>
        <v>52</v>
      </c>
      <c r="B57" s="1">
        <v>43903</v>
      </c>
      <c r="C57">
        <v>1380</v>
      </c>
      <c r="D57">
        <v>9</v>
      </c>
      <c r="E57">
        <v>2955</v>
      </c>
      <c r="F57">
        <v>5198</v>
      </c>
      <c r="J57" s="2">
        <f t="shared" si="0"/>
        <v>2742.8112241615331</v>
      </c>
      <c r="K57">
        <f t="shared" si="3"/>
        <v>2455.1887758384669</v>
      </c>
      <c r="L57">
        <f t="shared" si="1"/>
        <v>0.47233335433598822</v>
      </c>
    </row>
    <row r="58" spans="1:12" x14ac:dyDescent="0.25">
      <c r="A58">
        <f t="shared" si="2"/>
        <v>53</v>
      </c>
      <c r="B58" s="1">
        <v>43904</v>
      </c>
      <c r="C58">
        <v>808</v>
      </c>
      <c r="D58">
        <v>20</v>
      </c>
      <c r="E58">
        <v>1159</v>
      </c>
      <c r="F58">
        <v>3497</v>
      </c>
      <c r="J58" s="2">
        <f t="shared" si="0"/>
        <v>2984.4631963967759</v>
      </c>
      <c r="K58">
        <f t="shared" si="3"/>
        <v>512.53680360322414</v>
      </c>
      <c r="L58">
        <f t="shared" si="1"/>
        <v>0.14656471364118506</v>
      </c>
    </row>
    <row r="59" spans="1:12" x14ac:dyDescent="0.25">
      <c r="A59">
        <f t="shared" si="2"/>
        <v>54</v>
      </c>
      <c r="B59" s="1">
        <v>43905</v>
      </c>
      <c r="C59">
        <v>30</v>
      </c>
      <c r="D59">
        <v>11</v>
      </c>
      <c r="E59">
        <v>1407</v>
      </c>
      <c r="F59">
        <v>3590</v>
      </c>
      <c r="J59" s="2">
        <f t="shared" si="0"/>
        <v>3223.6505727454737</v>
      </c>
      <c r="K59">
        <f t="shared" si="3"/>
        <v>366.34942725452629</v>
      </c>
      <c r="L59">
        <f t="shared" si="1"/>
        <v>0.10204719422131647</v>
      </c>
    </row>
    <row r="60" spans="1:12" x14ac:dyDescent="0.25">
      <c r="A60">
        <f t="shared" si="2"/>
        <v>55</v>
      </c>
      <c r="B60" s="1">
        <v>43906</v>
      </c>
      <c r="C60">
        <v>2134</v>
      </c>
      <c r="D60">
        <v>6</v>
      </c>
      <c r="E60">
        <v>2144</v>
      </c>
      <c r="F60">
        <v>3233</v>
      </c>
      <c r="J60" s="2">
        <f t="shared" si="0"/>
        <v>3457.8300912948662</v>
      </c>
      <c r="K60">
        <f t="shared" si="3"/>
        <v>224.83009129486618</v>
      </c>
      <c r="L60">
        <f t="shared" si="1"/>
        <v>6.954224908594675E-2</v>
      </c>
    </row>
    <row r="61" spans="1:12" x14ac:dyDescent="0.25">
      <c r="A61">
        <f t="shared" si="2"/>
        <v>56</v>
      </c>
      <c r="B61" s="1">
        <v>43907</v>
      </c>
      <c r="C61">
        <v>1019</v>
      </c>
      <c r="D61">
        <v>23</v>
      </c>
      <c r="E61">
        <v>1806</v>
      </c>
      <c r="F61">
        <v>3526</v>
      </c>
      <c r="J61" s="2">
        <f t="shared" si="0"/>
        <v>3684.5581565375483</v>
      </c>
      <c r="K61">
        <f t="shared" si="3"/>
        <v>158.55815653754826</v>
      </c>
      <c r="L61">
        <f t="shared" si="1"/>
        <v>4.4968280356650014E-2</v>
      </c>
    </row>
    <row r="62" spans="1:12" x14ac:dyDescent="0.25">
      <c r="A62">
        <f t="shared" si="2"/>
        <v>57</v>
      </c>
      <c r="B62" s="1">
        <v>43908</v>
      </c>
      <c r="C62">
        <v>1391</v>
      </c>
      <c r="D62">
        <v>14</v>
      </c>
      <c r="E62">
        <v>2162</v>
      </c>
      <c r="F62">
        <v>4207</v>
      </c>
      <c r="J62" s="2">
        <f t="shared" si="0"/>
        <v>3901.5375528444324</v>
      </c>
      <c r="K62">
        <f t="shared" si="3"/>
        <v>305.46244715556759</v>
      </c>
      <c r="L62">
        <f t="shared" si="1"/>
        <v>7.2608140517130382E-2</v>
      </c>
    </row>
    <row r="63" spans="1:12" x14ac:dyDescent="0.25">
      <c r="A63">
        <f t="shared" si="2"/>
        <v>58</v>
      </c>
      <c r="B63" s="1">
        <v>43909</v>
      </c>
      <c r="C63">
        <v>1828</v>
      </c>
      <c r="D63">
        <v>38</v>
      </c>
      <c r="E63">
        <v>4053</v>
      </c>
      <c r="F63">
        <v>5322</v>
      </c>
      <c r="J63" s="2">
        <f t="shared" si="0"/>
        <v>4106.6573167932256</v>
      </c>
      <c r="K63">
        <f t="shared" si="3"/>
        <v>1215.3426832067744</v>
      </c>
      <c r="L63">
        <f t="shared" si="1"/>
        <v>0.22836202239886783</v>
      </c>
    </row>
    <row r="64" spans="1:12" x14ac:dyDescent="0.25">
      <c r="A64">
        <f t="shared" si="2"/>
        <v>59</v>
      </c>
      <c r="B64" s="1">
        <v>43910</v>
      </c>
      <c r="C64">
        <v>1741</v>
      </c>
      <c r="D64">
        <v>50</v>
      </c>
      <c r="E64">
        <v>2447</v>
      </c>
      <c r="F64">
        <v>5986</v>
      </c>
      <c r="J64" s="2">
        <f t="shared" si="0"/>
        <v>4298.0251738816769</v>
      </c>
      <c r="K64">
        <f t="shared" si="3"/>
        <v>1687.9748261183231</v>
      </c>
      <c r="L64">
        <f t="shared" si="1"/>
        <v>0.28198710760413015</v>
      </c>
    </row>
    <row r="65" spans="1:12" x14ac:dyDescent="0.25">
      <c r="A65">
        <f t="shared" si="2"/>
        <v>60</v>
      </c>
      <c r="B65" s="1">
        <v>43911</v>
      </c>
      <c r="C65">
        <v>1670</v>
      </c>
      <c r="D65">
        <v>86</v>
      </c>
      <c r="E65">
        <v>4964</v>
      </c>
      <c r="F65">
        <v>6557</v>
      </c>
      <c r="J65" s="2">
        <f t="shared" si="0"/>
        <v>4473.9922815431482</v>
      </c>
      <c r="K65">
        <f t="shared" si="3"/>
        <v>2083.0077184568518</v>
      </c>
      <c r="L65">
        <f t="shared" si="1"/>
        <v>0.3176769434889205</v>
      </c>
    </row>
    <row r="66" spans="1:12" x14ac:dyDescent="0.25">
      <c r="A66">
        <f t="shared" si="2"/>
        <v>61</v>
      </c>
      <c r="B66" s="1">
        <v>43912</v>
      </c>
      <c r="C66">
        <v>1736</v>
      </c>
      <c r="D66">
        <v>66</v>
      </c>
      <c r="E66">
        <v>3394</v>
      </c>
      <c r="F66">
        <v>5560</v>
      </c>
      <c r="J66" s="2">
        <f t="shared" si="0"/>
        <v>4633.1703193453795</v>
      </c>
      <c r="K66">
        <f t="shared" si="3"/>
        <v>926.82968065462046</v>
      </c>
      <c r="L66">
        <f t="shared" si="1"/>
        <v>0.16669598572924826</v>
      </c>
    </row>
    <row r="67" spans="1:12" x14ac:dyDescent="0.25">
      <c r="A67">
        <f t="shared" si="2"/>
        <v>62</v>
      </c>
      <c r="B67" s="1">
        <v>43913</v>
      </c>
      <c r="C67">
        <v>3838</v>
      </c>
      <c r="D67">
        <v>103</v>
      </c>
      <c r="E67">
        <v>6368</v>
      </c>
      <c r="F67">
        <v>4789</v>
      </c>
      <c r="J67" s="2">
        <f t="shared" si="0"/>
        <v>4774.4412213272826</v>
      </c>
      <c r="K67">
        <f t="shared" si="3"/>
        <v>14.558778672717381</v>
      </c>
      <c r="L67">
        <f t="shared" si="1"/>
        <v>3.0400456614569915E-3</v>
      </c>
    </row>
    <row r="68" spans="1:12" x14ac:dyDescent="0.25">
      <c r="A68">
        <f t="shared" si="2"/>
        <v>63</v>
      </c>
      <c r="B68" s="1">
        <v>43914</v>
      </c>
      <c r="C68">
        <v>2448</v>
      </c>
      <c r="D68">
        <v>37</v>
      </c>
      <c r="E68">
        <v>4749</v>
      </c>
      <c r="F68">
        <v>5249</v>
      </c>
      <c r="J68" s="2">
        <f t="shared" si="0"/>
        <v>4896.9600508298154</v>
      </c>
      <c r="K68">
        <f t="shared" si="3"/>
        <v>352.03994917018463</v>
      </c>
      <c r="L68">
        <f t="shared" si="1"/>
        <v>6.706800327113438E-2</v>
      </c>
    </row>
    <row r="69" spans="1:12" x14ac:dyDescent="0.25">
      <c r="A69">
        <f t="shared" si="2"/>
        <v>64</v>
      </c>
      <c r="B69" s="1">
        <v>43915</v>
      </c>
      <c r="C69">
        <v>2929</v>
      </c>
      <c r="D69">
        <v>121</v>
      </c>
      <c r="E69">
        <v>9630</v>
      </c>
      <c r="F69">
        <v>5210</v>
      </c>
      <c r="J69" s="2">
        <f t="shared" si="0"/>
        <v>5000.1516742412614</v>
      </c>
      <c r="K69">
        <f t="shared" si="3"/>
        <v>209.84832575873861</v>
      </c>
      <c r="L69">
        <f t="shared" si="1"/>
        <v>4.02779895890093E-2</v>
      </c>
    </row>
    <row r="70" spans="1:12" x14ac:dyDescent="0.25">
      <c r="A70">
        <f t="shared" si="2"/>
        <v>65</v>
      </c>
      <c r="B70" s="1">
        <v>43916</v>
      </c>
      <c r="C70">
        <v>3922</v>
      </c>
      <c r="D70">
        <v>70</v>
      </c>
      <c r="E70">
        <v>8271</v>
      </c>
      <c r="F70">
        <v>6203</v>
      </c>
      <c r="J70" s="2">
        <f t="shared" si="0"/>
        <v>5083.7019986383202</v>
      </c>
      <c r="K70">
        <f t="shared" si="3"/>
        <v>1119.2980013616798</v>
      </c>
      <c r="L70">
        <f t="shared" si="1"/>
        <v>0.18044462378876025</v>
      </c>
    </row>
    <row r="71" spans="1:12" x14ac:dyDescent="0.25">
      <c r="A71">
        <f t="shared" si="2"/>
        <v>66</v>
      </c>
      <c r="B71" s="1">
        <v>43917</v>
      </c>
      <c r="C71">
        <v>3809</v>
      </c>
      <c r="D71">
        <v>160</v>
      </c>
      <c r="E71">
        <v>7933</v>
      </c>
      <c r="F71">
        <v>5909</v>
      </c>
      <c r="J71" s="2">
        <f t="shared" ref="J71:J108" si="4">_xlfn.LOGNORM.DIST($J$1*A71,$J$3,$J$4,FALSE)*$J$2</f>
        <v>5147.5446030671055</v>
      </c>
      <c r="K71">
        <f t="shared" ref="K71:K108" si="5">ABS(F71-J71)</f>
        <v>761.45539693289447</v>
      </c>
      <c r="L71">
        <f t="shared" ref="L71:L108" si="6">IFERROR(ABS(J71/F71-1),0)</f>
        <v>0.12886366507579872</v>
      </c>
    </row>
    <row r="72" spans="1:12" x14ac:dyDescent="0.25">
      <c r="A72">
        <f t="shared" ref="A72:A135" si="7">A71+1</f>
        <v>67</v>
      </c>
      <c r="B72" s="1">
        <v>43918</v>
      </c>
      <c r="C72">
        <v>4611</v>
      </c>
      <c r="D72">
        <v>100</v>
      </c>
      <c r="E72">
        <v>7516</v>
      </c>
      <c r="F72">
        <v>5974</v>
      </c>
      <c r="J72" s="2">
        <f t="shared" si="4"/>
        <v>5191.8436191627734</v>
      </c>
      <c r="K72">
        <f t="shared" si="5"/>
        <v>782.15638083722661</v>
      </c>
      <c r="L72">
        <f t="shared" si="6"/>
        <v>0.13092674603904031</v>
      </c>
    </row>
    <row r="73" spans="1:12" x14ac:dyDescent="0.25">
      <c r="A73">
        <f t="shared" si="7"/>
        <v>68</v>
      </c>
      <c r="B73" s="1">
        <v>43919</v>
      </c>
      <c r="C73">
        <v>2599</v>
      </c>
      <c r="D73">
        <v>37</v>
      </c>
      <c r="E73">
        <v>6875</v>
      </c>
      <c r="F73">
        <v>5217</v>
      </c>
      <c r="J73" s="2">
        <f t="shared" si="4"/>
        <v>5216.973709703233</v>
      </c>
      <c r="K73">
        <f t="shared" si="5"/>
        <v>2.6290296767001564E-2</v>
      </c>
      <c r="L73">
        <f t="shared" si="6"/>
        <v>5.0393514984259369E-6</v>
      </c>
    </row>
    <row r="74" spans="1:12" x14ac:dyDescent="0.25">
      <c r="A74">
        <f t="shared" si="7"/>
        <v>69</v>
      </c>
      <c r="B74" s="1">
        <v>43920</v>
      </c>
      <c r="C74">
        <v>4376</v>
      </c>
      <c r="D74">
        <v>227</v>
      </c>
      <c r="E74">
        <v>7846</v>
      </c>
      <c r="F74">
        <v>4050</v>
      </c>
      <c r="J74" s="2">
        <f t="shared" si="4"/>
        <v>5223.4979595992972</v>
      </c>
      <c r="K74">
        <f t="shared" si="5"/>
        <v>1173.4979595992972</v>
      </c>
      <c r="L74">
        <f t="shared" si="6"/>
        <v>0.28975258261711034</v>
      </c>
    </row>
    <row r="75" spans="1:12" x14ac:dyDescent="0.25">
      <c r="A75">
        <f t="shared" si="7"/>
        <v>70</v>
      </c>
      <c r="B75" s="1">
        <v>43921</v>
      </c>
      <c r="C75">
        <v>7578</v>
      </c>
      <c r="D75">
        <v>146</v>
      </c>
      <c r="E75">
        <v>7967</v>
      </c>
      <c r="F75">
        <v>4053</v>
      </c>
      <c r="J75" s="2">
        <f t="shared" si="4"/>
        <v>5212.1444387687961</v>
      </c>
      <c r="K75">
        <f t="shared" si="5"/>
        <v>1159.1444387687961</v>
      </c>
      <c r="L75">
        <f t="shared" si="6"/>
        <v>0.28599665402634988</v>
      </c>
    </row>
    <row r="76" spans="1:12" x14ac:dyDescent="0.25">
      <c r="A76">
        <f t="shared" si="7"/>
        <v>71</v>
      </c>
      <c r="B76" s="1">
        <v>43922</v>
      </c>
      <c r="C76">
        <v>4861</v>
      </c>
      <c r="D76">
        <v>601</v>
      </c>
      <c r="E76">
        <v>8195</v>
      </c>
      <c r="F76">
        <v>4782</v>
      </c>
      <c r="J76" s="2">
        <f t="shared" si="4"/>
        <v>5183.7821260407327</v>
      </c>
      <c r="K76">
        <f t="shared" si="5"/>
        <v>401.78212604073269</v>
      </c>
      <c r="L76">
        <f t="shared" si="6"/>
        <v>8.4019683404586543E-2</v>
      </c>
    </row>
    <row r="77" spans="1:12" x14ac:dyDescent="0.25">
      <c r="A77">
        <f t="shared" si="7"/>
        <v>72</v>
      </c>
      <c r="B77" s="1">
        <v>43923</v>
      </c>
      <c r="C77">
        <v>2116</v>
      </c>
      <c r="D77">
        <v>545</v>
      </c>
      <c r="E77">
        <v>7947</v>
      </c>
      <c r="F77">
        <v>4668</v>
      </c>
      <c r="J77" s="2">
        <f t="shared" si="4"/>
        <v>5139.3968028981599</v>
      </c>
      <c r="K77">
        <f t="shared" si="5"/>
        <v>471.39680289815988</v>
      </c>
      <c r="L77">
        <f t="shared" si="6"/>
        <v>0.10098474783593825</v>
      </c>
    </row>
    <row r="78" spans="1:12" x14ac:dyDescent="0.25">
      <c r="A78">
        <f t="shared" si="7"/>
        <v>73</v>
      </c>
      <c r="B78" s="1">
        <v>43924</v>
      </c>
      <c r="C78">
        <v>5233</v>
      </c>
      <c r="D78">
        <v>24</v>
      </c>
      <c r="E78">
        <v>7134</v>
      </c>
      <c r="F78">
        <v>4585</v>
      </c>
      <c r="J78" s="2">
        <f t="shared" si="4"/>
        <v>5080.0674400765738</v>
      </c>
      <c r="K78">
        <f t="shared" si="5"/>
        <v>495.0674400765738</v>
      </c>
      <c r="L78">
        <f t="shared" si="6"/>
        <v>0.1079754503983803</v>
      </c>
    </row>
    <row r="79" spans="1:12" x14ac:dyDescent="0.25">
      <c r="A79">
        <f t="shared" si="7"/>
        <v>74</v>
      </c>
      <c r="B79" s="1">
        <v>43925</v>
      </c>
      <c r="C79">
        <v>4267</v>
      </c>
      <c r="D79">
        <v>515</v>
      </c>
      <c r="E79">
        <v>6969</v>
      </c>
      <c r="F79">
        <v>4805</v>
      </c>
      <c r="J79" s="2">
        <f t="shared" si="4"/>
        <v>5006.9435126769176</v>
      </c>
      <c r="K79">
        <f t="shared" si="5"/>
        <v>201.94351267691763</v>
      </c>
      <c r="L79">
        <f t="shared" si="6"/>
        <v>4.2027786197069261E-2</v>
      </c>
    </row>
    <row r="80" spans="1:12" x14ac:dyDescent="0.25">
      <c r="A80">
        <f t="shared" si="7"/>
        <v>75</v>
      </c>
      <c r="B80" s="1">
        <v>43926</v>
      </c>
      <c r="C80">
        <v>1873</v>
      </c>
      <c r="D80">
        <v>506</v>
      </c>
      <c r="E80">
        <v>5478</v>
      </c>
      <c r="F80">
        <v>4316</v>
      </c>
      <c r="J80" s="2">
        <f t="shared" si="4"/>
        <v>4921.2235937099776</v>
      </c>
      <c r="K80">
        <f t="shared" si="5"/>
        <v>605.22359370997765</v>
      </c>
      <c r="L80">
        <f t="shared" si="6"/>
        <v>0.14022789474281216</v>
      </c>
    </row>
    <row r="81" spans="1:12" x14ac:dyDescent="0.25">
      <c r="A81">
        <f t="shared" si="7"/>
        <v>76</v>
      </c>
      <c r="B81" s="1">
        <v>43927</v>
      </c>
      <c r="C81">
        <v>3912</v>
      </c>
      <c r="D81">
        <v>1190</v>
      </c>
      <c r="E81">
        <v>5029</v>
      </c>
      <c r="F81">
        <v>3599</v>
      </c>
      <c r="J81" s="2">
        <f t="shared" si="4"/>
        <v>4824.1354943520973</v>
      </c>
      <c r="K81">
        <f t="shared" si="5"/>
        <v>1225.1354943520973</v>
      </c>
      <c r="L81">
        <f t="shared" si="6"/>
        <v>0.34040997342375579</v>
      </c>
    </row>
    <row r="82" spans="1:12" x14ac:dyDescent="0.25">
      <c r="A82">
        <f t="shared" si="7"/>
        <v>77</v>
      </c>
      <c r="B82" s="1">
        <v>43928</v>
      </c>
      <c r="C82">
        <v>3777</v>
      </c>
      <c r="D82">
        <v>533</v>
      </c>
      <c r="E82">
        <v>5267</v>
      </c>
      <c r="F82">
        <v>3039</v>
      </c>
      <c r="J82" s="2">
        <f t="shared" si="4"/>
        <v>4716.9181435123101</v>
      </c>
      <c r="K82">
        <f t="shared" si="5"/>
        <v>1677.9181435123101</v>
      </c>
      <c r="L82">
        <f t="shared" si="6"/>
        <v>0.55212837891158606</v>
      </c>
    </row>
    <row r="83" spans="1:12" x14ac:dyDescent="0.25">
      <c r="A83">
        <f t="shared" si="7"/>
        <v>78</v>
      </c>
      <c r="B83" s="1">
        <v>43929</v>
      </c>
      <c r="C83">
        <v>3881</v>
      </c>
      <c r="D83">
        <v>605</v>
      </c>
      <c r="E83">
        <v>6278</v>
      </c>
      <c r="F83">
        <v>3836</v>
      </c>
      <c r="J83" s="2">
        <f t="shared" si="4"/>
        <v>4600.8053308594399</v>
      </c>
      <c r="K83">
        <f t="shared" si="5"/>
        <v>764.80533085943989</v>
      </c>
      <c r="L83">
        <f t="shared" si="6"/>
        <v>0.19937573797169961</v>
      </c>
    </row>
    <row r="84" spans="1:12" x14ac:dyDescent="0.25">
      <c r="A84">
        <f t="shared" si="7"/>
        <v>79</v>
      </c>
      <c r="B84" s="1">
        <v>43930</v>
      </c>
      <c r="C84">
        <v>4286</v>
      </c>
      <c r="D84">
        <v>809</v>
      </c>
      <c r="E84">
        <v>5002</v>
      </c>
      <c r="F84">
        <v>4204</v>
      </c>
      <c r="J84" s="2">
        <f t="shared" si="4"/>
        <v>4477.0113770053576</v>
      </c>
      <c r="K84">
        <f t="shared" si="5"/>
        <v>273.01137700535764</v>
      </c>
      <c r="L84">
        <f t="shared" si="6"/>
        <v>6.4940860372349585E-2</v>
      </c>
    </row>
    <row r="85" spans="1:12" x14ac:dyDescent="0.25">
      <c r="A85">
        <f t="shared" si="7"/>
        <v>80</v>
      </c>
      <c r="B85" s="1">
        <v>43931</v>
      </c>
      <c r="C85">
        <v>4342</v>
      </c>
      <c r="D85">
        <v>873</v>
      </c>
      <c r="E85">
        <v>5051</v>
      </c>
      <c r="F85">
        <v>3951</v>
      </c>
      <c r="J85" s="2">
        <f t="shared" si="4"/>
        <v>4346.7187424330459</v>
      </c>
      <c r="K85">
        <f t="shared" si="5"/>
        <v>395.71874243304592</v>
      </c>
      <c r="L85">
        <f t="shared" si="6"/>
        <v>0.1001566040073516</v>
      </c>
    </row>
    <row r="86" spans="1:12" x14ac:dyDescent="0.25">
      <c r="A86">
        <f t="shared" si="7"/>
        <v>81</v>
      </c>
      <c r="B86" s="1">
        <v>43932</v>
      </c>
      <c r="C86">
        <v>3114</v>
      </c>
      <c r="D86">
        <v>848</v>
      </c>
      <c r="E86">
        <v>4754</v>
      </c>
      <c r="F86">
        <v>4694</v>
      </c>
      <c r="J86" s="2">
        <f t="shared" si="4"/>
        <v>4211.0675429961248</v>
      </c>
      <c r="K86">
        <f t="shared" si="5"/>
        <v>482.93245700387524</v>
      </c>
      <c r="L86">
        <f t="shared" si="6"/>
        <v>0.10288292650274289</v>
      </c>
    </row>
    <row r="87" spans="1:12" x14ac:dyDescent="0.25">
      <c r="A87">
        <f t="shared" si="7"/>
        <v>82</v>
      </c>
      <c r="B87" s="1">
        <v>43933</v>
      </c>
      <c r="C87">
        <v>26843</v>
      </c>
      <c r="D87">
        <v>759</v>
      </c>
      <c r="E87">
        <v>3804</v>
      </c>
      <c r="F87">
        <v>4092</v>
      </c>
      <c r="J87" s="2">
        <f t="shared" si="4"/>
        <v>4071.1469041283726</v>
      </c>
      <c r="K87">
        <f t="shared" si="5"/>
        <v>20.853095871627374</v>
      </c>
      <c r="L87">
        <f t="shared" si="6"/>
        <v>5.0960644847574121E-3</v>
      </c>
    </row>
    <row r="88" spans="1:12" x14ac:dyDescent="0.25">
      <c r="A88">
        <f t="shared" si="7"/>
        <v>83</v>
      </c>
      <c r="B88" s="1">
        <v>43934</v>
      </c>
      <c r="C88">
        <v>3665</v>
      </c>
      <c r="D88">
        <v>1248</v>
      </c>
      <c r="E88">
        <v>3268</v>
      </c>
      <c r="F88">
        <v>3153</v>
      </c>
      <c r="J88" s="2">
        <f t="shared" si="4"/>
        <v>3927.9880578138104</v>
      </c>
      <c r="K88">
        <f t="shared" si="5"/>
        <v>774.98805781381043</v>
      </c>
      <c r="L88">
        <f t="shared" si="6"/>
        <v>0.24579386546584536</v>
      </c>
    </row>
    <row r="89" spans="1:12" x14ac:dyDescent="0.25">
      <c r="A89">
        <f t="shared" si="7"/>
        <v>84</v>
      </c>
      <c r="B89" s="1">
        <v>43935</v>
      </c>
      <c r="C89">
        <v>4959</v>
      </c>
      <c r="D89">
        <v>1034</v>
      </c>
      <c r="E89">
        <v>2442</v>
      </c>
      <c r="F89">
        <v>2972</v>
      </c>
      <c r="J89" s="2">
        <f t="shared" si="4"/>
        <v>3782.5590652615851</v>
      </c>
      <c r="K89">
        <f t="shared" si="5"/>
        <v>810.55906526158515</v>
      </c>
      <c r="L89">
        <f t="shared" si="6"/>
        <v>0.27273185237603803</v>
      </c>
    </row>
    <row r="90" spans="1:12" x14ac:dyDescent="0.25">
      <c r="A90">
        <f t="shared" si="7"/>
        <v>85</v>
      </c>
      <c r="B90" s="1">
        <v>43936</v>
      </c>
      <c r="C90">
        <v>3216</v>
      </c>
      <c r="D90">
        <v>835</v>
      </c>
      <c r="E90">
        <v>5103</v>
      </c>
      <c r="F90">
        <v>2667</v>
      </c>
      <c r="J90" s="2">
        <f t="shared" si="4"/>
        <v>3635.7610333965526</v>
      </c>
      <c r="K90">
        <f t="shared" si="5"/>
        <v>968.76103339655265</v>
      </c>
      <c r="L90">
        <f t="shared" si="6"/>
        <v>0.3632399825258914</v>
      </c>
    </row>
    <row r="91" spans="1:12" x14ac:dyDescent="0.25">
      <c r="A91">
        <f t="shared" si="7"/>
        <v>86</v>
      </c>
      <c r="B91" s="1">
        <v>43937</v>
      </c>
      <c r="C91">
        <v>12471</v>
      </c>
      <c r="D91">
        <v>1108</v>
      </c>
      <c r="E91">
        <v>7304</v>
      </c>
      <c r="F91">
        <v>3786</v>
      </c>
      <c r="J91" s="2">
        <f t="shared" si="4"/>
        <v>3488.4256839599639</v>
      </c>
      <c r="K91">
        <f t="shared" si="5"/>
        <v>297.57431604003614</v>
      </c>
      <c r="L91">
        <f t="shared" si="6"/>
        <v>7.8598604342323353E-2</v>
      </c>
    </row>
    <row r="92" spans="1:12" x14ac:dyDescent="0.25">
      <c r="A92">
        <f t="shared" si="7"/>
        <v>87</v>
      </c>
      <c r="B92" s="1">
        <v>43938</v>
      </c>
      <c r="C92">
        <v>1979</v>
      </c>
      <c r="D92">
        <v>922</v>
      </c>
      <c r="E92">
        <v>5891</v>
      </c>
      <c r="F92">
        <v>3493</v>
      </c>
      <c r="J92" s="2">
        <f t="shared" si="4"/>
        <v>3341.3141294449169</v>
      </c>
      <c r="K92">
        <f t="shared" si="5"/>
        <v>151.68587055508306</v>
      </c>
      <c r="L92">
        <f t="shared" si="6"/>
        <v>4.3425671501598373E-2</v>
      </c>
    </row>
    <row r="93" spans="1:12" x14ac:dyDescent="0.25">
      <c r="A93">
        <f t="shared" si="7"/>
        <v>88</v>
      </c>
      <c r="B93" s="1">
        <v>43939</v>
      </c>
      <c r="C93">
        <v>0</v>
      </c>
      <c r="D93">
        <v>1370</v>
      </c>
      <c r="E93">
        <v>887</v>
      </c>
      <c r="F93">
        <v>3491</v>
      </c>
      <c r="J93" s="2">
        <f t="shared" si="4"/>
        <v>3195.1167095157907</v>
      </c>
      <c r="K93">
        <f t="shared" si="5"/>
        <v>295.88329048420928</v>
      </c>
      <c r="L93">
        <f t="shared" si="6"/>
        <v>8.4756027065084338E-2</v>
      </c>
    </row>
    <row r="94" spans="1:12" x14ac:dyDescent="0.25">
      <c r="A94">
        <f t="shared" si="7"/>
        <v>89</v>
      </c>
      <c r="B94" s="1">
        <v>43940</v>
      </c>
      <c r="C94">
        <v>4902</v>
      </c>
      <c r="D94">
        <v>1893</v>
      </c>
      <c r="E94">
        <v>6948</v>
      </c>
      <c r="F94">
        <v>3047</v>
      </c>
      <c r="J94" s="2">
        <f t="shared" si="4"/>
        <v>3050.4537442608162</v>
      </c>
      <c r="K94">
        <f t="shared" si="5"/>
        <v>3.4537442608161655</v>
      </c>
      <c r="L94">
        <f t="shared" si="6"/>
        <v>1.1334900757520305E-3</v>
      </c>
    </row>
    <row r="95" spans="1:12" x14ac:dyDescent="0.25">
      <c r="A95">
        <f t="shared" si="7"/>
        <v>90</v>
      </c>
      <c r="B95" s="1">
        <v>43941</v>
      </c>
      <c r="C95">
        <v>2380</v>
      </c>
      <c r="D95">
        <v>924</v>
      </c>
      <c r="E95">
        <v>1536</v>
      </c>
      <c r="F95">
        <v>2256</v>
      </c>
      <c r="J95" s="2">
        <f t="shared" si="4"/>
        <v>2907.8770659362972</v>
      </c>
      <c r="K95">
        <f t="shared" si="5"/>
        <v>651.87706593629719</v>
      </c>
      <c r="L95">
        <f t="shared" si="6"/>
        <v>0.28895260014906787</v>
      </c>
    </row>
    <row r="96" spans="1:12" x14ac:dyDescent="0.25">
      <c r="A96">
        <f t="shared" si="7"/>
        <v>91</v>
      </c>
      <c r="B96" s="1">
        <v>43942</v>
      </c>
      <c r="C96">
        <v>2733</v>
      </c>
      <c r="D96">
        <v>1541</v>
      </c>
      <c r="E96">
        <v>3968</v>
      </c>
      <c r="F96">
        <v>2729</v>
      </c>
      <c r="J96" s="2">
        <f t="shared" si="4"/>
        <v>2767.8721981733634</v>
      </c>
      <c r="K96">
        <f t="shared" si="5"/>
        <v>38.872198173363358</v>
      </c>
      <c r="L96">
        <f t="shared" si="6"/>
        <v>1.4244118055464661E-2</v>
      </c>
    </row>
    <row r="97" spans="1:12" x14ac:dyDescent="0.25">
      <c r="A97">
        <f t="shared" si="7"/>
        <v>92</v>
      </c>
      <c r="B97" s="1">
        <v>43943</v>
      </c>
      <c r="C97">
        <v>0</v>
      </c>
      <c r="D97">
        <v>1290</v>
      </c>
      <c r="E97">
        <v>4211</v>
      </c>
      <c r="F97">
        <v>3370</v>
      </c>
      <c r="J97" s="2">
        <f t="shared" si="4"/>
        <v>2630.8610603929073</v>
      </c>
      <c r="K97">
        <f t="shared" si="5"/>
        <v>739.13893960709265</v>
      </c>
      <c r="L97">
        <f t="shared" si="6"/>
        <v>0.21932906219795034</v>
      </c>
    </row>
    <row r="98" spans="1:12" x14ac:dyDescent="0.25">
      <c r="A98">
        <f t="shared" si="7"/>
        <v>93</v>
      </c>
      <c r="B98" s="1">
        <v>43944</v>
      </c>
      <c r="C98">
        <v>2311</v>
      </c>
      <c r="D98">
        <v>1707</v>
      </c>
      <c r="E98">
        <v>4635</v>
      </c>
      <c r="F98">
        <v>2646</v>
      </c>
      <c r="J98" s="2">
        <f t="shared" si="4"/>
        <v>2497.2050849404891</v>
      </c>
      <c r="K98">
        <f t="shared" si="5"/>
        <v>148.79491505951091</v>
      </c>
      <c r="L98">
        <f t="shared" si="6"/>
        <v>5.6233905918182558E-2</v>
      </c>
    </row>
    <row r="99" spans="1:12" x14ac:dyDescent="0.25">
      <c r="A99">
        <f t="shared" si="7"/>
        <v>94</v>
      </c>
      <c r="B99" s="1">
        <v>43945</v>
      </c>
      <c r="C99">
        <v>1610</v>
      </c>
      <c r="D99">
        <v>1453</v>
      </c>
      <c r="E99">
        <v>0</v>
      </c>
      <c r="F99">
        <v>3021</v>
      </c>
      <c r="J99" s="2">
        <f t="shared" si="4"/>
        <v>2367.2086448047066</v>
      </c>
      <c r="K99">
        <f t="shared" si="5"/>
        <v>653.79135519529336</v>
      </c>
      <c r="L99">
        <f t="shared" si="6"/>
        <v>0.21641554293124576</v>
      </c>
    </row>
    <row r="100" spans="1:12" x14ac:dyDescent="0.25">
      <c r="A100">
        <f t="shared" si="7"/>
        <v>95</v>
      </c>
      <c r="B100" s="1">
        <v>43946</v>
      </c>
      <c r="C100">
        <v>1656</v>
      </c>
      <c r="D100">
        <v>1753</v>
      </c>
      <c r="E100">
        <v>2915</v>
      </c>
      <c r="F100">
        <v>2357</v>
      </c>
      <c r="J100" s="2">
        <f t="shared" si="4"/>
        <v>2241.1227003811159</v>
      </c>
      <c r="K100">
        <f t="shared" si="5"/>
        <v>115.87729961888408</v>
      </c>
      <c r="L100">
        <f t="shared" si="6"/>
        <v>4.9163046083531614E-2</v>
      </c>
    </row>
    <row r="101" spans="1:12" x14ac:dyDescent="0.25">
      <c r="A101">
        <f t="shared" si="7"/>
        <v>96</v>
      </c>
      <c r="B101" s="1">
        <v>43947</v>
      </c>
      <c r="C101">
        <v>555</v>
      </c>
      <c r="D101">
        <v>1607</v>
      </c>
      <c r="E101">
        <v>1729</v>
      </c>
      <c r="F101">
        <v>2324</v>
      </c>
      <c r="J101" s="2">
        <f t="shared" si="4"/>
        <v>2119.1485843096316</v>
      </c>
      <c r="K101">
        <f t="shared" si="5"/>
        <v>204.85141569036841</v>
      </c>
      <c r="L101">
        <f t="shared" si="6"/>
        <v>8.8146048059538851E-2</v>
      </c>
    </row>
    <row r="102" spans="1:12" x14ac:dyDescent="0.25">
      <c r="A102">
        <f t="shared" si="7"/>
        <v>97</v>
      </c>
      <c r="B102" s="1">
        <v>43948</v>
      </c>
      <c r="C102">
        <v>3742</v>
      </c>
      <c r="D102">
        <v>1561</v>
      </c>
      <c r="E102">
        <v>1831</v>
      </c>
      <c r="F102">
        <v>1739</v>
      </c>
      <c r="J102" s="2">
        <f t="shared" si="4"/>
        <v>2001.4418537230608</v>
      </c>
      <c r="K102">
        <f t="shared" si="5"/>
        <v>262.44185372306083</v>
      </c>
      <c r="L102">
        <f t="shared" si="6"/>
        <v>0.15091538454460074</v>
      </c>
    </row>
    <row r="103" spans="1:12" x14ac:dyDescent="0.25">
      <c r="A103">
        <f t="shared" si="7"/>
        <v>98</v>
      </c>
      <c r="B103" s="1">
        <v>43949</v>
      </c>
      <c r="C103">
        <v>3016</v>
      </c>
      <c r="D103">
        <v>1873</v>
      </c>
      <c r="E103">
        <v>1308</v>
      </c>
      <c r="F103">
        <v>2091</v>
      </c>
      <c r="J103" s="2">
        <f t="shared" si="4"/>
        <v>1888.1161491251839</v>
      </c>
      <c r="K103">
        <f t="shared" si="5"/>
        <v>202.88385087481606</v>
      </c>
      <c r="L103">
        <f t="shared" si="6"/>
        <v>9.7027188366722195E-2</v>
      </c>
    </row>
    <row r="104" spans="1:12" x14ac:dyDescent="0.25">
      <c r="A104">
        <f t="shared" si="7"/>
        <v>99</v>
      </c>
      <c r="B104" s="1">
        <v>43950</v>
      </c>
      <c r="C104">
        <v>0</v>
      </c>
      <c r="D104">
        <v>1738</v>
      </c>
      <c r="E104">
        <v>2144</v>
      </c>
      <c r="F104">
        <v>2086</v>
      </c>
      <c r="J104" s="2">
        <f t="shared" si="4"/>
        <v>1779.2470084388895</v>
      </c>
      <c r="K104">
        <f t="shared" si="5"/>
        <v>306.75299156111055</v>
      </c>
      <c r="L104">
        <f t="shared" si="6"/>
        <v>0.14705320784329368</v>
      </c>
    </row>
    <row r="105" spans="1:12" x14ac:dyDescent="0.25">
      <c r="A105">
        <f t="shared" si="7"/>
        <v>100</v>
      </c>
      <c r="B105" s="1">
        <v>43951</v>
      </c>
      <c r="C105">
        <v>671</v>
      </c>
      <c r="D105">
        <v>1801</v>
      </c>
      <c r="E105">
        <v>518</v>
      </c>
      <c r="F105">
        <v>1872</v>
      </c>
      <c r="J105" s="2">
        <f t="shared" si="4"/>
        <v>1674.8755934381361</v>
      </c>
      <c r="K105">
        <f t="shared" si="5"/>
        <v>197.12440656186391</v>
      </c>
      <c r="L105">
        <f t="shared" si="6"/>
        <v>0.10530149923176491</v>
      </c>
    </row>
    <row r="106" spans="1:12" x14ac:dyDescent="0.25">
      <c r="A106">
        <f t="shared" si="7"/>
        <v>101</v>
      </c>
      <c r="B106" s="1">
        <v>43952</v>
      </c>
      <c r="C106">
        <v>0</v>
      </c>
      <c r="D106">
        <v>2394</v>
      </c>
      <c r="E106">
        <v>0</v>
      </c>
      <c r="F106">
        <v>1965</v>
      </c>
      <c r="J106" s="2">
        <f t="shared" si="4"/>
        <v>1575.0122937436436</v>
      </c>
      <c r="K106">
        <f t="shared" si="5"/>
        <v>389.98770625635643</v>
      </c>
      <c r="L106">
        <f t="shared" si="6"/>
        <v>0.19846702608465971</v>
      </c>
    </row>
    <row r="107" spans="1:12" x14ac:dyDescent="0.25">
      <c r="A107">
        <f t="shared" si="7"/>
        <v>102</v>
      </c>
      <c r="B107" s="1">
        <v>43953</v>
      </c>
      <c r="C107">
        <v>1212</v>
      </c>
      <c r="D107">
        <v>2442</v>
      </c>
      <c r="E107">
        <v>3147</v>
      </c>
      <c r="F107">
        <v>1900</v>
      </c>
      <c r="J107" s="2">
        <f t="shared" si="4"/>
        <v>1479.6401807904138</v>
      </c>
      <c r="K107">
        <f t="shared" si="5"/>
        <v>420.35981920958625</v>
      </c>
      <c r="L107">
        <f t="shared" si="6"/>
        <v>0.22124201011030853</v>
      </c>
    </row>
    <row r="108" spans="1:12" x14ac:dyDescent="0.25">
      <c r="A108">
        <f t="shared" si="7"/>
        <v>103</v>
      </c>
      <c r="B108" s="1">
        <v>43954</v>
      </c>
      <c r="C108">
        <v>296</v>
      </c>
      <c r="D108">
        <v>2806</v>
      </c>
      <c r="E108">
        <v>884</v>
      </c>
      <c r="F108">
        <v>1389</v>
      </c>
      <c r="J108" s="2">
        <f t="shared" si="4"/>
        <v>1388.7182906578503</v>
      </c>
      <c r="K108">
        <f t="shared" si="5"/>
        <v>0.28170934214972476</v>
      </c>
      <c r="L108">
        <f t="shared" si="6"/>
        <v>2.0281450118775357E-4</v>
      </c>
    </row>
    <row r="109" spans="1:12" x14ac:dyDescent="0.25">
      <c r="A109">
        <f t="shared" si="7"/>
        <v>104</v>
      </c>
      <c r="J109" s="2"/>
    </row>
    <row r="110" spans="1:12" x14ac:dyDescent="0.25">
      <c r="A110">
        <f t="shared" si="7"/>
        <v>105</v>
      </c>
      <c r="J110" s="2"/>
    </row>
    <row r="111" spans="1:12" x14ac:dyDescent="0.25">
      <c r="A111">
        <f t="shared" si="7"/>
        <v>106</v>
      </c>
      <c r="J111" s="2"/>
    </row>
    <row r="112" spans="1:12" x14ac:dyDescent="0.25">
      <c r="A112">
        <f t="shared" si="7"/>
        <v>107</v>
      </c>
      <c r="J112" s="2"/>
    </row>
    <row r="113" spans="1:10" x14ac:dyDescent="0.25">
      <c r="A113">
        <f t="shared" si="7"/>
        <v>108</v>
      </c>
      <c r="J113" s="2"/>
    </row>
    <row r="114" spans="1:10" x14ac:dyDescent="0.25">
      <c r="A114">
        <f t="shared" si="7"/>
        <v>109</v>
      </c>
      <c r="J114" s="2"/>
    </row>
    <row r="115" spans="1:10" x14ac:dyDescent="0.25">
      <c r="A115">
        <f t="shared" si="7"/>
        <v>110</v>
      </c>
      <c r="J115" s="2"/>
    </row>
    <row r="116" spans="1:10" x14ac:dyDescent="0.25">
      <c r="A116">
        <f t="shared" si="7"/>
        <v>111</v>
      </c>
      <c r="J116" s="2"/>
    </row>
    <row r="117" spans="1:10" x14ac:dyDescent="0.25">
      <c r="A117">
        <f t="shared" si="7"/>
        <v>112</v>
      </c>
      <c r="J117" s="2"/>
    </row>
    <row r="118" spans="1:10" x14ac:dyDescent="0.25">
      <c r="A118">
        <f t="shared" si="7"/>
        <v>113</v>
      </c>
      <c r="J118" s="2"/>
    </row>
    <row r="119" spans="1:10" x14ac:dyDescent="0.25">
      <c r="A119">
        <f t="shared" si="7"/>
        <v>114</v>
      </c>
      <c r="J119" s="2"/>
    </row>
    <row r="120" spans="1:10" x14ac:dyDescent="0.25">
      <c r="A120">
        <f t="shared" si="7"/>
        <v>115</v>
      </c>
      <c r="J120" s="2"/>
    </row>
    <row r="121" spans="1:10" x14ac:dyDescent="0.25">
      <c r="A121">
        <f t="shared" si="7"/>
        <v>116</v>
      </c>
      <c r="J121" s="2"/>
    </row>
    <row r="122" spans="1:10" x14ac:dyDescent="0.25">
      <c r="A122">
        <f t="shared" si="7"/>
        <v>117</v>
      </c>
      <c r="J122" s="2"/>
    </row>
    <row r="123" spans="1:10" x14ac:dyDescent="0.25">
      <c r="A123">
        <f t="shared" si="7"/>
        <v>118</v>
      </c>
      <c r="J123" s="2"/>
    </row>
    <row r="124" spans="1:10" x14ac:dyDescent="0.25">
      <c r="A124">
        <f t="shared" si="7"/>
        <v>119</v>
      </c>
      <c r="J124" s="2"/>
    </row>
    <row r="125" spans="1:10" x14ac:dyDescent="0.25">
      <c r="A125">
        <f t="shared" si="7"/>
        <v>120</v>
      </c>
      <c r="J125" s="2"/>
    </row>
    <row r="126" spans="1:10" x14ac:dyDescent="0.25">
      <c r="A126">
        <f t="shared" si="7"/>
        <v>121</v>
      </c>
      <c r="J126" s="2"/>
    </row>
    <row r="127" spans="1:10" x14ac:dyDescent="0.25">
      <c r="A127">
        <f t="shared" si="7"/>
        <v>122</v>
      </c>
      <c r="J127" s="2"/>
    </row>
    <row r="128" spans="1:10" x14ac:dyDescent="0.25">
      <c r="A128">
        <f t="shared" si="7"/>
        <v>123</v>
      </c>
      <c r="J128" s="2"/>
    </row>
    <row r="129" spans="1:10" x14ac:dyDescent="0.25">
      <c r="A129">
        <f t="shared" si="7"/>
        <v>124</v>
      </c>
      <c r="J129" s="2"/>
    </row>
    <row r="130" spans="1:10" x14ac:dyDescent="0.25">
      <c r="A130">
        <f t="shared" si="7"/>
        <v>125</v>
      </c>
      <c r="J130" s="2"/>
    </row>
    <row r="131" spans="1:10" x14ac:dyDescent="0.25">
      <c r="A131">
        <f t="shared" si="7"/>
        <v>126</v>
      </c>
      <c r="J131" s="2"/>
    </row>
    <row r="132" spans="1:10" x14ac:dyDescent="0.25">
      <c r="A132">
        <f t="shared" si="7"/>
        <v>127</v>
      </c>
      <c r="J132" s="2"/>
    </row>
    <row r="133" spans="1:10" x14ac:dyDescent="0.25">
      <c r="A133">
        <f t="shared" si="7"/>
        <v>128</v>
      </c>
      <c r="J133" s="2"/>
    </row>
    <row r="134" spans="1:10" x14ac:dyDescent="0.25">
      <c r="A134">
        <f t="shared" si="7"/>
        <v>129</v>
      </c>
      <c r="J134" s="2"/>
    </row>
    <row r="135" spans="1:10" x14ac:dyDescent="0.25">
      <c r="A135">
        <f t="shared" si="7"/>
        <v>130</v>
      </c>
      <c r="J135" s="2"/>
    </row>
    <row r="136" spans="1:10" x14ac:dyDescent="0.25">
      <c r="A136">
        <f t="shared" ref="A136:A151" si="8">A135+1</f>
        <v>131</v>
      </c>
      <c r="J136" s="2"/>
    </row>
    <row r="137" spans="1:10" x14ac:dyDescent="0.25">
      <c r="A137">
        <f t="shared" si="8"/>
        <v>132</v>
      </c>
      <c r="J137" s="2"/>
    </row>
    <row r="138" spans="1:10" x14ac:dyDescent="0.25">
      <c r="A138">
        <f t="shared" si="8"/>
        <v>133</v>
      </c>
      <c r="J138" s="2"/>
    </row>
    <row r="139" spans="1:10" x14ac:dyDescent="0.25">
      <c r="A139">
        <f t="shared" si="8"/>
        <v>134</v>
      </c>
      <c r="J139" s="2"/>
    </row>
    <row r="140" spans="1:10" x14ac:dyDescent="0.25">
      <c r="A140">
        <f t="shared" si="8"/>
        <v>135</v>
      </c>
      <c r="J140" s="2"/>
    </row>
    <row r="141" spans="1:10" x14ac:dyDescent="0.25">
      <c r="A141">
        <f t="shared" si="8"/>
        <v>136</v>
      </c>
      <c r="J141" s="2"/>
    </row>
    <row r="142" spans="1:10" x14ac:dyDescent="0.25">
      <c r="A142">
        <f t="shared" si="8"/>
        <v>137</v>
      </c>
      <c r="J142" s="2"/>
    </row>
    <row r="143" spans="1:10" x14ac:dyDescent="0.25">
      <c r="A143">
        <f t="shared" si="8"/>
        <v>138</v>
      </c>
      <c r="J143" s="2"/>
    </row>
    <row r="144" spans="1:10" x14ac:dyDescent="0.25">
      <c r="A144">
        <f t="shared" si="8"/>
        <v>139</v>
      </c>
      <c r="J144" s="2"/>
    </row>
    <row r="145" spans="1:10" x14ac:dyDescent="0.25">
      <c r="A145">
        <f t="shared" si="8"/>
        <v>140</v>
      </c>
      <c r="J145" s="2"/>
    </row>
    <row r="146" spans="1:10" x14ac:dyDescent="0.25">
      <c r="A146">
        <f t="shared" si="8"/>
        <v>141</v>
      </c>
      <c r="J146" s="2"/>
    </row>
    <row r="147" spans="1:10" x14ac:dyDescent="0.25">
      <c r="A147">
        <f t="shared" si="8"/>
        <v>142</v>
      </c>
      <c r="J147" s="2"/>
    </row>
    <row r="148" spans="1:10" x14ac:dyDescent="0.25">
      <c r="A148">
        <f t="shared" si="8"/>
        <v>143</v>
      </c>
      <c r="J148" s="2"/>
    </row>
    <row r="149" spans="1:10" x14ac:dyDescent="0.25">
      <c r="A149">
        <f t="shared" si="8"/>
        <v>144</v>
      </c>
      <c r="J149" s="2"/>
    </row>
    <row r="150" spans="1:10" x14ac:dyDescent="0.25">
      <c r="A150">
        <f t="shared" si="8"/>
        <v>145</v>
      </c>
      <c r="J150" s="2"/>
    </row>
    <row r="151" spans="1:10" x14ac:dyDescent="0.25">
      <c r="A151">
        <f t="shared" si="8"/>
        <v>146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3"/>
  <sheetViews>
    <sheetView tabSelected="1" topLeftCell="B1" workbookViewId="0">
      <selection activeCell="G6" sqref="G6"/>
    </sheetView>
  </sheetViews>
  <sheetFormatPr defaultRowHeight="15" x14ac:dyDescent="0.25"/>
  <cols>
    <col min="2" max="2" width="12.28515625" customWidth="1"/>
    <col min="7" max="8" width="12" bestFit="1" customWidth="1"/>
  </cols>
  <sheetData>
    <row r="1" spans="1:9" x14ac:dyDescent="0.25">
      <c r="F1" t="s">
        <v>8</v>
      </c>
      <c r="G1">
        <v>0.13406440747197335</v>
      </c>
    </row>
    <row r="2" spans="1:9" x14ac:dyDescent="0.25">
      <c r="F2" t="s">
        <v>7</v>
      </c>
      <c r="G2" s="2">
        <v>793447.52906431153</v>
      </c>
    </row>
    <row r="3" spans="1:9" x14ac:dyDescent="0.25">
      <c r="C3">
        <f>$G$3/C4</f>
        <v>6.0444079905136081E-4</v>
      </c>
      <c r="F3" t="s">
        <v>6</v>
      </c>
      <c r="G3">
        <v>3.4280057412052298</v>
      </c>
    </row>
    <row r="4" spans="1:9" x14ac:dyDescent="0.25">
      <c r="C4">
        <f>AVERAGE(C6:C182)</f>
        <v>5671.3672316384182</v>
      </c>
      <c r="F4" t="s">
        <v>5</v>
      </c>
      <c r="G4">
        <v>0.24375787864810211</v>
      </c>
      <c r="H4">
        <f>SUM(H153:H182)</f>
        <v>28112.36873030115</v>
      </c>
      <c r="I4" s="3">
        <f>1-AVERAGE(I6:I182)</f>
        <v>0.52140277592350259</v>
      </c>
    </row>
    <row r="5" spans="1:9" x14ac:dyDescent="0.25">
      <c r="B5" t="s">
        <v>0</v>
      </c>
      <c r="C5" t="s">
        <v>2</v>
      </c>
    </row>
    <row r="6" spans="1:9" x14ac:dyDescent="0.25">
      <c r="A6">
        <f>1</f>
        <v>1</v>
      </c>
      <c r="B6" s="1">
        <v>43852</v>
      </c>
      <c r="C6">
        <v>0</v>
      </c>
      <c r="G6" s="2">
        <f t="shared" ref="G6:G37" si="0">_xlfn.LOGNORM.DIST($G$1*A6,$G$3,$G$4,FALSE)*$G$2</f>
        <v>8.6265328843415962E-102</v>
      </c>
      <c r="H6">
        <f t="shared" ref="H6:H37" si="1">ABS(C6-G6)</f>
        <v>8.6265328843415962E-102</v>
      </c>
      <c r="I6" s="4">
        <f t="shared" ref="I6:I37" si="2">IFERROR(ABS(G6/C6-1),0)</f>
        <v>0</v>
      </c>
    </row>
    <row r="7" spans="1:9" x14ac:dyDescent="0.25">
      <c r="A7">
        <f>A6+1</f>
        <v>2</v>
      </c>
      <c r="B7" s="1">
        <v>43853</v>
      </c>
      <c r="C7">
        <v>0</v>
      </c>
      <c r="G7" s="2">
        <f t="shared" si="0"/>
        <v>2.6715177019464948E-76</v>
      </c>
      <c r="H7">
        <f t="shared" si="1"/>
        <v>2.6715177019464948E-76</v>
      </c>
      <c r="I7" s="4">
        <f t="shared" si="2"/>
        <v>0</v>
      </c>
    </row>
    <row r="8" spans="1:9" x14ac:dyDescent="0.25">
      <c r="A8">
        <f t="shared" ref="A8:A71" si="3">A7+1</f>
        <v>3</v>
      </c>
      <c r="B8" s="1">
        <v>43854</v>
      </c>
      <c r="C8">
        <v>0</v>
      </c>
      <c r="G8" s="2">
        <f t="shared" si="0"/>
        <v>5.1293741700848325E-63</v>
      </c>
      <c r="H8">
        <f t="shared" si="1"/>
        <v>5.1293741700848325E-63</v>
      </c>
      <c r="I8" s="4">
        <f t="shared" si="2"/>
        <v>0</v>
      </c>
    </row>
    <row r="9" spans="1:9" x14ac:dyDescent="0.25">
      <c r="A9">
        <f t="shared" si="3"/>
        <v>4</v>
      </c>
      <c r="B9" s="1">
        <v>43855</v>
      </c>
      <c r="C9">
        <v>0</v>
      </c>
      <c r="G9" s="2">
        <f t="shared" si="0"/>
        <v>2.5466881524871573E-54</v>
      </c>
      <c r="H9">
        <f t="shared" si="1"/>
        <v>2.5466881524871573E-54</v>
      </c>
      <c r="I9" s="4">
        <f t="shared" si="2"/>
        <v>0</v>
      </c>
    </row>
    <row r="10" spans="1:9" x14ac:dyDescent="0.25">
      <c r="A10">
        <f t="shared" si="3"/>
        <v>5</v>
      </c>
      <c r="B10" s="1">
        <v>43856</v>
      </c>
      <c r="C10">
        <v>0</v>
      </c>
      <c r="G10" s="2">
        <f t="shared" si="0"/>
        <v>5.4259138081236439E-48</v>
      </c>
      <c r="H10">
        <f t="shared" si="1"/>
        <v>5.4259138081236439E-48</v>
      </c>
      <c r="I10" s="4">
        <f t="shared" si="2"/>
        <v>0</v>
      </c>
    </row>
    <row r="11" spans="1:9" x14ac:dyDescent="0.25">
      <c r="A11">
        <f t="shared" si="3"/>
        <v>6</v>
      </c>
      <c r="B11" s="1">
        <v>43857</v>
      </c>
      <c r="C11">
        <v>0</v>
      </c>
      <c r="G11" s="2">
        <f t="shared" si="0"/>
        <v>4.3158555645507141E-43</v>
      </c>
      <c r="H11">
        <f t="shared" si="1"/>
        <v>4.3158555645507141E-43</v>
      </c>
      <c r="I11" s="4">
        <f t="shared" si="2"/>
        <v>0</v>
      </c>
    </row>
    <row r="12" spans="1:9" x14ac:dyDescent="0.25">
      <c r="A12">
        <f t="shared" si="3"/>
        <v>7</v>
      </c>
      <c r="B12" s="1">
        <v>43858</v>
      </c>
      <c r="C12">
        <v>0</v>
      </c>
      <c r="G12" s="2">
        <f t="shared" si="0"/>
        <v>3.8806695269070333E-39</v>
      </c>
      <c r="H12">
        <f t="shared" si="1"/>
        <v>3.8806695269070333E-39</v>
      </c>
      <c r="I12" s="4">
        <f t="shared" si="2"/>
        <v>0</v>
      </c>
    </row>
    <row r="13" spans="1:9" x14ac:dyDescent="0.25">
      <c r="A13">
        <f t="shared" si="3"/>
        <v>8</v>
      </c>
      <c r="B13" s="1">
        <v>43859</v>
      </c>
      <c r="C13">
        <v>0</v>
      </c>
      <c r="G13" s="2">
        <f t="shared" si="0"/>
        <v>7.4729042416174584E-36</v>
      </c>
      <c r="H13">
        <f t="shared" si="1"/>
        <v>7.4729042416174584E-36</v>
      </c>
      <c r="I13" s="4">
        <f t="shared" si="2"/>
        <v>0</v>
      </c>
    </row>
    <row r="14" spans="1:9" x14ac:dyDescent="0.25">
      <c r="A14">
        <f t="shared" si="3"/>
        <v>9</v>
      </c>
      <c r="B14" s="1">
        <v>43860</v>
      </c>
      <c r="C14">
        <v>1</v>
      </c>
      <c r="G14" s="2">
        <f t="shared" si="0"/>
        <v>4.5974729381712679E-33</v>
      </c>
      <c r="H14">
        <f t="shared" si="1"/>
        <v>1</v>
      </c>
      <c r="I14" s="4">
        <f t="shared" si="2"/>
        <v>1</v>
      </c>
    </row>
    <row r="15" spans="1:9" x14ac:dyDescent="0.25">
      <c r="A15">
        <f t="shared" si="3"/>
        <v>10</v>
      </c>
      <c r="B15" s="1">
        <v>43861</v>
      </c>
      <c r="C15">
        <v>0</v>
      </c>
      <c r="G15" s="2">
        <f t="shared" si="0"/>
        <v>1.1788820126553931E-30</v>
      </c>
      <c r="H15">
        <f t="shared" si="1"/>
        <v>1.1788820126553931E-30</v>
      </c>
      <c r="I15" s="4">
        <f t="shared" si="2"/>
        <v>0</v>
      </c>
    </row>
    <row r="16" spans="1:9" x14ac:dyDescent="0.25">
      <c r="A16">
        <f t="shared" si="3"/>
        <v>11</v>
      </c>
      <c r="B16" s="1">
        <v>43862</v>
      </c>
      <c r="C16">
        <v>0</v>
      </c>
      <c r="G16" s="2">
        <f t="shared" si="0"/>
        <v>1.5161230887282915E-28</v>
      </c>
      <c r="H16">
        <f t="shared" si="1"/>
        <v>1.5161230887282915E-28</v>
      </c>
      <c r="I16" s="4">
        <f t="shared" si="2"/>
        <v>0</v>
      </c>
    </row>
    <row r="17" spans="1:9" x14ac:dyDescent="0.25">
      <c r="A17">
        <f t="shared" si="3"/>
        <v>12</v>
      </c>
      <c r="B17" s="1">
        <v>43863</v>
      </c>
      <c r="C17">
        <v>1</v>
      </c>
      <c r="G17" s="2">
        <f t="shared" si="0"/>
        <v>1.1178032325903865E-26</v>
      </c>
      <c r="H17">
        <f t="shared" si="1"/>
        <v>1</v>
      </c>
      <c r="I17" s="4">
        <f t="shared" si="2"/>
        <v>1</v>
      </c>
    </row>
    <row r="18" spans="1:9" x14ac:dyDescent="0.25">
      <c r="A18">
        <f t="shared" si="3"/>
        <v>13</v>
      </c>
      <c r="B18" s="1">
        <v>43864</v>
      </c>
      <c r="C18">
        <v>1</v>
      </c>
      <c r="G18" s="2">
        <f t="shared" si="0"/>
        <v>5.2185785385266628E-25</v>
      </c>
      <c r="H18">
        <f t="shared" si="1"/>
        <v>1</v>
      </c>
      <c r="I18" s="4">
        <f t="shared" si="2"/>
        <v>1</v>
      </c>
    </row>
    <row r="19" spans="1:9" x14ac:dyDescent="0.25">
      <c r="A19">
        <f t="shared" si="3"/>
        <v>14</v>
      </c>
      <c r="B19" s="1">
        <v>43865</v>
      </c>
      <c r="C19">
        <v>0</v>
      </c>
      <c r="G19" s="2">
        <f t="shared" si="0"/>
        <v>1.6642890279578053E-23</v>
      </c>
      <c r="H19">
        <f t="shared" si="1"/>
        <v>1.6642890279578053E-23</v>
      </c>
      <c r="I19" s="4">
        <f t="shared" si="2"/>
        <v>0</v>
      </c>
    </row>
    <row r="20" spans="1:9" x14ac:dyDescent="0.25">
      <c r="A20">
        <f t="shared" si="3"/>
        <v>15</v>
      </c>
      <c r="B20" s="1">
        <v>43866</v>
      </c>
      <c r="C20">
        <v>0</v>
      </c>
      <c r="G20" s="2">
        <f t="shared" si="0"/>
        <v>3.8462428566191393E-22</v>
      </c>
      <c r="H20">
        <f t="shared" si="1"/>
        <v>3.8462428566191393E-22</v>
      </c>
      <c r="I20" s="4">
        <f t="shared" si="2"/>
        <v>0</v>
      </c>
    </row>
    <row r="21" spans="1:9" x14ac:dyDescent="0.25">
      <c r="A21">
        <f t="shared" si="3"/>
        <v>16</v>
      </c>
      <c r="B21" s="1">
        <v>43867</v>
      </c>
      <c r="C21">
        <v>0</v>
      </c>
      <c r="G21" s="2">
        <f t="shared" si="0"/>
        <v>6.7499258830054847E-21</v>
      </c>
      <c r="H21">
        <f t="shared" si="1"/>
        <v>6.7499258830054847E-21</v>
      </c>
      <c r="I21" s="4">
        <f t="shared" si="2"/>
        <v>0</v>
      </c>
    </row>
    <row r="22" spans="1:9" x14ac:dyDescent="0.25">
      <c r="A22">
        <f t="shared" si="3"/>
        <v>17</v>
      </c>
      <c r="B22" s="1">
        <v>43868</v>
      </c>
      <c r="C22">
        <v>0</v>
      </c>
      <c r="G22" s="2">
        <f t="shared" si="0"/>
        <v>9.3405611871023433E-20</v>
      </c>
      <c r="H22">
        <f t="shared" si="1"/>
        <v>9.3405611871023433E-20</v>
      </c>
      <c r="I22" s="4">
        <f t="shared" si="2"/>
        <v>0</v>
      </c>
    </row>
    <row r="23" spans="1:9" x14ac:dyDescent="0.25">
      <c r="A23">
        <f t="shared" si="3"/>
        <v>18</v>
      </c>
      <c r="B23" s="1">
        <v>43869</v>
      </c>
      <c r="C23">
        <v>0</v>
      </c>
      <c r="G23" s="2">
        <f t="shared" si="0"/>
        <v>1.050999357674526E-18</v>
      </c>
      <c r="H23">
        <f t="shared" si="1"/>
        <v>1.050999357674526E-18</v>
      </c>
      <c r="I23" s="4">
        <f t="shared" si="2"/>
        <v>0</v>
      </c>
    </row>
    <row r="24" spans="1:9" x14ac:dyDescent="0.25">
      <c r="A24">
        <f t="shared" si="3"/>
        <v>19</v>
      </c>
      <c r="B24" s="1">
        <v>43870</v>
      </c>
      <c r="C24">
        <v>0</v>
      </c>
      <c r="G24" s="2">
        <f t="shared" si="0"/>
        <v>9.862859685498732E-18</v>
      </c>
      <c r="H24">
        <f t="shared" si="1"/>
        <v>9.862859685498732E-18</v>
      </c>
      <c r="I24" s="4">
        <f t="shared" si="2"/>
        <v>0</v>
      </c>
    </row>
    <row r="25" spans="1:9" x14ac:dyDescent="0.25">
      <c r="A25">
        <f t="shared" si="3"/>
        <v>20</v>
      </c>
      <c r="B25" s="1">
        <v>43871</v>
      </c>
      <c r="C25">
        <v>0</v>
      </c>
      <c r="G25" s="2">
        <f t="shared" si="0"/>
        <v>7.8843106864222026E-17</v>
      </c>
      <c r="H25">
        <f t="shared" si="1"/>
        <v>7.8843106864222026E-17</v>
      </c>
      <c r="I25" s="4">
        <f t="shared" si="2"/>
        <v>0</v>
      </c>
    </row>
    <row r="26" spans="1:9" x14ac:dyDescent="0.25">
      <c r="A26">
        <f t="shared" si="3"/>
        <v>21</v>
      </c>
      <c r="B26" s="1">
        <v>43872</v>
      </c>
      <c r="C26">
        <v>0</v>
      </c>
      <c r="G26" s="2">
        <f t="shared" si="0"/>
        <v>5.4654251300702668E-16</v>
      </c>
      <c r="H26">
        <f t="shared" si="1"/>
        <v>5.4654251300702668E-16</v>
      </c>
      <c r="I26" s="4">
        <f t="shared" si="2"/>
        <v>0</v>
      </c>
    </row>
    <row r="27" spans="1:9" x14ac:dyDescent="0.25">
      <c r="A27">
        <f t="shared" si="3"/>
        <v>22</v>
      </c>
      <c r="B27" s="1">
        <v>43873</v>
      </c>
      <c r="C27">
        <v>0</v>
      </c>
      <c r="G27" s="2">
        <f t="shared" si="0"/>
        <v>3.335463303466789E-15</v>
      </c>
      <c r="H27">
        <f t="shared" si="1"/>
        <v>3.335463303466789E-15</v>
      </c>
      <c r="I27" s="4">
        <f t="shared" si="2"/>
        <v>0</v>
      </c>
    </row>
    <row r="28" spans="1:9" x14ac:dyDescent="0.25">
      <c r="A28">
        <f t="shared" si="3"/>
        <v>23</v>
      </c>
      <c r="B28" s="1">
        <v>43874</v>
      </c>
      <c r="C28">
        <v>0</v>
      </c>
      <c r="G28" s="2">
        <f t="shared" si="0"/>
        <v>1.8154550345683523E-14</v>
      </c>
      <c r="H28">
        <f t="shared" si="1"/>
        <v>1.8154550345683523E-14</v>
      </c>
      <c r="I28" s="4">
        <f t="shared" si="2"/>
        <v>0</v>
      </c>
    </row>
    <row r="29" spans="1:9" x14ac:dyDescent="0.25">
      <c r="A29">
        <f t="shared" si="3"/>
        <v>24</v>
      </c>
      <c r="B29" s="1">
        <v>43875</v>
      </c>
      <c r="C29">
        <v>0</v>
      </c>
      <c r="G29" s="2">
        <f t="shared" si="0"/>
        <v>8.9116835812117596E-14</v>
      </c>
      <c r="H29">
        <f t="shared" si="1"/>
        <v>8.9116835812117596E-14</v>
      </c>
      <c r="I29" s="4">
        <f t="shared" si="2"/>
        <v>0</v>
      </c>
    </row>
    <row r="30" spans="1:9" x14ac:dyDescent="0.25">
      <c r="A30">
        <f t="shared" si="3"/>
        <v>25</v>
      </c>
      <c r="B30" s="1">
        <v>43876</v>
      </c>
      <c r="C30">
        <v>0</v>
      </c>
      <c r="G30" s="2">
        <f t="shared" si="0"/>
        <v>3.9836715956037825E-13</v>
      </c>
      <c r="H30">
        <f t="shared" si="1"/>
        <v>3.9836715956037825E-13</v>
      </c>
      <c r="I30" s="4">
        <f t="shared" si="2"/>
        <v>0</v>
      </c>
    </row>
    <row r="31" spans="1:9" x14ac:dyDescent="0.25">
      <c r="A31">
        <f t="shared" si="3"/>
        <v>26</v>
      </c>
      <c r="B31" s="1">
        <v>43877</v>
      </c>
      <c r="C31">
        <v>0</v>
      </c>
      <c r="G31" s="2">
        <f t="shared" si="0"/>
        <v>1.6354030642813716E-12</v>
      </c>
      <c r="H31">
        <f t="shared" si="1"/>
        <v>1.6354030642813716E-12</v>
      </c>
      <c r="I31" s="4">
        <f t="shared" si="2"/>
        <v>0</v>
      </c>
    </row>
    <row r="32" spans="1:9" x14ac:dyDescent="0.25">
      <c r="A32">
        <f t="shared" si="3"/>
        <v>27</v>
      </c>
      <c r="B32" s="1">
        <v>43878</v>
      </c>
      <c r="C32">
        <v>0</v>
      </c>
      <c r="G32" s="2">
        <f t="shared" si="0"/>
        <v>6.2115600107135272E-12</v>
      </c>
      <c r="H32">
        <f t="shared" si="1"/>
        <v>6.2115600107135272E-12</v>
      </c>
      <c r="I32" s="4">
        <f t="shared" si="2"/>
        <v>0</v>
      </c>
    </row>
    <row r="33" spans="1:9" x14ac:dyDescent="0.25">
      <c r="A33">
        <f t="shared" si="3"/>
        <v>28</v>
      </c>
      <c r="B33" s="1">
        <v>43879</v>
      </c>
      <c r="C33">
        <v>0</v>
      </c>
      <c r="G33" s="2">
        <f t="shared" si="0"/>
        <v>2.1970845868016086E-11</v>
      </c>
      <c r="H33">
        <f t="shared" si="1"/>
        <v>2.1970845868016086E-11</v>
      </c>
      <c r="I33" s="4">
        <f t="shared" si="2"/>
        <v>0</v>
      </c>
    </row>
    <row r="34" spans="1:9" x14ac:dyDescent="0.25">
      <c r="A34">
        <f t="shared" si="3"/>
        <v>29</v>
      </c>
      <c r="B34" s="1">
        <v>43880</v>
      </c>
      <c r="C34">
        <v>0</v>
      </c>
      <c r="G34" s="2">
        <f t="shared" si="0"/>
        <v>7.2790370610082313E-11</v>
      </c>
      <c r="H34">
        <f t="shared" si="1"/>
        <v>7.2790370610082313E-11</v>
      </c>
      <c r="I34" s="4">
        <f t="shared" si="2"/>
        <v>0</v>
      </c>
    </row>
    <row r="35" spans="1:9" x14ac:dyDescent="0.25">
      <c r="A35">
        <f t="shared" si="3"/>
        <v>30</v>
      </c>
      <c r="B35" s="1">
        <v>43881</v>
      </c>
      <c r="C35">
        <v>0</v>
      </c>
      <c r="G35" s="2">
        <f t="shared" si="0"/>
        <v>2.2704654671801163E-10</v>
      </c>
      <c r="H35">
        <f t="shared" si="1"/>
        <v>2.2704654671801163E-10</v>
      </c>
      <c r="I35" s="4">
        <f t="shared" si="2"/>
        <v>0</v>
      </c>
    </row>
    <row r="36" spans="1:9" x14ac:dyDescent="0.25">
      <c r="A36">
        <f t="shared" si="3"/>
        <v>31</v>
      </c>
      <c r="B36" s="1">
        <v>43882</v>
      </c>
      <c r="C36">
        <v>0</v>
      </c>
      <c r="G36" s="2">
        <f t="shared" si="0"/>
        <v>6.6982759280932308E-10</v>
      </c>
      <c r="H36">
        <f t="shared" si="1"/>
        <v>6.6982759280932308E-10</v>
      </c>
      <c r="I36" s="4">
        <f t="shared" si="2"/>
        <v>0</v>
      </c>
    </row>
    <row r="37" spans="1:9" x14ac:dyDescent="0.25">
      <c r="A37">
        <f t="shared" si="3"/>
        <v>32</v>
      </c>
      <c r="B37" s="1">
        <v>43883</v>
      </c>
      <c r="C37">
        <v>0</v>
      </c>
      <c r="G37" s="2">
        <f t="shared" si="0"/>
        <v>1.8767418072075266E-9</v>
      </c>
      <c r="H37">
        <f t="shared" si="1"/>
        <v>1.8767418072075266E-9</v>
      </c>
      <c r="I37" s="4">
        <f t="shared" si="2"/>
        <v>0</v>
      </c>
    </row>
    <row r="38" spans="1:9" x14ac:dyDescent="0.25">
      <c r="A38">
        <f t="shared" si="3"/>
        <v>33</v>
      </c>
      <c r="B38" s="1">
        <v>43884</v>
      </c>
      <c r="C38">
        <v>0</v>
      </c>
      <c r="G38" s="2">
        <f t="shared" ref="G38:G69" si="4">_xlfn.LOGNORM.DIST($G$1*A38,$G$3,$G$4,FALSE)*$G$2</f>
        <v>5.0123975727259608E-9</v>
      </c>
      <c r="H38">
        <f t="shared" ref="H38:H69" si="5">ABS(C38-G38)</f>
        <v>5.0123975727259608E-9</v>
      </c>
      <c r="I38" s="4">
        <f t="shared" ref="I38:I69" si="6">IFERROR(ABS(G38/C38-1),0)</f>
        <v>0</v>
      </c>
    </row>
    <row r="39" spans="1:9" x14ac:dyDescent="0.25">
      <c r="A39">
        <f t="shared" si="3"/>
        <v>34</v>
      </c>
      <c r="B39" s="1">
        <v>43885</v>
      </c>
      <c r="C39">
        <v>0</v>
      </c>
      <c r="G39" s="2">
        <f t="shared" si="4"/>
        <v>1.2803682003486806E-8</v>
      </c>
      <c r="H39">
        <f t="shared" si="5"/>
        <v>1.2803682003486806E-8</v>
      </c>
      <c r="I39" s="4">
        <f t="shared" si="6"/>
        <v>0</v>
      </c>
    </row>
    <row r="40" spans="1:9" x14ac:dyDescent="0.25">
      <c r="A40">
        <f t="shared" si="3"/>
        <v>35</v>
      </c>
      <c r="B40" s="1">
        <v>43886</v>
      </c>
      <c r="C40">
        <v>0</v>
      </c>
      <c r="G40" s="2">
        <f t="shared" si="4"/>
        <v>3.1374996457765291E-8</v>
      </c>
      <c r="H40">
        <f t="shared" si="5"/>
        <v>3.1374996457765291E-8</v>
      </c>
      <c r="I40" s="4">
        <f t="shared" si="6"/>
        <v>0</v>
      </c>
    </row>
    <row r="41" spans="1:9" x14ac:dyDescent="0.25">
      <c r="A41">
        <f t="shared" si="3"/>
        <v>36</v>
      </c>
      <c r="B41" s="1">
        <v>43887</v>
      </c>
      <c r="C41">
        <v>0</v>
      </c>
      <c r="G41" s="2">
        <f t="shared" si="4"/>
        <v>7.3957403798582184E-8</v>
      </c>
      <c r="H41">
        <f t="shared" si="5"/>
        <v>7.3957403798582184E-8</v>
      </c>
      <c r="I41" s="4">
        <f t="shared" si="6"/>
        <v>0</v>
      </c>
    </row>
    <row r="42" spans="1:9" x14ac:dyDescent="0.25">
      <c r="A42">
        <f t="shared" si="3"/>
        <v>37</v>
      </c>
      <c r="B42" s="1">
        <v>43888</v>
      </c>
      <c r="C42">
        <v>0</v>
      </c>
      <c r="G42" s="2">
        <f t="shared" si="4"/>
        <v>1.6811689119866919E-7</v>
      </c>
      <c r="H42">
        <f t="shared" si="5"/>
        <v>1.6811689119866919E-7</v>
      </c>
      <c r="I42" s="4">
        <f t="shared" si="6"/>
        <v>0</v>
      </c>
    </row>
    <row r="43" spans="1:9" x14ac:dyDescent="0.25">
      <c r="A43">
        <f t="shared" si="3"/>
        <v>38</v>
      </c>
      <c r="B43" s="1">
        <v>43889</v>
      </c>
      <c r="C43">
        <v>0</v>
      </c>
      <c r="G43" s="2">
        <f t="shared" si="4"/>
        <v>3.6936889744253596E-7</v>
      </c>
      <c r="H43">
        <f t="shared" si="5"/>
        <v>3.6936889744253596E-7</v>
      </c>
      <c r="I43" s="4">
        <f t="shared" si="6"/>
        <v>0</v>
      </c>
    </row>
    <row r="44" spans="1:9" x14ac:dyDescent="0.25">
      <c r="A44">
        <f t="shared" si="3"/>
        <v>39</v>
      </c>
      <c r="B44" s="1">
        <v>43890</v>
      </c>
      <c r="C44">
        <v>0</v>
      </c>
      <c r="G44" s="2">
        <f t="shared" si="4"/>
        <v>7.8601648094600434E-7</v>
      </c>
      <c r="H44">
        <f t="shared" si="5"/>
        <v>7.8601648094600434E-7</v>
      </c>
      <c r="I44" s="4">
        <f t="shared" si="6"/>
        <v>0</v>
      </c>
    </row>
    <row r="45" spans="1:9" x14ac:dyDescent="0.25">
      <c r="A45">
        <f t="shared" si="3"/>
        <v>40</v>
      </c>
      <c r="B45" s="1">
        <v>43891</v>
      </c>
      <c r="C45">
        <v>0</v>
      </c>
      <c r="G45" s="2">
        <f t="shared" si="4"/>
        <v>1.6231290683526725E-6</v>
      </c>
      <c r="H45">
        <f t="shared" si="5"/>
        <v>1.6231290683526725E-6</v>
      </c>
      <c r="I45" s="4">
        <f t="shared" si="6"/>
        <v>0</v>
      </c>
    </row>
    <row r="46" spans="1:9" x14ac:dyDescent="0.25">
      <c r="A46">
        <f t="shared" si="3"/>
        <v>41</v>
      </c>
      <c r="B46" s="1">
        <v>43892</v>
      </c>
      <c r="C46">
        <v>2</v>
      </c>
      <c r="G46" s="2">
        <f t="shared" si="4"/>
        <v>3.2582531940428421E-6</v>
      </c>
      <c r="H46">
        <f t="shared" si="5"/>
        <v>1.9999967417468059</v>
      </c>
      <c r="I46" s="4">
        <f t="shared" si="6"/>
        <v>0.99999837087340293</v>
      </c>
    </row>
    <row r="47" spans="1:9" x14ac:dyDescent="0.25">
      <c r="A47">
        <f t="shared" si="3"/>
        <v>42</v>
      </c>
      <c r="B47" s="1">
        <v>43893</v>
      </c>
      <c r="C47">
        <v>0</v>
      </c>
      <c r="G47" s="2">
        <f t="shared" si="4"/>
        <v>6.3683479862662291E-6</v>
      </c>
      <c r="H47">
        <f t="shared" si="5"/>
        <v>6.3683479862662291E-6</v>
      </c>
      <c r="I47" s="4">
        <f t="shared" si="6"/>
        <v>0</v>
      </c>
    </row>
    <row r="48" spans="1:9" x14ac:dyDescent="0.25">
      <c r="A48">
        <f t="shared" si="3"/>
        <v>43</v>
      </c>
      <c r="B48" s="1">
        <v>43894</v>
      </c>
      <c r="C48">
        <v>23</v>
      </c>
      <c r="G48" s="2">
        <f t="shared" si="4"/>
        <v>1.2137362749347866E-5</v>
      </c>
      <c r="H48">
        <f t="shared" si="5"/>
        <v>22.999987862637251</v>
      </c>
      <c r="I48" s="4">
        <f t="shared" si="6"/>
        <v>0.99999947228857611</v>
      </c>
    </row>
    <row r="49" spans="1:9" x14ac:dyDescent="0.25">
      <c r="A49">
        <f t="shared" si="3"/>
        <v>44</v>
      </c>
      <c r="B49" s="1">
        <v>43895</v>
      </c>
      <c r="C49">
        <v>2</v>
      </c>
      <c r="G49" s="2">
        <f t="shared" si="4"/>
        <v>2.2587793562518783E-5</v>
      </c>
      <c r="H49">
        <f t="shared" si="5"/>
        <v>1.9999774122064375</v>
      </c>
      <c r="I49" s="4">
        <f t="shared" si="6"/>
        <v>0.99998870610321877</v>
      </c>
    </row>
    <row r="50" spans="1:9" x14ac:dyDescent="0.25">
      <c r="A50">
        <f t="shared" si="3"/>
        <v>45</v>
      </c>
      <c r="B50" s="1">
        <v>43896</v>
      </c>
      <c r="C50">
        <v>1</v>
      </c>
      <c r="G50" s="2">
        <f t="shared" si="4"/>
        <v>4.1098617916809414E-5</v>
      </c>
      <c r="H50">
        <f t="shared" si="5"/>
        <v>0.99995890138208321</v>
      </c>
      <c r="I50" s="4">
        <f t="shared" si="6"/>
        <v>0.99995890138208321</v>
      </c>
    </row>
    <row r="51" spans="1:9" x14ac:dyDescent="0.25">
      <c r="A51">
        <f t="shared" si="3"/>
        <v>46</v>
      </c>
      <c r="B51" s="1">
        <v>43897</v>
      </c>
      <c r="C51">
        <v>3</v>
      </c>
      <c r="G51" s="2">
        <f t="shared" si="4"/>
        <v>7.3197521054152892E-5</v>
      </c>
      <c r="H51">
        <f t="shared" si="5"/>
        <v>2.9999268024789458</v>
      </c>
      <c r="I51" s="4">
        <f t="shared" si="6"/>
        <v>0.99997560082631531</v>
      </c>
    </row>
    <row r="52" spans="1:9" x14ac:dyDescent="0.25">
      <c r="A52">
        <f t="shared" si="3"/>
        <v>47</v>
      </c>
      <c r="B52" s="1">
        <v>43898</v>
      </c>
      <c r="C52">
        <v>5</v>
      </c>
      <c r="G52" s="2">
        <f t="shared" si="4"/>
        <v>1.2774873722767611E-4</v>
      </c>
      <c r="H52">
        <f t="shared" si="5"/>
        <v>4.9998722512627722</v>
      </c>
      <c r="I52" s="4">
        <f t="shared" si="6"/>
        <v>0.99997445025255449</v>
      </c>
    </row>
    <row r="53" spans="1:9" x14ac:dyDescent="0.25">
      <c r="A53">
        <f t="shared" si="3"/>
        <v>48</v>
      </c>
      <c r="B53" s="1">
        <v>43899</v>
      </c>
      <c r="C53">
        <v>4</v>
      </c>
      <c r="G53" s="2">
        <f t="shared" si="4"/>
        <v>2.1870065937879381E-4</v>
      </c>
      <c r="H53">
        <f t="shared" si="5"/>
        <v>3.9997812993406212</v>
      </c>
      <c r="I53" s="4">
        <f t="shared" si="6"/>
        <v>0.9999453248351553</v>
      </c>
    </row>
    <row r="54" spans="1:9" x14ac:dyDescent="0.25">
      <c r="A54">
        <f t="shared" si="3"/>
        <v>49</v>
      </c>
      <c r="B54" s="1">
        <v>43900</v>
      </c>
      <c r="C54">
        <v>13</v>
      </c>
      <c r="G54" s="2">
        <f t="shared" si="4"/>
        <v>3.6761116234078936E-4</v>
      </c>
      <c r="H54">
        <f t="shared" si="5"/>
        <v>12.999632388837659</v>
      </c>
      <c r="I54" s="4">
        <f t="shared" si="6"/>
        <v>0.99997172221828146</v>
      </c>
    </row>
    <row r="55" spans="1:9" x14ac:dyDescent="0.25">
      <c r="A55">
        <f t="shared" si="3"/>
        <v>50</v>
      </c>
      <c r="B55" s="1">
        <v>43901</v>
      </c>
      <c r="C55">
        <v>6</v>
      </c>
      <c r="G55" s="2">
        <f t="shared" si="4"/>
        <v>6.0723480527259232E-4</v>
      </c>
      <c r="H55">
        <f t="shared" si="5"/>
        <v>5.9993927651947274</v>
      </c>
      <c r="I55" s="4">
        <f t="shared" si="6"/>
        <v>0.9998987941991212</v>
      </c>
    </row>
    <row r="56" spans="1:9" x14ac:dyDescent="0.25">
      <c r="A56">
        <f t="shared" si="3"/>
        <v>51</v>
      </c>
      <c r="B56" s="1">
        <v>43902</v>
      </c>
      <c r="C56">
        <v>11</v>
      </c>
      <c r="G56" s="2">
        <f t="shared" si="4"/>
        <v>9.8653601856209835E-4</v>
      </c>
      <c r="H56">
        <f t="shared" si="5"/>
        <v>10.999013463981438</v>
      </c>
      <c r="I56" s="4">
        <f t="shared" si="6"/>
        <v>0.99991031490740345</v>
      </c>
    </row>
    <row r="57" spans="1:9" x14ac:dyDescent="0.25">
      <c r="A57">
        <f t="shared" si="3"/>
        <v>52</v>
      </c>
      <c r="B57" s="1">
        <v>43903</v>
      </c>
      <c r="C57">
        <v>9</v>
      </c>
      <c r="G57" s="2">
        <f t="shared" si="4"/>
        <v>1.5775870334621643E-3</v>
      </c>
      <c r="H57">
        <f t="shared" si="5"/>
        <v>8.9984224129665371</v>
      </c>
      <c r="I57" s="4">
        <f t="shared" si="6"/>
        <v>0.99982471255183758</v>
      </c>
    </row>
    <row r="58" spans="1:9" x14ac:dyDescent="0.25">
      <c r="A58">
        <f t="shared" si="3"/>
        <v>53</v>
      </c>
      <c r="B58" s="1">
        <v>43904</v>
      </c>
      <c r="C58">
        <v>20</v>
      </c>
      <c r="G58" s="2">
        <f t="shared" si="4"/>
        <v>2.4849192530942725E-3</v>
      </c>
      <c r="H58">
        <f t="shared" si="5"/>
        <v>19.997515080746904</v>
      </c>
      <c r="I58" s="4">
        <f t="shared" si="6"/>
        <v>0.9998757540373453</v>
      </c>
    </row>
    <row r="59" spans="1:9" x14ac:dyDescent="0.25">
      <c r="A59">
        <f t="shared" si="3"/>
        <v>54</v>
      </c>
      <c r="B59" s="1">
        <v>43905</v>
      </c>
      <c r="C59">
        <v>11</v>
      </c>
      <c r="G59" s="2">
        <f t="shared" si="4"/>
        <v>3.8580220183591666E-3</v>
      </c>
      <c r="H59">
        <f t="shared" si="5"/>
        <v>10.99614197798164</v>
      </c>
      <c r="I59" s="4">
        <f t="shared" si="6"/>
        <v>0.99964927072560372</v>
      </c>
    </row>
    <row r="60" spans="1:9" x14ac:dyDescent="0.25">
      <c r="A60">
        <f t="shared" si="3"/>
        <v>55</v>
      </c>
      <c r="B60" s="1">
        <v>43906</v>
      </c>
      <c r="C60">
        <v>6</v>
      </c>
      <c r="G60" s="2">
        <f t="shared" si="4"/>
        <v>5.9078226532899491E-3</v>
      </c>
      <c r="H60">
        <f t="shared" si="5"/>
        <v>5.99409217734671</v>
      </c>
      <c r="I60" s="4">
        <f t="shared" si="6"/>
        <v>0.99901536289111836</v>
      </c>
    </row>
    <row r="61" spans="1:9" x14ac:dyDescent="0.25">
      <c r="A61">
        <f t="shared" si="3"/>
        <v>56</v>
      </c>
      <c r="B61" s="1">
        <v>43907</v>
      </c>
      <c r="C61">
        <v>23</v>
      </c>
      <c r="G61" s="2">
        <f t="shared" si="4"/>
        <v>8.9281348737408946E-3</v>
      </c>
      <c r="H61">
        <f t="shared" si="5"/>
        <v>22.991071865126258</v>
      </c>
      <c r="I61" s="4">
        <f t="shared" si="6"/>
        <v>0.99961182022288086</v>
      </c>
    </row>
    <row r="62" spans="1:9" x14ac:dyDescent="0.25">
      <c r="A62">
        <f t="shared" si="3"/>
        <v>57</v>
      </c>
      <c r="B62" s="1">
        <v>43908</v>
      </c>
      <c r="C62">
        <v>14</v>
      </c>
      <c r="G62" s="2">
        <f t="shared" si="4"/>
        <v>1.3323226853724161E-2</v>
      </c>
      <c r="H62">
        <f t="shared" si="5"/>
        <v>13.986676773146275</v>
      </c>
      <c r="I62" s="4">
        <f t="shared" si="6"/>
        <v>0.99904834093901973</v>
      </c>
    </row>
    <row r="63" spans="1:9" x14ac:dyDescent="0.25">
      <c r="A63">
        <f t="shared" si="3"/>
        <v>58</v>
      </c>
      <c r="B63" s="1">
        <v>43909</v>
      </c>
      <c r="C63">
        <v>38</v>
      </c>
      <c r="G63" s="2">
        <f t="shared" si="4"/>
        <v>1.9642832308940233E-2</v>
      </c>
      <c r="H63">
        <f t="shared" si="5"/>
        <v>37.980357167691061</v>
      </c>
      <c r="I63" s="4">
        <f t="shared" si="6"/>
        <v>0.99948308336029101</v>
      </c>
    </row>
    <row r="64" spans="1:9" x14ac:dyDescent="0.25">
      <c r="A64">
        <f t="shared" si="3"/>
        <v>59</v>
      </c>
      <c r="B64" s="1">
        <v>43910</v>
      </c>
      <c r="C64">
        <v>50</v>
      </c>
      <c r="G64" s="2">
        <f t="shared" si="4"/>
        <v>2.8626103809666625E-2</v>
      </c>
      <c r="H64">
        <f t="shared" si="5"/>
        <v>49.971373896190336</v>
      </c>
      <c r="I64" s="4">
        <f t="shared" si="6"/>
        <v>0.99942747792380671</v>
      </c>
    </row>
    <row r="65" spans="1:9" x14ac:dyDescent="0.25">
      <c r="A65">
        <f t="shared" si="3"/>
        <v>60</v>
      </c>
      <c r="B65" s="1">
        <v>43911</v>
      </c>
      <c r="C65">
        <v>86</v>
      </c>
      <c r="G65" s="2">
        <f t="shared" si="4"/>
        <v>4.1256182226048092E-2</v>
      </c>
      <c r="H65">
        <f t="shared" si="5"/>
        <v>85.95874381777395</v>
      </c>
      <c r="I65" s="4">
        <f t="shared" si="6"/>
        <v>0.99952027695085988</v>
      </c>
    </row>
    <row r="66" spans="1:9" x14ac:dyDescent="0.25">
      <c r="A66">
        <f t="shared" si="3"/>
        <v>61</v>
      </c>
      <c r="B66" s="1">
        <v>43912</v>
      </c>
      <c r="C66">
        <v>66</v>
      </c>
      <c r="G66" s="2">
        <f t="shared" si="4"/>
        <v>5.8827223980990155E-2</v>
      </c>
      <c r="H66">
        <f t="shared" si="5"/>
        <v>65.941172776019016</v>
      </c>
      <c r="I66" s="4">
        <f t="shared" si="6"/>
        <v>0.99910867842453044</v>
      </c>
    </row>
    <row r="67" spans="1:9" x14ac:dyDescent="0.25">
      <c r="A67">
        <f t="shared" si="3"/>
        <v>62</v>
      </c>
      <c r="B67" s="1">
        <v>43913</v>
      </c>
      <c r="C67">
        <v>103</v>
      </c>
      <c r="G67" s="2">
        <f t="shared" si="4"/>
        <v>8.302588219273023E-2</v>
      </c>
      <c r="H67">
        <f t="shared" si="5"/>
        <v>102.91697411780727</v>
      </c>
      <c r="I67" s="4">
        <f t="shared" si="6"/>
        <v>0.99919392347385694</v>
      </c>
    </row>
    <row r="68" spans="1:9" x14ac:dyDescent="0.25">
      <c r="A68">
        <f t="shared" si="3"/>
        <v>63</v>
      </c>
      <c r="B68" s="1">
        <v>43914</v>
      </c>
      <c r="C68">
        <v>37</v>
      </c>
      <c r="G68" s="2">
        <f t="shared" si="4"/>
        <v>0.11602937185542453</v>
      </c>
      <c r="H68">
        <f t="shared" si="5"/>
        <v>36.883970628144574</v>
      </c>
      <c r="I68" s="4">
        <f t="shared" si="6"/>
        <v>0.99686407103093444</v>
      </c>
    </row>
    <row r="69" spans="1:9" x14ac:dyDescent="0.25">
      <c r="A69">
        <f t="shared" si="3"/>
        <v>64</v>
      </c>
      <c r="B69" s="1">
        <v>43915</v>
      </c>
      <c r="C69">
        <v>121</v>
      </c>
      <c r="G69" s="2">
        <f t="shared" si="4"/>
        <v>0.16062235562632676</v>
      </c>
      <c r="H69">
        <f t="shared" si="5"/>
        <v>120.83937764437367</v>
      </c>
      <c r="I69" s="4">
        <f t="shared" si="6"/>
        <v>0.99867254251548487</v>
      </c>
    </row>
    <row r="70" spans="1:9" x14ac:dyDescent="0.25">
      <c r="A70">
        <f t="shared" si="3"/>
        <v>65</v>
      </c>
      <c r="B70" s="1">
        <v>43916</v>
      </c>
      <c r="C70">
        <v>70</v>
      </c>
      <c r="G70" s="2">
        <f t="shared" ref="G70:G101" si="7">_xlfn.LOGNORM.DIST($G$1*A70,$G$3,$G$4,FALSE)*$G$2</f>
        <v>0.22033495815699747</v>
      </c>
      <c r="H70">
        <f t="shared" ref="H70:H101" si="8">ABS(C70-G70)</f>
        <v>69.779665041843003</v>
      </c>
      <c r="I70" s="4">
        <f t="shared" ref="I70:I101" si="9">IFERROR(ABS(G70/C70-1),0)</f>
        <v>0.99685235774061431</v>
      </c>
    </row>
    <row r="71" spans="1:9" x14ac:dyDescent="0.25">
      <c r="A71">
        <f t="shared" si="3"/>
        <v>66</v>
      </c>
      <c r="B71" s="1">
        <v>43917</v>
      </c>
      <c r="C71">
        <v>160</v>
      </c>
      <c r="G71" s="2">
        <f t="shared" si="7"/>
        <v>0.29960424597124213</v>
      </c>
      <c r="H71">
        <f t="shared" si="8"/>
        <v>159.70039575402876</v>
      </c>
      <c r="I71" s="4">
        <f t="shared" si="9"/>
        <v>0.99812747346267972</v>
      </c>
    </row>
    <row r="72" spans="1:9" x14ac:dyDescent="0.25">
      <c r="A72">
        <f t="shared" ref="A72:A135" si="10">A71+1</f>
        <v>67</v>
      </c>
      <c r="B72" s="1">
        <v>43918</v>
      </c>
      <c r="C72">
        <v>100</v>
      </c>
      <c r="G72" s="2">
        <f t="shared" si="7"/>
        <v>0.40396148982170765</v>
      </c>
      <c r="H72">
        <f t="shared" si="8"/>
        <v>99.596038510178289</v>
      </c>
      <c r="I72" s="4">
        <f t="shared" si="9"/>
        <v>0.99596038510178297</v>
      </c>
    </row>
    <row r="73" spans="1:9" x14ac:dyDescent="0.25">
      <c r="A73">
        <f t="shared" si="10"/>
        <v>68</v>
      </c>
      <c r="B73" s="1">
        <v>43919</v>
      </c>
      <c r="C73">
        <v>37</v>
      </c>
      <c r="G73" s="2">
        <f t="shared" si="7"/>
        <v>0.54024745110620798</v>
      </c>
      <c r="H73">
        <f t="shared" si="8"/>
        <v>36.459752548893789</v>
      </c>
      <c r="I73" s="4">
        <f t="shared" si="9"/>
        <v>0.98539871753767005</v>
      </c>
    </row>
    <row r="74" spans="1:9" x14ac:dyDescent="0.25">
      <c r="A74">
        <f t="shared" si="10"/>
        <v>69</v>
      </c>
      <c r="B74" s="1">
        <v>43920</v>
      </c>
      <c r="C74">
        <v>227</v>
      </c>
      <c r="G74" s="2">
        <f t="shared" si="7"/>
        <v>0.71685779809976735</v>
      </c>
      <c r="H74">
        <f t="shared" si="8"/>
        <v>226.28314220190023</v>
      </c>
      <c r="I74" s="4">
        <f t="shared" si="9"/>
        <v>0.99684203613171907</v>
      </c>
    </row>
    <row r="75" spans="1:9" x14ac:dyDescent="0.25">
      <c r="A75">
        <f t="shared" si="10"/>
        <v>70</v>
      </c>
      <c r="B75" s="1">
        <v>43921</v>
      </c>
      <c r="C75">
        <v>146</v>
      </c>
      <c r="G75" s="2">
        <f t="shared" si="7"/>
        <v>0.94402055745568247</v>
      </c>
      <c r="H75">
        <f t="shared" si="8"/>
        <v>145.05597944254433</v>
      </c>
      <c r="I75" s="4">
        <f t="shared" si="9"/>
        <v>0.99353410577085144</v>
      </c>
    </row>
    <row r="76" spans="1:9" x14ac:dyDescent="0.25">
      <c r="A76">
        <f t="shared" si="10"/>
        <v>71</v>
      </c>
      <c r="B76" s="1">
        <v>43922</v>
      </c>
      <c r="C76">
        <v>601</v>
      </c>
      <c r="G76" s="2">
        <f t="shared" si="7"/>
        <v>1.2341072390494998</v>
      </c>
      <c r="H76">
        <f t="shared" si="8"/>
        <v>599.76589276095046</v>
      </c>
      <c r="I76" s="4">
        <f t="shared" si="9"/>
        <v>0.99794657697329536</v>
      </c>
    </row>
    <row r="77" spans="1:9" x14ac:dyDescent="0.25">
      <c r="A77">
        <f t="shared" si="10"/>
        <v>72</v>
      </c>
      <c r="B77" s="1">
        <v>43923</v>
      </c>
      <c r="C77">
        <v>545</v>
      </c>
      <c r="G77" s="2">
        <f t="shared" si="7"/>
        <v>1.601978936762273</v>
      </c>
      <c r="H77">
        <f t="shared" si="8"/>
        <v>543.39802106323771</v>
      </c>
      <c r="I77" s="4">
        <f t="shared" si="9"/>
        <v>0.99706058910685824</v>
      </c>
    </row>
    <row r="78" spans="1:9" x14ac:dyDescent="0.25">
      <c r="A78">
        <f t="shared" si="10"/>
        <v>73</v>
      </c>
      <c r="B78" s="1">
        <v>43924</v>
      </c>
      <c r="C78">
        <v>24</v>
      </c>
      <c r="G78" s="2">
        <f t="shared" si="7"/>
        <v>2.0653683049113698</v>
      </c>
      <c r="H78">
        <f t="shared" si="8"/>
        <v>21.93463169508863</v>
      </c>
      <c r="I78" s="4">
        <f t="shared" si="9"/>
        <v>0.91394298729535961</v>
      </c>
    </row>
    <row r="79" spans="1:9" x14ac:dyDescent="0.25">
      <c r="A79">
        <f t="shared" si="10"/>
        <v>74</v>
      </c>
      <c r="B79" s="1">
        <v>43925</v>
      </c>
      <c r="C79">
        <v>515</v>
      </c>
      <c r="G79" s="2">
        <f t="shared" si="7"/>
        <v>2.6452978422095166</v>
      </c>
      <c r="H79">
        <f t="shared" si="8"/>
        <v>512.35470215779048</v>
      </c>
      <c r="I79" s="4">
        <f t="shared" si="9"/>
        <v>0.99486349933551554</v>
      </c>
    </row>
    <row r="80" spans="1:9" x14ac:dyDescent="0.25">
      <c r="A80">
        <f t="shared" si="10"/>
        <v>75</v>
      </c>
      <c r="B80" s="1">
        <v>43926</v>
      </c>
      <c r="C80">
        <v>506</v>
      </c>
      <c r="G80" s="2">
        <f t="shared" si="7"/>
        <v>3.3665343866504438</v>
      </c>
      <c r="H80">
        <f t="shared" si="8"/>
        <v>502.63346561334953</v>
      </c>
      <c r="I80" s="4">
        <f t="shared" si="9"/>
        <v>0.99334676998685678</v>
      </c>
    </row>
    <row r="81" spans="1:9" x14ac:dyDescent="0.25">
      <c r="A81">
        <f t="shared" si="10"/>
        <v>76</v>
      </c>
      <c r="B81" s="1">
        <v>43927</v>
      </c>
      <c r="C81">
        <v>1190</v>
      </c>
      <c r="G81" s="2">
        <f t="shared" si="7"/>
        <v>4.2580791416405157</v>
      </c>
      <c r="H81">
        <f t="shared" si="8"/>
        <v>1185.7419208583594</v>
      </c>
      <c r="I81" s="4">
        <f t="shared" si="9"/>
        <v>0.99642178223391553</v>
      </c>
    </row>
    <row r="82" spans="1:9" x14ac:dyDescent="0.25">
      <c r="A82">
        <f t="shared" si="10"/>
        <v>77</v>
      </c>
      <c r="B82" s="1">
        <v>43928</v>
      </c>
      <c r="C82">
        <v>533</v>
      </c>
      <c r="G82" s="2">
        <f t="shared" si="7"/>
        <v>5.3536919237764442</v>
      </c>
      <c r="H82">
        <f t="shared" si="8"/>
        <v>527.64630807622359</v>
      </c>
      <c r="I82" s="4">
        <f t="shared" si="9"/>
        <v>0.98995554986158263</v>
      </c>
    </row>
    <row r="83" spans="1:9" x14ac:dyDescent="0.25">
      <c r="A83">
        <f t="shared" si="10"/>
        <v>78</v>
      </c>
      <c r="B83" s="1">
        <v>43929</v>
      </c>
      <c r="C83">
        <v>605</v>
      </c>
      <c r="G83" s="2">
        <f t="shared" si="7"/>
        <v>6.6924476552110068</v>
      </c>
      <c r="H83">
        <f t="shared" si="8"/>
        <v>598.30755234478897</v>
      </c>
      <c r="I83" s="4">
        <f t="shared" si="9"/>
        <v>0.98893810304923802</v>
      </c>
    </row>
    <row r="84" spans="1:9" x14ac:dyDescent="0.25">
      <c r="A84">
        <f t="shared" si="10"/>
        <v>79</v>
      </c>
      <c r="B84" s="1">
        <v>43930</v>
      </c>
      <c r="C84">
        <v>809</v>
      </c>
      <c r="G84" s="2">
        <f t="shared" si="7"/>
        <v>8.3193224292275225</v>
      </c>
      <c r="H84">
        <f t="shared" si="8"/>
        <v>800.68067757077245</v>
      </c>
      <c r="I84" s="4">
        <f t="shared" si="9"/>
        <v>0.98971653593420583</v>
      </c>
    </row>
    <row r="85" spans="1:9" x14ac:dyDescent="0.25">
      <c r="A85">
        <f t="shared" si="10"/>
        <v>80</v>
      </c>
      <c r="B85" s="1">
        <v>43931</v>
      </c>
      <c r="C85">
        <v>873</v>
      </c>
      <c r="G85" s="2">
        <f t="shared" si="7"/>
        <v>10.285805768269451</v>
      </c>
      <c r="H85">
        <f t="shared" si="8"/>
        <v>862.71419423173052</v>
      </c>
      <c r="I85" s="4">
        <f t="shared" si="9"/>
        <v>0.98821786280839696</v>
      </c>
    </row>
    <row r="86" spans="1:9" x14ac:dyDescent="0.25">
      <c r="A86">
        <f t="shared" si="10"/>
        <v>81</v>
      </c>
      <c r="B86" s="1">
        <v>43932</v>
      </c>
      <c r="C86">
        <v>848</v>
      </c>
      <c r="G86" s="2">
        <f t="shared" si="7"/>
        <v>12.650534981928734</v>
      </c>
      <c r="H86">
        <f t="shared" si="8"/>
        <v>835.34946501807121</v>
      </c>
      <c r="I86" s="4">
        <f t="shared" si="9"/>
        <v>0.98508191629489539</v>
      </c>
    </row>
    <row r="87" spans="1:9" x14ac:dyDescent="0.25">
      <c r="A87">
        <f t="shared" si="10"/>
        <v>82</v>
      </c>
      <c r="B87" s="1">
        <v>43933</v>
      </c>
      <c r="C87">
        <v>759</v>
      </c>
      <c r="G87" s="2">
        <f t="shared" si="7"/>
        <v>15.479946831571468</v>
      </c>
      <c r="H87">
        <f t="shared" si="8"/>
        <v>743.52005316842849</v>
      </c>
      <c r="I87" s="4">
        <f t="shared" si="9"/>
        <v>0.97960481313363446</v>
      </c>
    </row>
    <row r="88" spans="1:9" x14ac:dyDescent="0.25">
      <c r="A88">
        <f t="shared" si="10"/>
        <v>83</v>
      </c>
      <c r="B88" s="1">
        <v>43934</v>
      </c>
      <c r="C88">
        <v>1248</v>
      </c>
      <c r="G88" s="2">
        <f t="shared" si="7"/>
        <v>18.848941031921065</v>
      </c>
      <c r="H88">
        <f t="shared" si="8"/>
        <v>1229.151058968079</v>
      </c>
      <c r="I88" s="4">
        <f t="shared" si="9"/>
        <v>0.98489668186544788</v>
      </c>
    </row>
    <row r="89" spans="1:9" x14ac:dyDescent="0.25">
      <c r="A89">
        <f t="shared" si="10"/>
        <v>84</v>
      </c>
      <c r="B89" s="1">
        <v>43935</v>
      </c>
      <c r="C89">
        <v>1034</v>
      </c>
      <c r="G89" s="2">
        <f t="shared" si="7"/>
        <v>22.841549481578944</v>
      </c>
      <c r="H89">
        <f t="shared" si="8"/>
        <v>1011.1584505184211</v>
      </c>
      <c r="I89" s="4">
        <f t="shared" si="9"/>
        <v>0.97790952661356001</v>
      </c>
    </row>
    <row r="90" spans="1:9" x14ac:dyDescent="0.25">
      <c r="A90">
        <f t="shared" si="10"/>
        <v>85</v>
      </c>
      <c r="B90" s="1">
        <v>43936</v>
      </c>
      <c r="C90">
        <v>835</v>
      </c>
      <c r="G90" s="2">
        <f t="shared" si="7"/>
        <v>27.551604527323033</v>
      </c>
      <c r="H90">
        <f t="shared" si="8"/>
        <v>807.44839547267702</v>
      </c>
      <c r="I90" s="4">
        <f t="shared" si="9"/>
        <v>0.96700406643434367</v>
      </c>
    </row>
    <row r="91" spans="1:9" x14ac:dyDescent="0.25">
      <c r="A91">
        <f t="shared" si="10"/>
        <v>86</v>
      </c>
      <c r="B91" s="1">
        <v>43937</v>
      </c>
      <c r="C91">
        <v>1108</v>
      </c>
      <c r="G91" s="2">
        <f t="shared" si="7"/>
        <v>33.083399043655803</v>
      </c>
      <c r="H91">
        <f t="shared" si="8"/>
        <v>1074.9166009563442</v>
      </c>
      <c r="I91" s="4">
        <f t="shared" si="9"/>
        <v>0.97014133660319879</v>
      </c>
    </row>
    <row r="92" spans="1:9" x14ac:dyDescent="0.25">
      <c r="A92">
        <f t="shared" si="10"/>
        <v>87</v>
      </c>
      <c r="B92" s="1">
        <v>43938</v>
      </c>
      <c r="C92">
        <v>922</v>
      </c>
      <c r="G92" s="2">
        <f t="shared" si="7"/>
        <v>39.552330661115221</v>
      </c>
      <c r="H92">
        <f t="shared" si="8"/>
        <v>882.44766933888479</v>
      </c>
      <c r="I92" s="4">
        <f t="shared" si="9"/>
        <v>0.95710159364304204</v>
      </c>
    </row>
    <row r="93" spans="1:9" x14ac:dyDescent="0.25">
      <c r="A93">
        <f t="shared" si="10"/>
        <v>88</v>
      </c>
      <c r="B93" s="1">
        <v>43939</v>
      </c>
      <c r="C93">
        <v>1370</v>
      </c>
      <c r="G93" s="2">
        <f t="shared" si="7"/>
        <v>47.085522114767087</v>
      </c>
      <c r="H93">
        <f t="shared" si="8"/>
        <v>1322.9144778852328</v>
      </c>
      <c r="I93" s="4">
        <f t="shared" si="9"/>
        <v>0.96563100575564442</v>
      </c>
    </row>
    <row r="94" spans="1:9" x14ac:dyDescent="0.25">
      <c r="A94">
        <f t="shared" si="10"/>
        <v>89</v>
      </c>
      <c r="B94" s="1">
        <v>43940</v>
      </c>
      <c r="C94">
        <v>1893</v>
      </c>
      <c r="G94" s="2">
        <f t="shared" si="7"/>
        <v>55.822409417141039</v>
      </c>
      <c r="H94">
        <f t="shared" si="8"/>
        <v>1837.177590582859</v>
      </c>
      <c r="I94" s="4">
        <f t="shared" si="9"/>
        <v>0.97051114135386107</v>
      </c>
    </row>
    <row r="95" spans="1:9" x14ac:dyDescent="0.25">
      <c r="A95">
        <f t="shared" si="10"/>
        <v>90</v>
      </c>
      <c r="B95" s="1">
        <v>43941</v>
      </c>
      <c r="C95">
        <v>924</v>
      </c>
      <c r="G95" s="2">
        <f t="shared" si="7"/>
        <v>65.915289395098583</v>
      </c>
      <c r="H95">
        <f t="shared" si="8"/>
        <v>858.08471060490137</v>
      </c>
      <c r="I95" s="4">
        <f t="shared" si="9"/>
        <v>0.92866310671526131</v>
      </c>
    </row>
    <row r="96" spans="1:9" x14ac:dyDescent="0.25">
      <c r="A96">
        <f t="shared" si="10"/>
        <v>91</v>
      </c>
      <c r="B96" s="1">
        <v>43942</v>
      </c>
      <c r="C96">
        <v>1541</v>
      </c>
      <c r="G96" s="2">
        <f t="shared" si="7"/>
        <v>77.52981807349515</v>
      </c>
      <c r="H96">
        <f t="shared" si="8"/>
        <v>1463.4701819265049</v>
      </c>
      <c r="I96" s="4">
        <f t="shared" si="9"/>
        <v>0.94968863200941267</v>
      </c>
    </row>
    <row r="97" spans="1:9" x14ac:dyDescent="0.25">
      <c r="A97">
        <f t="shared" si="10"/>
        <v>92</v>
      </c>
      <c r="B97" s="1">
        <v>43943</v>
      </c>
      <c r="C97">
        <v>1290</v>
      </c>
      <c r="G97" s="2">
        <f t="shared" si="7"/>
        <v>90.845451443817353</v>
      </c>
      <c r="H97">
        <f t="shared" si="8"/>
        <v>1199.1545485561826</v>
      </c>
      <c r="I97" s="4">
        <f t="shared" si="9"/>
        <v>0.92957716942339741</v>
      </c>
    </row>
    <row r="98" spans="1:9" x14ac:dyDescent="0.25">
      <c r="A98">
        <f t="shared" si="10"/>
        <v>93</v>
      </c>
      <c r="B98" s="1">
        <v>43944</v>
      </c>
      <c r="C98">
        <v>1707</v>
      </c>
      <c r="G98" s="2">
        <f t="shared" si="7"/>
        <v>106.0558203253147</v>
      </c>
      <c r="H98">
        <f t="shared" si="8"/>
        <v>1600.9441796746853</v>
      </c>
      <c r="I98" s="4">
        <f t="shared" si="9"/>
        <v>0.93787005253350042</v>
      </c>
    </row>
    <row r="99" spans="1:9" x14ac:dyDescent="0.25">
      <c r="A99">
        <f t="shared" si="10"/>
        <v>94</v>
      </c>
      <c r="B99" s="1">
        <v>43945</v>
      </c>
      <c r="C99">
        <v>1453</v>
      </c>
      <c r="G99" s="2">
        <f t="shared" si="7"/>
        <v>123.36903130939569</v>
      </c>
      <c r="H99">
        <f t="shared" si="8"/>
        <v>1329.6309686906043</v>
      </c>
      <c r="I99" s="4">
        <f t="shared" si="9"/>
        <v>0.91509357790131063</v>
      </c>
    </row>
    <row r="100" spans="1:9" x14ac:dyDescent="0.25">
      <c r="A100">
        <f t="shared" si="10"/>
        <v>95</v>
      </c>
      <c r="B100" s="1">
        <v>43946</v>
      </c>
      <c r="C100">
        <v>1753</v>
      </c>
      <c r="G100" s="2">
        <f t="shared" si="7"/>
        <v>143.00788617341374</v>
      </c>
      <c r="H100">
        <f t="shared" si="8"/>
        <v>1609.9921138265863</v>
      </c>
      <c r="I100" s="4">
        <f t="shared" si="9"/>
        <v>0.91842105751659231</v>
      </c>
    </row>
    <row r="101" spans="1:9" x14ac:dyDescent="0.25">
      <c r="A101">
        <f t="shared" si="10"/>
        <v>96</v>
      </c>
      <c r="B101" s="1">
        <v>43947</v>
      </c>
      <c r="C101">
        <v>1607</v>
      </c>
      <c r="G101" s="2">
        <f t="shared" si="7"/>
        <v>165.21001265368832</v>
      </c>
      <c r="H101">
        <f t="shared" si="8"/>
        <v>1441.7899873463116</v>
      </c>
      <c r="I101" s="4">
        <f t="shared" si="9"/>
        <v>0.89719352043952183</v>
      </c>
    </row>
    <row r="102" spans="1:9" x14ac:dyDescent="0.25">
      <c r="A102">
        <f t="shared" si="10"/>
        <v>97</v>
      </c>
      <c r="B102" s="1">
        <v>43948</v>
      </c>
      <c r="C102">
        <v>1561</v>
      </c>
      <c r="G102" s="2">
        <f t="shared" ref="G102:G134" si="11">_xlfn.LOGNORM.DIST($G$1*A102,$G$3,$G$4,FALSE)*$G$2</f>
        <v>190.22790007405976</v>
      </c>
      <c r="H102">
        <f t="shared" ref="H102:H133" si="12">ABS(C102-G102)</f>
        <v>1370.7720999259402</v>
      </c>
      <c r="I102" s="4">
        <f t="shared" ref="I102:I112" si="13">IFERROR(ABS(G102/C102-1),0)</f>
        <v>0.8781371556219989</v>
      </c>
    </row>
    <row r="103" spans="1:9" x14ac:dyDescent="0.25">
      <c r="A103">
        <f t="shared" si="10"/>
        <v>98</v>
      </c>
      <c r="B103" s="1">
        <v>43949</v>
      </c>
      <c r="C103">
        <v>1873</v>
      </c>
      <c r="G103" s="2">
        <f t="shared" si="11"/>
        <v>218.32883402850283</v>
      </c>
      <c r="H103">
        <f t="shared" si="12"/>
        <v>1654.6711659714972</v>
      </c>
      <c r="I103" s="4">
        <f t="shared" si="13"/>
        <v>0.88343361771035622</v>
      </c>
    </row>
    <row r="104" spans="1:9" x14ac:dyDescent="0.25">
      <c r="A104">
        <f t="shared" si="10"/>
        <v>99</v>
      </c>
      <c r="B104" s="1">
        <v>43950</v>
      </c>
      <c r="C104">
        <v>1738</v>
      </c>
      <c r="G104" s="2">
        <f t="shared" si="11"/>
        <v>249.79472510552239</v>
      </c>
      <c r="H104">
        <f t="shared" si="12"/>
        <v>1488.2052748944775</v>
      </c>
      <c r="I104" s="4">
        <f t="shared" si="13"/>
        <v>0.85627461156183982</v>
      </c>
    </row>
    <row r="105" spans="1:9" x14ac:dyDescent="0.25">
      <c r="A105">
        <f t="shared" si="10"/>
        <v>100</v>
      </c>
      <c r="B105" s="1">
        <v>43951</v>
      </c>
      <c r="C105">
        <v>1801</v>
      </c>
      <c r="G105" s="2">
        <f t="shared" si="11"/>
        <v>284.92182750844376</v>
      </c>
      <c r="H105">
        <f t="shared" si="12"/>
        <v>1516.0781724915562</v>
      </c>
      <c r="I105" s="4">
        <f t="shared" si="13"/>
        <v>0.841797985836511</v>
      </c>
    </row>
    <row r="106" spans="1:9" x14ac:dyDescent="0.25">
      <c r="A106">
        <f t="shared" si="10"/>
        <v>101</v>
      </c>
      <c r="B106" s="1">
        <v>43952</v>
      </c>
      <c r="C106">
        <v>2394</v>
      </c>
      <c r="G106" s="2">
        <f t="shared" si="11"/>
        <v>324.02034435824527</v>
      </c>
      <c r="H106">
        <f t="shared" si="12"/>
        <v>2069.9796556417546</v>
      </c>
      <c r="I106" s="4">
        <f t="shared" si="13"/>
        <v>0.86465315607425008</v>
      </c>
    </row>
    <row r="107" spans="1:9" x14ac:dyDescent="0.25">
      <c r="A107">
        <f t="shared" si="10"/>
        <v>102</v>
      </c>
      <c r="B107" s="1">
        <v>43953</v>
      </c>
      <c r="C107">
        <v>2442</v>
      </c>
      <c r="G107" s="2">
        <f t="shared" si="11"/>
        <v>367.41391745224632</v>
      </c>
      <c r="H107">
        <f t="shared" si="12"/>
        <v>2074.5860825477539</v>
      </c>
      <c r="I107" s="4">
        <f t="shared" si="13"/>
        <v>0.84954385034715552</v>
      </c>
    </row>
    <row r="108" spans="1:9" x14ac:dyDescent="0.25">
      <c r="A108">
        <f t="shared" si="10"/>
        <v>103</v>
      </c>
      <c r="B108" s="1">
        <v>43954</v>
      </c>
      <c r="C108">
        <v>2806</v>
      </c>
      <c r="G108" s="2">
        <f t="shared" si="11"/>
        <v>415.4390002804858</v>
      </c>
      <c r="H108">
        <f t="shared" si="12"/>
        <v>2390.5609997195143</v>
      </c>
      <c r="I108" s="4">
        <f t="shared" si="13"/>
        <v>0.85194618664273492</v>
      </c>
    </row>
    <row r="109" spans="1:9" x14ac:dyDescent="0.25">
      <c r="A109">
        <f t="shared" si="10"/>
        <v>104</v>
      </c>
      <c r="B109" s="1">
        <v>43955</v>
      </c>
      <c r="C109">
        <v>3932</v>
      </c>
      <c r="G109" s="2">
        <f t="shared" si="11"/>
        <v>468.44411415863163</v>
      </c>
      <c r="H109">
        <f t="shared" si="12"/>
        <v>3463.5558858413683</v>
      </c>
      <c r="I109" s="4">
        <f t="shared" si="13"/>
        <v>0.8808636535710499</v>
      </c>
    </row>
    <row r="110" spans="1:9" x14ac:dyDescent="0.25">
      <c r="A110">
        <f t="shared" si="10"/>
        <v>105</v>
      </c>
      <c r="B110" s="1">
        <v>43956</v>
      </c>
      <c r="C110">
        <v>2963</v>
      </c>
      <c r="G110" s="2">
        <f t="shared" si="11"/>
        <v>526.7889884088579</v>
      </c>
      <c r="H110">
        <f t="shared" si="12"/>
        <v>2436.2110115911419</v>
      </c>
      <c r="I110" s="4">
        <f t="shared" si="13"/>
        <v>0.82221093877527573</v>
      </c>
    </row>
    <row r="111" spans="1:9" x14ac:dyDescent="0.25">
      <c r="A111">
        <f t="shared" si="10"/>
        <v>106</v>
      </c>
      <c r="B111" s="1">
        <v>43957</v>
      </c>
      <c r="C111">
        <v>3587</v>
      </c>
      <c r="G111" s="2">
        <f t="shared" si="11"/>
        <v>590.84358659490044</v>
      </c>
      <c r="H111">
        <f t="shared" si="12"/>
        <v>2996.1564134050996</v>
      </c>
      <c r="I111" s="4">
        <f t="shared" si="13"/>
        <v>0.83528196638001106</v>
      </c>
    </row>
    <row r="112" spans="1:9" x14ac:dyDescent="0.25">
      <c r="A112">
        <f t="shared" si="10"/>
        <v>107</v>
      </c>
      <c r="B112" s="1">
        <v>43958</v>
      </c>
      <c r="C112">
        <v>3364</v>
      </c>
      <c r="G112" s="2">
        <f t="shared" si="11"/>
        <v>660.98702188142533</v>
      </c>
      <c r="H112">
        <f t="shared" si="12"/>
        <v>2703.0129781185747</v>
      </c>
      <c r="I112" s="4">
        <f t="shared" si="13"/>
        <v>0.80351158683667501</v>
      </c>
    </row>
    <row r="113" spans="1:9" x14ac:dyDescent="0.25">
      <c r="A113">
        <f t="shared" si="10"/>
        <v>108</v>
      </c>
      <c r="B113" s="1">
        <v>43959</v>
      </c>
      <c r="C113">
        <v>3344</v>
      </c>
      <c r="G113" s="2">
        <f t="shared" si="11"/>
        <v>737.60636562846457</v>
      </c>
      <c r="H113">
        <f t="shared" ref="H113:H151" si="14">ABS(C113-G113)</f>
        <v>2606.3936343715354</v>
      </c>
      <c r="I113" s="4">
        <f t="shared" ref="I113:I151" si="15">IFERROR(ABS(G113/C113-1),0)</f>
        <v>0.77942393372354535</v>
      </c>
    </row>
    <row r="114" spans="1:9" x14ac:dyDescent="0.25">
      <c r="A114">
        <f t="shared" si="10"/>
        <v>109</v>
      </c>
      <c r="B114" s="1">
        <v>43960</v>
      </c>
      <c r="C114">
        <v>3113</v>
      </c>
      <c r="G114" s="2">
        <f t="shared" si="11"/>
        <v>821.09535433665951</v>
      </c>
      <c r="H114">
        <f t="shared" si="14"/>
        <v>2291.9046456633405</v>
      </c>
      <c r="I114" s="4">
        <f t="shared" si="15"/>
        <v>0.73623663529178951</v>
      </c>
    </row>
    <row r="115" spans="1:9" x14ac:dyDescent="0.25">
      <c r="A115">
        <f t="shared" si="10"/>
        <v>110</v>
      </c>
      <c r="B115" s="1">
        <v>43961</v>
      </c>
      <c r="C115">
        <v>4353</v>
      </c>
      <c r="G115" s="2">
        <f t="shared" si="11"/>
        <v>911.85300101740074</v>
      </c>
      <c r="H115">
        <f t="shared" si="14"/>
        <v>3441.1469989825991</v>
      </c>
      <c r="I115" s="4">
        <f t="shared" si="15"/>
        <v>0.79052308729212017</v>
      </c>
    </row>
    <row r="116" spans="1:9" x14ac:dyDescent="0.25">
      <c r="A116">
        <f t="shared" si="10"/>
        <v>111</v>
      </c>
      <c r="B116" s="1">
        <v>43962</v>
      </c>
      <c r="C116">
        <v>3607</v>
      </c>
      <c r="G116" s="2">
        <f t="shared" si="11"/>
        <v>1010.282117962859</v>
      </c>
      <c r="H116">
        <f t="shared" si="14"/>
        <v>2596.717882037141</v>
      </c>
      <c r="I116" s="4">
        <f t="shared" si="15"/>
        <v>0.7199106964339177</v>
      </c>
    </row>
    <row r="117" spans="1:9" x14ac:dyDescent="0.25">
      <c r="A117">
        <f t="shared" si="10"/>
        <v>112</v>
      </c>
      <c r="B117" s="1">
        <v>43963</v>
      </c>
      <c r="C117">
        <v>3524</v>
      </c>
      <c r="G117" s="2">
        <f t="shared" si="11"/>
        <v>1116.7877587252569</v>
      </c>
      <c r="H117">
        <f t="shared" si="14"/>
        <v>2407.2122412747431</v>
      </c>
      <c r="I117" s="4">
        <f t="shared" si="15"/>
        <v>0.68309087436854232</v>
      </c>
    </row>
    <row r="118" spans="1:9" x14ac:dyDescent="0.25">
      <c r="A118">
        <f t="shared" si="10"/>
        <v>113</v>
      </c>
      <c r="B118" s="1">
        <v>43964</v>
      </c>
      <c r="C118">
        <v>3763</v>
      </c>
      <c r="G118" s="2">
        <f t="shared" si="11"/>
        <v>1231.7755878739333</v>
      </c>
      <c r="H118">
        <f t="shared" si="14"/>
        <v>2531.2244121260665</v>
      </c>
      <c r="I118" s="4">
        <f t="shared" si="15"/>
        <v>0.6726612841153512</v>
      </c>
    </row>
    <row r="119" spans="1:9" x14ac:dyDescent="0.25">
      <c r="A119">
        <f t="shared" si="10"/>
        <v>114</v>
      </c>
      <c r="B119" s="1">
        <v>43965</v>
      </c>
      <c r="C119">
        <v>3942</v>
      </c>
      <c r="G119" s="2">
        <f t="shared" si="11"/>
        <v>1355.6501877755484</v>
      </c>
      <c r="H119">
        <f t="shared" si="14"/>
        <v>2586.3498122244519</v>
      </c>
      <c r="I119" s="4">
        <f t="shared" si="15"/>
        <v>0.65610091634308776</v>
      </c>
    </row>
    <row r="120" spans="1:9" x14ac:dyDescent="0.25">
      <c r="A120">
        <f t="shared" si="10"/>
        <v>115</v>
      </c>
      <c r="B120" s="1">
        <v>43966</v>
      </c>
      <c r="C120">
        <v>3787</v>
      </c>
      <c r="G120" s="2">
        <f t="shared" si="11"/>
        <v>1488.8133122315919</v>
      </c>
      <c r="H120">
        <f t="shared" si="14"/>
        <v>2298.1866877684079</v>
      </c>
      <c r="I120" s="4">
        <f t="shared" si="15"/>
        <v>0.6068620775728566</v>
      </c>
    </row>
    <row r="121" spans="1:9" x14ac:dyDescent="0.25">
      <c r="A121">
        <f t="shared" si="10"/>
        <v>116</v>
      </c>
      <c r="B121" s="1">
        <v>43967</v>
      </c>
      <c r="C121">
        <v>4864</v>
      </c>
      <c r="G121" s="2">
        <f t="shared" si="11"/>
        <v>1631.6620973026866</v>
      </c>
      <c r="H121">
        <f t="shared" si="14"/>
        <v>3232.3379026973134</v>
      </c>
      <c r="I121" s="4">
        <f t="shared" si="15"/>
        <v>0.66454315433744116</v>
      </c>
    </row>
    <row r="122" spans="1:9" x14ac:dyDescent="0.25">
      <c r="A122">
        <f t="shared" si="10"/>
        <v>117</v>
      </c>
      <c r="B122" s="1">
        <v>43968</v>
      </c>
      <c r="C122">
        <v>5050</v>
      </c>
      <c r="G122" s="2">
        <f t="shared" si="11"/>
        <v>1784.5872400483254</v>
      </c>
      <c r="H122">
        <f t="shared" si="14"/>
        <v>3265.4127599516746</v>
      </c>
      <c r="I122" s="4">
        <f t="shared" si="15"/>
        <v>0.64661638810924249</v>
      </c>
    </row>
    <row r="123" spans="1:9" x14ac:dyDescent="0.25">
      <c r="A123">
        <f t="shared" si="10"/>
        <v>118</v>
      </c>
      <c r="B123" s="1">
        <v>43969</v>
      </c>
      <c r="C123">
        <v>4630</v>
      </c>
      <c r="G123" s="2">
        <f t="shared" si="11"/>
        <v>1947.9711562109571</v>
      </c>
      <c r="H123">
        <f t="shared" si="14"/>
        <v>2682.0288437890431</v>
      </c>
      <c r="I123" s="4">
        <f t="shared" si="15"/>
        <v>0.57927188850735267</v>
      </c>
    </row>
    <row r="124" spans="1:9" x14ac:dyDescent="0.25">
      <c r="A124">
        <f t="shared" si="10"/>
        <v>119</v>
      </c>
      <c r="B124" s="1">
        <v>43970</v>
      </c>
      <c r="C124">
        <v>6147</v>
      </c>
      <c r="G124" s="2">
        <f t="shared" si="11"/>
        <v>2122.1861280736116</v>
      </c>
      <c r="H124">
        <f t="shared" si="14"/>
        <v>4024.8138719263884</v>
      </c>
      <c r="I124" s="4">
        <f t="shared" si="15"/>
        <v>0.65476067543946459</v>
      </c>
    </row>
    <row r="125" spans="1:9" x14ac:dyDescent="0.25">
      <c r="A125">
        <f t="shared" si="10"/>
        <v>120</v>
      </c>
      <c r="B125" s="1">
        <v>43971</v>
      </c>
      <c r="C125">
        <v>5553</v>
      </c>
      <c r="G125" s="2">
        <f t="shared" si="11"/>
        <v>2307.5924538210402</v>
      </c>
      <c r="H125">
        <f t="shared" si="14"/>
        <v>3245.4075461789598</v>
      </c>
      <c r="I125" s="4">
        <f t="shared" si="15"/>
        <v>0.58444220172500627</v>
      </c>
    </row>
    <row r="126" spans="1:9" x14ac:dyDescent="0.25">
      <c r="A126">
        <f t="shared" si="10"/>
        <v>121</v>
      </c>
      <c r="B126" s="1">
        <v>43972</v>
      </c>
      <c r="C126">
        <v>6198</v>
      </c>
      <c r="G126" s="2">
        <f t="shared" si="11"/>
        <v>2504.5366097369397</v>
      </c>
      <c r="H126">
        <f t="shared" si="14"/>
        <v>3693.4633902630603</v>
      </c>
      <c r="I126" s="4">
        <f t="shared" si="15"/>
        <v>0.59591213137513077</v>
      </c>
    </row>
    <row r="127" spans="1:9" x14ac:dyDescent="0.25">
      <c r="A127">
        <f t="shared" si="10"/>
        <v>122</v>
      </c>
      <c r="B127" s="1">
        <v>43973</v>
      </c>
      <c r="C127">
        <v>6568</v>
      </c>
      <c r="G127" s="2">
        <f t="shared" si="11"/>
        <v>2713.3494364756198</v>
      </c>
      <c r="H127">
        <f t="shared" si="14"/>
        <v>3854.6505635243802</v>
      </c>
      <c r="I127" s="4">
        <f t="shared" si="15"/>
        <v>0.58688345973270106</v>
      </c>
    </row>
    <row r="128" spans="1:9" x14ac:dyDescent="0.25">
      <c r="A128">
        <f t="shared" si="10"/>
        <v>123</v>
      </c>
      <c r="B128" s="1">
        <v>43974</v>
      </c>
      <c r="C128">
        <v>6629</v>
      </c>
      <c r="G128" s="2">
        <f t="shared" si="11"/>
        <v>2934.3443604604931</v>
      </c>
      <c r="H128">
        <f t="shared" si="14"/>
        <v>3694.6556395395069</v>
      </c>
      <c r="I128" s="4">
        <f t="shared" si="15"/>
        <v>0.55734735850648764</v>
      </c>
    </row>
    <row r="129" spans="1:9" x14ac:dyDescent="0.25">
      <c r="A129">
        <f t="shared" si="10"/>
        <v>124</v>
      </c>
      <c r="B129" s="1">
        <v>43975</v>
      </c>
      <c r="C129">
        <v>7113</v>
      </c>
      <c r="G129" s="2">
        <f t="shared" si="11"/>
        <v>3167.8156611863433</v>
      </c>
      <c r="H129">
        <f t="shared" si="14"/>
        <v>3945.1843388136567</v>
      </c>
      <c r="I129" s="4">
        <f t="shared" si="15"/>
        <v>0.55464422027465998</v>
      </c>
    </row>
    <row r="130" spans="1:9" x14ac:dyDescent="0.25">
      <c r="A130">
        <f t="shared" si="10"/>
        <v>125</v>
      </c>
      <c r="B130" s="1">
        <v>43976</v>
      </c>
      <c r="C130">
        <v>6414</v>
      </c>
      <c r="G130" s="2">
        <f t="shared" si="11"/>
        <v>3414.0367948437129</v>
      </c>
      <c r="H130">
        <f t="shared" si="14"/>
        <v>2999.9632051562871</v>
      </c>
      <c r="I130" s="4">
        <f t="shared" si="15"/>
        <v>0.4677211108756294</v>
      </c>
    </row>
    <row r="131" spans="1:9" x14ac:dyDescent="0.25">
      <c r="A131">
        <f t="shared" si="10"/>
        <v>126</v>
      </c>
      <c r="B131" s="1">
        <v>43977</v>
      </c>
      <c r="C131">
        <v>5843</v>
      </c>
      <c r="G131" s="2">
        <f t="shared" si="11"/>
        <v>3673.2587842471262</v>
      </c>
      <c r="H131">
        <f t="shared" si="14"/>
        <v>2169.7412157528738</v>
      </c>
      <c r="I131" s="4">
        <f t="shared" si="15"/>
        <v>0.37134027310506146</v>
      </c>
    </row>
    <row r="132" spans="1:9" x14ac:dyDescent="0.25">
      <c r="A132">
        <f t="shared" si="10"/>
        <v>127</v>
      </c>
      <c r="B132" s="1">
        <v>43978</v>
      </c>
      <c r="C132">
        <v>7293</v>
      </c>
      <c r="G132" s="2">
        <f t="shared" si="11"/>
        <v>3945.7086845402264</v>
      </c>
      <c r="H132">
        <f t="shared" si="14"/>
        <v>3347.2913154597736</v>
      </c>
      <c r="I132" s="4">
        <f t="shared" si="15"/>
        <v>0.45897316816944655</v>
      </c>
    </row>
    <row r="133" spans="1:9" x14ac:dyDescent="0.25">
      <c r="A133">
        <f t="shared" si="10"/>
        <v>128</v>
      </c>
      <c r="B133" s="1">
        <v>43979</v>
      </c>
      <c r="C133">
        <v>7300</v>
      </c>
      <c r="G133" s="2">
        <f t="shared" si="11"/>
        <v>4231.5881335778558</v>
      </c>
      <c r="H133">
        <f t="shared" si="14"/>
        <v>3068.4118664221442</v>
      </c>
      <c r="I133" s="4">
        <f t="shared" si="15"/>
        <v>0.42033039266056771</v>
      </c>
    </row>
    <row r="134" spans="1:9" x14ac:dyDescent="0.25">
      <c r="A134">
        <f t="shared" si="10"/>
        <v>129</v>
      </c>
      <c r="B134" s="1">
        <v>43980</v>
      </c>
      <c r="C134">
        <v>8105</v>
      </c>
      <c r="G134" s="2">
        <f t="shared" si="11"/>
        <v>4531.0719952533191</v>
      </c>
      <c r="H134">
        <f t="shared" si="14"/>
        <v>3573.9280047466809</v>
      </c>
      <c r="I134" s="4">
        <f t="shared" si="15"/>
        <v>0.44095348608842455</v>
      </c>
    </row>
    <row r="135" spans="1:9" x14ac:dyDescent="0.25">
      <c r="A135">
        <f t="shared" si="10"/>
        <v>130</v>
      </c>
      <c r="B135" s="1">
        <v>43981</v>
      </c>
      <c r="C135">
        <v>8336</v>
      </c>
      <c r="G135" s="2">
        <f t="shared" ref="G135:G198" si="16">_xlfn.LOGNORM.DIST($G$1*A135,$G$3,$G$4,FALSE)*$G$2</f>
        <v>4844.3071033578308</v>
      </c>
      <c r="H135">
        <f t="shared" si="14"/>
        <v>3491.6928966421692</v>
      </c>
      <c r="I135" s="4">
        <f t="shared" si="15"/>
        <v>0.41886910948202605</v>
      </c>
    </row>
    <row r="136" spans="1:9" x14ac:dyDescent="0.25">
      <c r="A136">
        <f t="shared" ref="A136:A199" si="17">A135+1</f>
        <v>131</v>
      </c>
      <c r="B136" s="1">
        <v>43982</v>
      </c>
      <c r="C136">
        <v>8782</v>
      </c>
      <c r="G136" s="2">
        <f t="shared" si="16"/>
        <v>5171.4111128339264</v>
      </c>
      <c r="H136">
        <f t="shared" si="14"/>
        <v>3610.5888871660736</v>
      </c>
      <c r="I136" s="4">
        <f t="shared" si="15"/>
        <v>0.41113514998474987</v>
      </c>
    </row>
    <row r="137" spans="1:9" x14ac:dyDescent="0.25">
      <c r="A137">
        <f t="shared" si="17"/>
        <v>132</v>
      </c>
      <c r="B137" s="1">
        <v>43983</v>
      </c>
      <c r="C137">
        <v>7761</v>
      </c>
      <c r="G137" s="2">
        <f t="shared" si="16"/>
        <v>5512.471464524996</v>
      </c>
      <c r="H137">
        <f t="shared" si="14"/>
        <v>2248.528535475004</v>
      </c>
      <c r="I137" s="4">
        <f t="shared" si="15"/>
        <v>0.28972149664669555</v>
      </c>
    </row>
    <row r="138" spans="1:9" x14ac:dyDescent="0.25">
      <c r="A138">
        <f t="shared" si="17"/>
        <v>133</v>
      </c>
      <c r="B138" s="1">
        <v>43984</v>
      </c>
      <c r="C138">
        <v>8821</v>
      </c>
      <c r="G138" s="2">
        <f t="shared" si="16"/>
        <v>5867.5444687352947</v>
      </c>
      <c r="H138">
        <f t="shared" si="14"/>
        <v>2953.4555312647053</v>
      </c>
      <c r="I138" s="4">
        <f t="shared" si="15"/>
        <v>0.3348209422134345</v>
      </c>
    </row>
    <row r="139" spans="1:9" x14ac:dyDescent="0.25">
      <c r="A139">
        <f t="shared" si="17"/>
        <v>134</v>
      </c>
      <c r="B139" s="1">
        <v>43985</v>
      </c>
      <c r="C139">
        <v>9633</v>
      </c>
      <c r="G139" s="2">
        <f t="shared" si="16"/>
        <v>6236.6545121074505</v>
      </c>
      <c r="H139">
        <f t="shared" si="14"/>
        <v>3396.3454878925495</v>
      </c>
      <c r="I139" s="4">
        <f t="shared" si="15"/>
        <v>0.35257401514507936</v>
      </c>
    </row>
    <row r="140" spans="1:9" x14ac:dyDescent="0.25">
      <c r="A140">
        <f t="shared" si="17"/>
        <v>135</v>
      </c>
      <c r="B140" s="1">
        <v>43986</v>
      </c>
      <c r="C140">
        <v>9889</v>
      </c>
      <c r="G140" s="2">
        <f t="shared" si="16"/>
        <v>6619.7933915039357</v>
      </c>
      <c r="H140">
        <f t="shared" si="14"/>
        <v>3269.2066084960643</v>
      </c>
      <c r="I140" s="4">
        <f t="shared" si="15"/>
        <v>0.33059021220508289</v>
      </c>
    </row>
    <row r="141" spans="1:9" x14ac:dyDescent="0.25">
      <c r="A141">
        <f t="shared" si="17"/>
        <v>136</v>
      </c>
      <c r="B141" s="1">
        <v>43987</v>
      </c>
      <c r="C141">
        <v>9471</v>
      </c>
      <c r="G141" s="2">
        <f t="shared" si="16"/>
        <v>7016.9197777537529</v>
      </c>
      <c r="H141">
        <f t="shared" si="14"/>
        <v>2454.0802222462471</v>
      </c>
      <c r="I141" s="4">
        <f t="shared" si="15"/>
        <v>0.25911521721531483</v>
      </c>
    </row>
    <row r="142" spans="1:9" x14ac:dyDescent="0.25">
      <c r="A142">
        <f t="shared" si="17"/>
        <v>137</v>
      </c>
      <c r="B142" s="1">
        <v>43988</v>
      </c>
      <c r="C142">
        <v>10438</v>
      </c>
      <c r="G142" s="2">
        <f t="shared" si="16"/>
        <v>7427.9588113011796</v>
      </c>
      <c r="H142">
        <f t="shared" si="14"/>
        <v>3010.0411886988204</v>
      </c>
      <c r="I142" s="4">
        <f t="shared" si="15"/>
        <v>0.28837336546261927</v>
      </c>
    </row>
    <row r="143" spans="1:9" x14ac:dyDescent="0.25">
      <c r="A143">
        <f t="shared" si="17"/>
        <v>138</v>
      </c>
      <c r="B143" s="1">
        <v>43989</v>
      </c>
      <c r="C143">
        <v>10864</v>
      </c>
      <c r="G143" s="2">
        <f t="shared" si="16"/>
        <v>7852.8018309774416</v>
      </c>
      <c r="H143">
        <f t="shared" si="14"/>
        <v>3011.1981690225584</v>
      </c>
      <c r="I143" s="4">
        <f t="shared" si="15"/>
        <v>0.27717214368764342</v>
      </c>
    </row>
    <row r="144" spans="1:9" x14ac:dyDescent="0.25">
      <c r="A144">
        <f t="shared" si="17"/>
        <v>139</v>
      </c>
      <c r="B144" s="1">
        <v>43990</v>
      </c>
      <c r="C144">
        <v>8442</v>
      </c>
      <c r="G144" s="2">
        <f t="shared" si="16"/>
        <v>8291.3062363144727</v>
      </c>
      <c r="H144">
        <f t="shared" si="14"/>
        <v>150.6937636855273</v>
      </c>
      <c r="I144" s="4">
        <f t="shared" si="15"/>
        <v>1.785048136526024E-2</v>
      </c>
    </row>
    <row r="145" spans="1:9" x14ac:dyDescent="0.25">
      <c r="A145">
        <f t="shared" si="17"/>
        <v>140</v>
      </c>
      <c r="B145" s="1">
        <v>43991</v>
      </c>
      <c r="C145">
        <v>10218</v>
      </c>
      <c r="G145" s="2">
        <f t="shared" si="16"/>
        <v>8743.2954830374347</v>
      </c>
      <c r="H145">
        <f t="shared" si="14"/>
        <v>1474.7045169625653</v>
      </c>
      <c r="I145" s="4">
        <f t="shared" si="15"/>
        <v>0.14432418447470785</v>
      </c>
    </row>
    <row r="146" spans="1:9" x14ac:dyDescent="0.25">
      <c r="A146">
        <f t="shared" si="17"/>
        <v>141</v>
      </c>
      <c r="B146" s="1">
        <v>43992</v>
      </c>
      <c r="C146">
        <v>10459</v>
      </c>
      <c r="G146" s="2">
        <f t="shared" si="16"/>
        <v>9208.5592106170316</v>
      </c>
      <c r="H146">
        <f t="shared" si="14"/>
        <v>1250.4407893829684</v>
      </c>
      <c r="I146" s="4">
        <f t="shared" si="15"/>
        <v>0.11955643841504626</v>
      </c>
    </row>
    <row r="147" spans="1:9" x14ac:dyDescent="0.25">
      <c r="A147">
        <f t="shared" si="17"/>
        <v>142</v>
      </c>
      <c r="B147" s="1">
        <v>43993</v>
      </c>
      <c r="C147">
        <v>10930</v>
      </c>
      <c r="G147" s="2">
        <f t="shared" si="16"/>
        <v>9686.8535000347292</v>
      </c>
      <c r="H147">
        <f t="shared" si="14"/>
        <v>1243.1464999652708</v>
      </c>
      <c r="I147" s="4">
        <f t="shared" si="15"/>
        <v>0.11373709972234869</v>
      </c>
    </row>
    <row r="148" spans="1:9" x14ac:dyDescent="0.25">
      <c r="A148">
        <f t="shared" si="17"/>
        <v>143</v>
      </c>
      <c r="B148" s="1">
        <v>43994</v>
      </c>
      <c r="C148">
        <v>11458</v>
      </c>
      <c r="G148" s="2">
        <f t="shared" si="16"/>
        <v>10177.901259222377</v>
      </c>
      <c r="H148">
        <f t="shared" si="14"/>
        <v>1280.0987407776229</v>
      </c>
      <c r="I148" s="4">
        <f t="shared" si="15"/>
        <v>0.11172095835029006</v>
      </c>
    </row>
    <row r="149" spans="1:9" x14ac:dyDescent="0.25">
      <c r="A149">
        <f t="shared" si="17"/>
        <v>144</v>
      </c>
      <c r="B149" s="1">
        <v>43995</v>
      </c>
      <c r="C149">
        <v>11929</v>
      </c>
      <c r="G149" s="2">
        <f t="shared" si="16"/>
        <v>10681.392732983315</v>
      </c>
      <c r="H149">
        <f t="shared" si="14"/>
        <v>1247.607267016685</v>
      </c>
      <c r="I149" s="4">
        <f t="shared" si="15"/>
        <v>0.10458607318439805</v>
      </c>
    </row>
    <row r="150" spans="1:9" x14ac:dyDescent="0.25">
      <c r="A150">
        <f t="shared" si="17"/>
        <v>145</v>
      </c>
      <c r="B150" s="1">
        <v>43996</v>
      </c>
      <c r="C150">
        <v>11502</v>
      </c>
      <c r="G150" s="2">
        <f t="shared" si="16"/>
        <v>11196.986133588804</v>
      </c>
      <c r="H150">
        <f t="shared" si="14"/>
        <v>305.01386641119643</v>
      </c>
      <c r="I150" s="4">
        <f t="shared" si="15"/>
        <v>2.6518333021317675E-2</v>
      </c>
    </row>
    <row r="151" spans="1:9" x14ac:dyDescent="0.25">
      <c r="A151">
        <f t="shared" si="17"/>
        <v>146</v>
      </c>
      <c r="B151" s="1">
        <v>43997</v>
      </c>
      <c r="C151">
        <v>10667</v>
      </c>
      <c r="G151" s="2">
        <f t="shared" si="16"/>
        <v>11724.308387674599</v>
      </c>
      <c r="H151">
        <f t="shared" si="14"/>
        <v>1057.3083876745986</v>
      </c>
      <c r="I151" s="4">
        <f t="shared" si="15"/>
        <v>9.9119563858123039E-2</v>
      </c>
    </row>
    <row r="152" spans="1:9" x14ac:dyDescent="0.25">
      <c r="A152">
        <f t="shared" si="17"/>
        <v>147</v>
      </c>
      <c r="B152" s="1">
        <v>43998</v>
      </c>
      <c r="C152">
        <v>10974</v>
      </c>
      <c r="G152" s="2">
        <f t="shared" si="16"/>
        <v>12262.955994540593</v>
      </c>
      <c r="H152">
        <f t="shared" ref="H152:H215" si="18">ABS(C152-G152)</f>
        <v>1288.9559945405927</v>
      </c>
      <c r="I152" s="4">
        <f t="shared" ref="I152:I215" si="19">IFERROR(ABS(G152/C152-1),0)</f>
        <v>0.1174554396337335</v>
      </c>
    </row>
    <row r="153" spans="1:9" x14ac:dyDescent="0.25">
      <c r="A153">
        <f t="shared" si="17"/>
        <v>148</v>
      </c>
      <c r="B153" s="1">
        <v>43999</v>
      </c>
      <c r="C153">
        <v>12881</v>
      </c>
      <c r="G153" s="2">
        <f t="shared" si="16"/>
        <v>12812.49599048092</v>
      </c>
      <c r="H153">
        <f t="shared" si="18"/>
        <v>68.504009519079773</v>
      </c>
      <c r="I153" s="4">
        <f t="shared" si="19"/>
        <v>5.3182213740454731E-3</v>
      </c>
    </row>
    <row r="154" spans="1:9" x14ac:dyDescent="0.25">
      <c r="A154">
        <f t="shared" si="17"/>
        <v>149</v>
      </c>
      <c r="B154" s="1">
        <v>44000</v>
      </c>
      <c r="C154">
        <v>13586</v>
      </c>
      <c r="G154" s="2">
        <f t="shared" si="16"/>
        <v>13372.467013347054</v>
      </c>
      <c r="H154">
        <f t="shared" si="18"/>
        <v>213.53298665294642</v>
      </c>
      <c r="I154" s="4">
        <f t="shared" si="19"/>
        <v>1.5717134303911862E-2</v>
      </c>
    </row>
    <row r="155" spans="1:9" x14ac:dyDescent="0.25">
      <c r="A155">
        <f t="shared" si="17"/>
        <v>150</v>
      </c>
      <c r="B155" s="1">
        <v>44001</v>
      </c>
      <c r="C155">
        <v>14516</v>
      </c>
      <c r="G155" s="2">
        <f t="shared" si="16"/>
        <v>13942.38046117169</v>
      </c>
      <c r="H155">
        <f t="shared" si="18"/>
        <v>573.6195388283104</v>
      </c>
      <c r="I155" s="4">
        <f t="shared" si="19"/>
        <v>3.951636393140745E-2</v>
      </c>
    </row>
    <row r="156" spans="1:9" x14ac:dyDescent="0.25">
      <c r="A156">
        <f t="shared" si="17"/>
        <v>151</v>
      </c>
      <c r="B156" s="1">
        <v>44002</v>
      </c>
      <c r="C156">
        <v>15403</v>
      </c>
      <c r="G156" s="2">
        <f t="shared" si="16"/>
        <v>14521.721738355436</v>
      </c>
      <c r="H156">
        <f t="shared" si="18"/>
        <v>881.27826164456383</v>
      </c>
      <c r="I156" s="4">
        <f t="shared" si="19"/>
        <v>5.7214715421967433E-2</v>
      </c>
    </row>
    <row r="157" spans="1:9" x14ac:dyDescent="0.25">
      <c r="A157">
        <f t="shared" si="17"/>
        <v>152</v>
      </c>
      <c r="B157" s="1">
        <v>44003</v>
      </c>
      <c r="C157">
        <v>14831</v>
      </c>
      <c r="G157" s="2">
        <f t="shared" si="16"/>
        <v>15109.951582644955</v>
      </c>
      <c r="H157">
        <f t="shared" si="18"/>
        <v>278.95158264495512</v>
      </c>
      <c r="I157" s="4">
        <f t="shared" si="19"/>
        <v>1.8808683341983379E-2</v>
      </c>
    </row>
    <row r="158" spans="1:9" x14ac:dyDescent="0.25">
      <c r="A158">
        <f t="shared" si="17"/>
        <v>153</v>
      </c>
      <c r="B158" s="1">
        <v>44004</v>
      </c>
      <c r="C158">
        <v>14933</v>
      </c>
      <c r="G158" s="2">
        <f t="shared" si="16"/>
        <v>15706.507465906619</v>
      </c>
      <c r="H158">
        <f t="shared" si="18"/>
        <v>773.50746590661947</v>
      </c>
      <c r="I158" s="4">
        <f t="shared" si="19"/>
        <v>5.1798531166317607E-2</v>
      </c>
    </row>
    <row r="159" spans="1:9" x14ac:dyDescent="0.25">
      <c r="A159">
        <f t="shared" si="17"/>
        <v>154</v>
      </c>
      <c r="B159" s="1">
        <v>44005</v>
      </c>
      <c r="C159">
        <v>15968</v>
      </c>
      <c r="G159" s="2">
        <f t="shared" si="16"/>
        <v>16310.805061523313</v>
      </c>
      <c r="H159">
        <f t="shared" si="18"/>
        <v>342.80506152331327</v>
      </c>
      <c r="I159" s="4">
        <f t="shared" si="19"/>
        <v>2.146825285090892E-2</v>
      </c>
    </row>
    <row r="160" spans="1:9" x14ac:dyDescent="0.25">
      <c r="A160">
        <f t="shared" si="17"/>
        <v>155</v>
      </c>
      <c r="B160" s="1">
        <v>44006</v>
      </c>
      <c r="C160">
        <v>16922</v>
      </c>
      <c r="G160" s="2">
        <f t="shared" si="16"/>
        <v>16922.23977111702</v>
      </c>
      <c r="H160">
        <f t="shared" si="18"/>
        <v>0.23977111701969989</v>
      </c>
      <c r="I160" s="4">
        <f t="shared" si="19"/>
        <v>1.4169194954449793E-5</v>
      </c>
    </row>
    <row r="161" spans="1:9" x14ac:dyDescent="0.25">
      <c r="A161">
        <f t="shared" si="17"/>
        <v>156</v>
      </c>
      <c r="B161" s="1">
        <v>44007</v>
      </c>
      <c r="C161">
        <v>17296</v>
      </c>
      <c r="G161" s="2">
        <f t="shared" si="16"/>
        <v>17540.18830321651</v>
      </c>
      <c r="H161">
        <f t="shared" si="18"/>
        <v>244.18830321650967</v>
      </c>
      <c r="I161" s="4">
        <f t="shared" si="19"/>
        <v>1.4118195144340318E-2</v>
      </c>
    </row>
    <row r="162" spans="1:9" x14ac:dyDescent="0.25">
      <c r="A162">
        <f t="shared" si="17"/>
        <v>157</v>
      </c>
      <c r="B162" s="1">
        <v>44008</v>
      </c>
      <c r="C162">
        <v>18552</v>
      </c>
      <c r="G162" s="2">
        <f t="shared" si="16"/>
        <v>18164.010296455996</v>
      </c>
      <c r="H162">
        <f t="shared" si="18"/>
        <v>387.98970354400444</v>
      </c>
      <c r="I162" s="4">
        <f t="shared" si="19"/>
        <v>2.0913632144459071E-2</v>
      </c>
    </row>
    <row r="163" spans="1:9" x14ac:dyDescent="0.25">
      <c r="A163">
        <f t="shared" si="17"/>
        <v>158</v>
      </c>
      <c r="B163" s="1">
        <v>44009</v>
      </c>
      <c r="C163">
        <v>19906</v>
      </c>
      <c r="G163" s="2">
        <f t="shared" si="16"/>
        <v>18793.049979895964</v>
      </c>
      <c r="H163">
        <f t="shared" si="18"/>
        <v>1112.9500201040355</v>
      </c>
      <c r="I163" s="4">
        <f t="shared" si="19"/>
        <v>5.5910279317996303E-2</v>
      </c>
    </row>
    <row r="164" spans="1:9" x14ac:dyDescent="0.25">
      <c r="A164">
        <f t="shared" si="17"/>
        <v>159</v>
      </c>
      <c r="B164" s="1">
        <v>44010</v>
      </c>
      <c r="C164">
        <v>19459</v>
      </c>
      <c r="G164" s="2">
        <f t="shared" si="16"/>
        <v>19426.637863106473</v>
      </c>
      <c r="H164">
        <f t="shared" si="18"/>
        <v>32.362136893527349</v>
      </c>
      <c r="I164" s="4">
        <f t="shared" si="19"/>
        <v>1.6630935245144363E-3</v>
      </c>
    </row>
    <row r="165" spans="1:9" x14ac:dyDescent="0.25">
      <c r="A165">
        <f t="shared" si="17"/>
        <v>160</v>
      </c>
      <c r="B165" s="1">
        <v>44011</v>
      </c>
      <c r="C165">
        <v>18522</v>
      </c>
      <c r="G165" s="2">
        <f t="shared" si="16"/>
        <v>20064.092448739331</v>
      </c>
      <c r="H165">
        <f t="shared" si="18"/>
        <v>1542.0924487393313</v>
      </c>
      <c r="I165" s="4">
        <f t="shared" si="19"/>
        <v>8.3257339852031764E-2</v>
      </c>
    </row>
    <row r="166" spans="1:9" x14ac:dyDescent="0.25">
      <c r="A166">
        <f t="shared" si="17"/>
        <v>161</v>
      </c>
      <c r="B166" s="1">
        <v>44012</v>
      </c>
      <c r="C166">
        <v>18641</v>
      </c>
      <c r="G166" s="2">
        <f t="shared" si="16"/>
        <v>20704.721960437972</v>
      </c>
      <c r="H166">
        <f t="shared" si="18"/>
        <v>2063.7219604379716</v>
      </c>
      <c r="I166" s="4">
        <f t="shared" si="19"/>
        <v>0.11070875813733005</v>
      </c>
    </row>
    <row r="167" spans="1:9" x14ac:dyDescent="0.25">
      <c r="A167">
        <f t="shared" si="17"/>
        <v>162</v>
      </c>
      <c r="B167" s="1">
        <v>44013</v>
      </c>
      <c r="C167">
        <v>19160</v>
      </c>
      <c r="G167" s="2">
        <f t="shared" si="16"/>
        <v>21347.826079090599</v>
      </c>
      <c r="H167">
        <f t="shared" si="18"/>
        <v>2187.8260790905988</v>
      </c>
      <c r="I167" s="4">
        <f t="shared" si="19"/>
        <v>0.11418716487946767</v>
      </c>
    </row>
    <row r="168" spans="1:9" x14ac:dyDescent="0.25">
      <c r="A168">
        <f t="shared" si="17"/>
        <v>163</v>
      </c>
      <c r="B168" s="1">
        <v>44014</v>
      </c>
      <c r="C168">
        <v>20903</v>
      </c>
      <c r="G168" s="2">
        <f t="shared" si="16"/>
        <v>21992.697680618538</v>
      </c>
      <c r="H168">
        <f t="shared" si="18"/>
        <v>1089.6976806185376</v>
      </c>
      <c r="I168" s="4">
        <f t="shared" si="19"/>
        <v>5.2131162063748571E-2</v>
      </c>
    </row>
    <row r="169" spans="1:9" x14ac:dyDescent="0.25">
      <c r="A169">
        <f t="shared" si="17"/>
        <v>164</v>
      </c>
      <c r="B169" s="1">
        <v>44015</v>
      </c>
      <c r="C169">
        <v>22771</v>
      </c>
      <c r="G169" s="2">
        <f t="shared" si="16"/>
        <v>22638.624568707099</v>
      </c>
      <c r="H169">
        <f t="shared" si="18"/>
        <v>132.37543129290134</v>
      </c>
      <c r="I169" s="4">
        <f t="shared" si="19"/>
        <v>5.8133341220368839E-3</v>
      </c>
    </row>
    <row r="170" spans="1:9" x14ac:dyDescent="0.25">
      <c r="A170">
        <f t="shared" si="17"/>
        <v>165</v>
      </c>
      <c r="B170" s="1">
        <v>44016</v>
      </c>
      <c r="C170">
        <v>24850</v>
      </c>
      <c r="G170" s="2">
        <f t="shared" si="16"/>
        <v>23284.891196127784</v>
      </c>
      <c r="H170">
        <f t="shared" si="18"/>
        <v>1565.1088038722155</v>
      </c>
      <c r="I170" s="4">
        <f t="shared" si="19"/>
        <v>6.2982245628660616E-2</v>
      </c>
    </row>
    <row r="171" spans="1:9" x14ac:dyDescent="0.25">
      <c r="A171">
        <f t="shared" si="17"/>
        <v>166</v>
      </c>
      <c r="B171" s="1">
        <v>44017</v>
      </c>
      <c r="C171">
        <v>24248</v>
      </c>
      <c r="G171" s="2">
        <f t="shared" si="16"/>
        <v>23930.78036856269</v>
      </c>
      <c r="H171">
        <f t="shared" si="18"/>
        <v>317.21963143731045</v>
      </c>
      <c r="I171" s="4">
        <f t="shared" si="19"/>
        <v>1.3082300867589547E-2</v>
      </c>
    </row>
    <row r="172" spans="1:9" x14ac:dyDescent="0.25">
      <c r="A172">
        <f t="shared" si="17"/>
        <v>167</v>
      </c>
      <c r="B172" s="1">
        <v>44018</v>
      </c>
      <c r="C172">
        <v>22251</v>
      </c>
      <c r="G172" s="2">
        <f t="shared" si="16"/>
        <v>24575.574925126977</v>
      </c>
      <c r="H172">
        <f t="shared" si="18"/>
        <v>2324.5749251269772</v>
      </c>
      <c r="I172" s="4">
        <f t="shared" si="19"/>
        <v>0.10447058222673045</v>
      </c>
    </row>
    <row r="173" spans="1:9" x14ac:dyDescent="0.25">
      <c r="A173">
        <f t="shared" si="17"/>
        <v>168</v>
      </c>
      <c r="B173" s="1">
        <v>44019</v>
      </c>
      <c r="C173">
        <v>22753</v>
      </c>
      <c r="G173" s="2">
        <f t="shared" si="16"/>
        <v>25218.559390084916</v>
      </c>
      <c r="H173">
        <f t="shared" si="18"/>
        <v>2465.5593900849162</v>
      </c>
      <c r="I173" s="4">
        <f t="shared" si="19"/>
        <v>0.108361947439235</v>
      </c>
    </row>
    <row r="174" spans="1:9" x14ac:dyDescent="0.25">
      <c r="A174">
        <f t="shared" si="17"/>
        <v>169</v>
      </c>
      <c r="B174" s="1">
        <v>44020</v>
      </c>
      <c r="C174">
        <v>24879</v>
      </c>
      <c r="G174" s="2">
        <f t="shared" si="16"/>
        <v>25859.021590570806</v>
      </c>
      <c r="H174">
        <f t="shared" si="18"/>
        <v>980.02159057080644</v>
      </c>
      <c r="I174" s="4">
        <f t="shared" si="19"/>
        <v>3.9391518572724271E-2</v>
      </c>
    </row>
    <row r="175" spans="1:9" x14ac:dyDescent="0.25">
      <c r="A175">
        <f t="shared" si="17"/>
        <v>170</v>
      </c>
      <c r="B175" s="1">
        <v>44021</v>
      </c>
      <c r="C175">
        <v>26506</v>
      </c>
      <c r="G175" s="2">
        <f t="shared" si="16"/>
        <v>26496.254235454733</v>
      </c>
      <c r="H175">
        <f t="shared" si="18"/>
        <v>9.7457645452668658</v>
      </c>
      <c r="I175" s="4">
        <f t="shared" si="19"/>
        <v>3.6768145119092654E-4</v>
      </c>
    </row>
    <row r="176" spans="1:9" x14ac:dyDescent="0.25">
      <c r="A176">
        <f t="shared" si="17"/>
        <v>171</v>
      </c>
      <c r="B176" s="1">
        <v>44022</v>
      </c>
      <c r="C176">
        <v>27114</v>
      </c>
      <c r="G176" s="2">
        <f t="shared" si="16"/>
        <v>27129.556450827589</v>
      </c>
      <c r="H176">
        <f t="shared" si="18"/>
        <v>15.556450827589288</v>
      </c>
      <c r="I176" s="4">
        <f t="shared" si="19"/>
        <v>5.7374237764951097E-4</v>
      </c>
    </row>
    <row r="177" spans="1:9" x14ac:dyDescent="0.25">
      <c r="A177">
        <f t="shared" si="17"/>
        <v>172</v>
      </c>
      <c r="B177" s="1">
        <v>44023</v>
      </c>
      <c r="C177">
        <v>28606</v>
      </c>
      <c r="G177" s="2">
        <f t="shared" si="16"/>
        <v>27758.23526792783</v>
      </c>
      <c r="H177">
        <f t="shared" si="18"/>
        <v>847.76473207216986</v>
      </c>
      <c r="I177" s="4">
        <f t="shared" si="19"/>
        <v>2.963590617605294E-2</v>
      </c>
    </row>
    <row r="178" spans="1:9" x14ac:dyDescent="0.25">
      <c r="A178">
        <f t="shared" si="17"/>
        <v>173</v>
      </c>
      <c r="B178" s="1">
        <v>44024</v>
      </c>
      <c r="C178">
        <v>28732</v>
      </c>
      <c r="G178" s="2">
        <f t="shared" si="16"/>
        <v>28381.607059677779</v>
      </c>
      <c r="H178">
        <f t="shared" si="18"/>
        <v>350.39294032222097</v>
      </c>
      <c r="I178" s="4">
        <f t="shared" si="19"/>
        <v>1.2195215798490255E-2</v>
      </c>
    </row>
    <row r="179" spans="1:9" x14ac:dyDescent="0.25">
      <c r="A179">
        <f t="shared" si="17"/>
        <v>174</v>
      </c>
      <c r="B179" s="1">
        <v>44025</v>
      </c>
      <c r="C179">
        <v>28498</v>
      </c>
      <c r="G179" s="2">
        <f t="shared" si="16"/>
        <v>28998.99892235233</v>
      </c>
      <c r="H179">
        <f t="shared" si="18"/>
        <v>500.99892235232983</v>
      </c>
      <c r="I179" s="4">
        <f t="shared" si="19"/>
        <v>1.7580143250485181E-2</v>
      </c>
    </row>
    <row r="180" spans="1:9" x14ac:dyDescent="0.25">
      <c r="A180">
        <f t="shared" si="17"/>
        <v>175</v>
      </c>
      <c r="B180" s="1">
        <v>44026</v>
      </c>
      <c r="C180">
        <v>29429</v>
      </c>
      <c r="G180" s="2">
        <f t="shared" si="16"/>
        <v>29609.749999253814</v>
      </c>
      <c r="H180">
        <f t="shared" si="18"/>
        <v>180.74999925381417</v>
      </c>
      <c r="I180" s="4">
        <f t="shared" si="19"/>
        <v>6.1419008207486137E-3</v>
      </c>
    </row>
    <row r="181" spans="1:9" x14ac:dyDescent="0.25">
      <c r="A181">
        <f t="shared" si="17"/>
        <v>176</v>
      </c>
      <c r="B181" s="1">
        <v>44027</v>
      </c>
      <c r="C181">
        <v>32676</v>
      </c>
      <c r="G181" s="2">
        <f t="shared" si="16"/>
        <v>30213.212743617412</v>
      </c>
      <c r="H181">
        <f t="shared" si="18"/>
        <v>2462.7872563825877</v>
      </c>
      <c r="I181" s="4">
        <f t="shared" si="19"/>
        <v>7.5369912363281499E-2</v>
      </c>
    </row>
    <row r="182" spans="1:9" x14ac:dyDescent="0.25">
      <c r="A182">
        <f t="shared" si="17"/>
        <v>177</v>
      </c>
      <c r="B182" s="1">
        <v>44028</v>
      </c>
      <c r="C182">
        <v>34975</v>
      </c>
      <c r="G182" s="2">
        <f t="shared" si="16"/>
        <v>30808.754118321282</v>
      </c>
      <c r="H182">
        <f t="shared" si="18"/>
        <v>4166.2458816787184</v>
      </c>
      <c r="I182" s="4">
        <f t="shared" si="19"/>
        <v>0.1191206828214072</v>
      </c>
    </row>
    <row r="183" spans="1:9" x14ac:dyDescent="0.25">
      <c r="A183">
        <f t="shared" si="17"/>
        <v>178</v>
      </c>
      <c r="B183" s="1">
        <v>44029</v>
      </c>
      <c r="G183" s="2">
        <f t="shared" si="16"/>
        <v>31395.756730316727</v>
      </c>
      <c r="H183">
        <f t="shared" si="18"/>
        <v>31395.756730316727</v>
      </c>
      <c r="I183" s="4">
        <f t="shared" si="19"/>
        <v>0</v>
      </c>
    </row>
    <row r="184" spans="1:9" x14ac:dyDescent="0.25">
      <c r="A184">
        <f t="shared" si="17"/>
        <v>179</v>
      </c>
      <c r="B184" s="1">
        <v>44030</v>
      </c>
      <c r="G184" s="2">
        <f t="shared" si="16"/>
        <v>31973.619898031899</v>
      </c>
      <c r="H184">
        <f t="shared" si="18"/>
        <v>31973.619898031899</v>
      </c>
      <c r="I184" s="4">
        <f t="shared" si="19"/>
        <v>0</v>
      </c>
    </row>
    <row r="185" spans="1:9" x14ac:dyDescent="0.25">
      <c r="A185">
        <f t="shared" si="17"/>
        <v>180</v>
      </c>
      <c r="B185" s="1">
        <v>44031</v>
      </c>
      <c r="G185" s="2">
        <f t="shared" si="16"/>
        <v>32541.760650330423</v>
      </c>
      <c r="H185">
        <f t="shared" si="18"/>
        <v>32541.760650330423</v>
      </c>
      <c r="I185" s="4">
        <f t="shared" si="19"/>
        <v>0</v>
      </c>
    </row>
    <row r="186" spans="1:9" x14ac:dyDescent="0.25">
      <c r="A186">
        <f t="shared" si="17"/>
        <v>181</v>
      </c>
      <c r="B186" s="1">
        <v>44032</v>
      </c>
      <c r="G186" s="2">
        <f t="shared" si="16"/>
        <v>33099.614655926118</v>
      </c>
      <c r="H186">
        <f t="shared" si="18"/>
        <v>33099.614655926118</v>
      </c>
      <c r="I186" s="4">
        <f t="shared" si="19"/>
        <v>0</v>
      </c>
    </row>
    <row r="187" spans="1:9" x14ac:dyDescent="0.25">
      <c r="A187">
        <f t="shared" si="17"/>
        <v>182</v>
      </c>
      <c r="B187" s="1">
        <v>44033</v>
      </c>
      <c r="G187" s="2">
        <f t="shared" si="16"/>
        <v>33646.637082465495</v>
      </c>
      <c r="H187">
        <f t="shared" si="18"/>
        <v>33646.637082465495</v>
      </c>
      <c r="I187" s="4">
        <f t="shared" si="19"/>
        <v>0</v>
      </c>
    </row>
    <row r="188" spans="1:9" x14ac:dyDescent="0.25">
      <c r="A188">
        <f t="shared" si="17"/>
        <v>183</v>
      </c>
      <c r="B188" s="1">
        <v>44034</v>
      </c>
      <c r="G188" s="2">
        <f t="shared" si="16"/>
        <v>34182.303384786443</v>
      </c>
      <c r="H188">
        <f t="shared" si="18"/>
        <v>34182.303384786443</v>
      </c>
      <c r="I188" s="4">
        <f t="shared" si="19"/>
        <v>0</v>
      </c>
    </row>
    <row r="189" spans="1:9" x14ac:dyDescent="0.25">
      <c r="A189">
        <f t="shared" si="17"/>
        <v>184</v>
      </c>
      <c r="B189" s="1">
        <v>44035</v>
      </c>
      <c r="G189" s="2">
        <f t="shared" si="16"/>
        <v>34706.110022149114</v>
      </c>
      <c r="H189">
        <f t="shared" si="18"/>
        <v>34706.110022149114</v>
      </c>
      <c r="I189" s="4">
        <f t="shared" si="19"/>
        <v>0</v>
      </c>
    </row>
    <row r="190" spans="1:9" x14ac:dyDescent="0.25">
      <c r="A190">
        <f t="shared" si="17"/>
        <v>185</v>
      </c>
      <c r="B190" s="1">
        <v>44036</v>
      </c>
      <c r="G190" s="2">
        <f t="shared" si="16"/>
        <v>35217.575104506534</v>
      </c>
      <c r="H190">
        <f t="shared" si="18"/>
        <v>35217.575104506534</v>
      </c>
      <c r="I190" s="4">
        <f t="shared" si="19"/>
        <v>0</v>
      </c>
    </row>
    <row r="191" spans="1:9" x14ac:dyDescent="0.25">
      <c r="A191">
        <f t="shared" si="17"/>
        <v>186</v>
      </c>
      <c r="B191" s="1">
        <v>44037</v>
      </c>
      <c r="G191" s="2">
        <f t="shared" si="16"/>
        <v>35716.238968143887</v>
      </c>
      <c r="H191">
        <f t="shared" si="18"/>
        <v>35716.238968143887</v>
      </c>
      <c r="I191" s="4">
        <f t="shared" si="19"/>
        <v>0</v>
      </c>
    </row>
    <row r="192" spans="1:9" x14ac:dyDescent="0.25">
      <c r="A192">
        <f t="shared" si="17"/>
        <v>187</v>
      </c>
      <c r="B192" s="1">
        <v>44038</v>
      </c>
      <c r="G192" s="2">
        <f t="shared" si="16"/>
        <v>36201.664681259623</v>
      </c>
      <c r="H192">
        <f t="shared" si="18"/>
        <v>36201.664681259623</v>
      </c>
      <c r="I192" s="4">
        <f t="shared" si="19"/>
        <v>0</v>
      </c>
    </row>
    <row r="193" spans="1:9" x14ac:dyDescent="0.25">
      <c r="A193">
        <f t="shared" si="17"/>
        <v>188</v>
      </c>
      <c r="B193" s="1">
        <v>44039</v>
      </c>
      <c r="G193" s="2">
        <f t="shared" si="16"/>
        <v>36673.438480293073</v>
      </c>
      <c r="H193">
        <f t="shared" si="18"/>
        <v>36673.438480293073</v>
      </c>
      <c r="I193" s="4">
        <f t="shared" si="19"/>
        <v>0</v>
      </c>
    </row>
    <row r="194" spans="1:9" x14ac:dyDescent="0.25">
      <c r="A194">
        <f t="shared" si="17"/>
        <v>189</v>
      </c>
      <c r="B194" s="1">
        <v>44040</v>
      </c>
      <c r="G194" s="2">
        <f t="shared" si="16"/>
        <v>37131.17013802057</v>
      </c>
      <c r="H194">
        <f t="shared" si="18"/>
        <v>37131.17013802057</v>
      </c>
      <c r="I194" s="4">
        <f t="shared" si="19"/>
        <v>0</v>
      </c>
    </row>
    <row r="195" spans="1:9" x14ac:dyDescent="0.25">
      <c r="A195">
        <f t="shared" si="17"/>
        <v>190</v>
      </c>
      <c r="B195" s="1">
        <v>44041</v>
      </c>
      <c r="G195" s="2">
        <f t="shared" si="16"/>
        <v>37574.493264640922</v>
      </c>
      <c r="H195">
        <f t="shared" si="18"/>
        <v>37574.493264640922</v>
      </c>
      <c r="I195" s="4">
        <f t="shared" si="19"/>
        <v>0</v>
      </c>
    </row>
    <row r="196" spans="1:9" x14ac:dyDescent="0.25">
      <c r="A196">
        <f t="shared" si="17"/>
        <v>191</v>
      </c>
      <c r="B196" s="1">
        <v>44042</v>
      </c>
      <c r="G196" s="2">
        <f t="shared" si="16"/>
        <v>38003.065543261022</v>
      </c>
      <c r="H196">
        <f t="shared" si="18"/>
        <v>38003.065543261022</v>
      </c>
      <c r="I196" s="4">
        <f t="shared" si="19"/>
        <v>0</v>
      </c>
    </row>
    <row r="197" spans="1:9" x14ac:dyDescent="0.25">
      <c r="A197">
        <f t="shared" si="17"/>
        <v>192</v>
      </c>
      <c r="B197" s="1">
        <v>44043</v>
      </c>
      <c r="G197" s="2">
        <f t="shared" si="16"/>
        <v>38416.568901360173</v>
      </c>
      <c r="H197">
        <f t="shared" si="18"/>
        <v>38416.568901360173</v>
      </c>
      <c r="I197" s="4">
        <f t="shared" si="19"/>
        <v>0</v>
      </c>
    </row>
    <row r="198" spans="1:9" x14ac:dyDescent="0.25">
      <c r="A198">
        <f t="shared" si="17"/>
        <v>193</v>
      </c>
      <c r="B198" s="1">
        <v>44044</v>
      </c>
      <c r="G198" s="2">
        <f t="shared" si="16"/>
        <v>38814.709619970192</v>
      </c>
      <c r="H198">
        <f t="shared" si="18"/>
        <v>38814.709619970192</v>
      </c>
      <c r="I198" s="4">
        <f t="shared" si="19"/>
        <v>0</v>
      </c>
    </row>
    <row r="199" spans="1:9" x14ac:dyDescent="0.25">
      <c r="A199">
        <f t="shared" si="17"/>
        <v>194</v>
      </c>
      <c r="B199" s="1">
        <v>44045</v>
      </c>
      <c r="G199" s="2">
        <f t="shared" ref="G199:G262" si="20">_xlfn.LOGNORM.DIST($G$1*A199,$G$3,$G$4,FALSE)*$G$2</f>
        <v>39197.218382448482</v>
      </c>
      <c r="H199">
        <f t="shared" si="18"/>
        <v>39197.218382448482</v>
      </c>
      <c r="I199" s="4">
        <f t="shared" si="19"/>
        <v>0</v>
      </c>
    </row>
    <row r="200" spans="1:9" x14ac:dyDescent="0.25">
      <c r="A200">
        <f t="shared" ref="A200:A263" si="21">A199+1</f>
        <v>195</v>
      </c>
      <c r="B200" s="1">
        <v>44046</v>
      </c>
      <c r="G200" s="2">
        <f t="shared" si="20"/>
        <v>39563.850264848596</v>
      </c>
      <c r="H200">
        <f t="shared" si="18"/>
        <v>39563.850264848596</v>
      </c>
      <c r="I200" s="4">
        <f t="shared" si="19"/>
        <v>0</v>
      </c>
    </row>
    <row r="201" spans="1:9" x14ac:dyDescent="0.25">
      <c r="A201">
        <f t="shared" si="21"/>
        <v>196</v>
      </c>
      <c r="B201" s="1">
        <v>44047</v>
      </c>
      <c r="G201" s="2">
        <f t="shared" si="20"/>
        <v>39914.384670004896</v>
      </c>
      <c r="H201">
        <f t="shared" si="18"/>
        <v>39914.384670004896</v>
      </c>
      <c r="I201" s="4">
        <f t="shared" si="19"/>
        <v>0</v>
      </c>
    </row>
    <row r="202" spans="1:9" x14ac:dyDescent="0.25">
      <c r="A202">
        <f t="shared" si="21"/>
        <v>197</v>
      </c>
      <c r="B202" s="1">
        <v>44048</v>
      </c>
      <c r="G202" s="2">
        <f t="shared" si="20"/>
        <v>40248.625207545389</v>
      </c>
      <c r="H202">
        <f t="shared" si="18"/>
        <v>40248.625207545389</v>
      </c>
      <c r="I202" s="4">
        <f t="shared" si="19"/>
        <v>0</v>
      </c>
    </row>
    <row r="203" spans="1:9" x14ac:dyDescent="0.25">
      <c r="A203">
        <f t="shared" si="21"/>
        <v>198</v>
      </c>
      <c r="B203" s="1">
        <v>44049</v>
      </c>
      <c r="G203" s="2">
        <f t="shared" si="20"/>
        <v>40566.39952213283</v>
      </c>
      <c r="H203">
        <f t="shared" si="18"/>
        <v>40566.39952213283</v>
      </c>
      <c r="I203" s="4">
        <f t="shared" si="19"/>
        <v>0</v>
      </c>
    </row>
    <row r="204" spans="1:9" x14ac:dyDescent="0.25">
      <c r="A204">
        <f t="shared" si="21"/>
        <v>199</v>
      </c>
      <c r="B204" s="1">
        <v>44050</v>
      </c>
      <c r="G204" s="2">
        <f t="shared" si="20"/>
        <v>40867.559072303346</v>
      </c>
      <c r="H204">
        <f t="shared" si="18"/>
        <v>40867.559072303346</v>
      </c>
      <c r="I204" s="4">
        <f t="shared" si="19"/>
        <v>0</v>
      </c>
    </row>
    <row r="205" spans="1:9" x14ac:dyDescent="0.25">
      <c r="A205">
        <f t="shared" si="21"/>
        <v>200</v>
      </c>
      <c r="B205" s="1">
        <v>44051</v>
      </c>
      <c r="G205" s="2">
        <f t="shared" si="20"/>
        <v>41151.978862332639</v>
      </c>
      <c r="H205">
        <f t="shared" si="18"/>
        <v>41151.978862332639</v>
      </c>
      <c r="I205" s="4">
        <f t="shared" si="19"/>
        <v>0</v>
      </c>
    </row>
    <row r="206" spans="1:9" x14ac:dyDescent="0.25">
      <c r="A206">
        <f t="shared" si="21"/>
        <v>201</v>
      </c>
      <c r="B206" s="1">
        <v>44052</v>
      </c>
      <c r="G206" s="2">
        <f t="shared" si="20"/>
        <v>41419.557129603651</v>
      </c>
      <c r="H206">
        <f t="shared" si="18"/>
        <v>41419.557129603651</v>
      </c>
      <c r="I206" s="4">
        <f t="shared" si="19"/>
        <v>0</v>
      </c>
    </row>
    <row r="207" spans="1:9" x14ac:dyDescent="0.25">
      <c r="A207">
        <f t="shared" si="21"/>
        <v>202</v>
      </c>
      <c r="B207" s="1">
        <v>44053</v>
      </c>
      <c r="G207" s="2">
        <f t="shared" si="20"/>
        <v>41670.21498998499</v>
      </c>
      <c r="H207">
        <f t="shared" si="18"/>
        <v>41670.21498998499</v>
      </c>
      <c r="I207" s="4">
        <f t="shared" si="19"/>
        <v>0</v>
      </c>
    </row>
    <row r="208" spans="1:9" x14ac:dyDescent="0.25">
      <c r="A208">
        <f t="shared" si="21"/>
        <v>203</v>
      </c>
      <c r="B208" s="1">
        <v>44054</v>
      </c>
      <c r="G208" s="2">
        <f t="shared" si="20"/>
        <v>41903.896043752837</v>
      </c>
      <c r="H208">
        <f t="shared" si="18"/>
        <v>41903.896043752837</v>
      </c>
      <c r="I208" s="4">
        <f t="shared" si="19"/>
        <v>0</v>
      </c>
    </row>
    <row r="209" spans="1:9" x14ac:dyDescent="0.25">
      <c r="A209">
        <f t="shared" si="21"/>
        <v>204</v>
      </c>
      <c r="B209" s="1">
        <v>44055</v>
      </c>
      <c r="G209" s="2">
        <f t="shared" si="20"/>
        <v>42120.565944600603</v>
      </c>
      <c r="H209">
        <f t="shared" si="18"/>
        <v>42120.565944600603</v>
      </c>
      <c r="I209" s="4">
        <f t="shared" si="19"/>
        <v>0</v>
      </c>
    </row>
    <row r="210" spans="1:9" x14ac:dyDescent="0.25">
      <c r="A210">
        <f t="shared" si="21"/>
        <v>205</v>
      </c>
      <c r="B210" s="1">
        <v>44056</v>
      </c>
      <c r="G210" s="2">
        <f t="shared" si="20"/>
        <v>42320.211934283303</v>
      </c>
      <c r="H210">
        <f t="shared" si="18"/>
        <v>42320.211934283303</v>
      </c>
      <c r="I210" s="4">
        <f t="shared" si="19"/>
        <v>0</v>
      </c>
    </row>
    <row r="211" spans="1:9" x14ac:dyDescent="0.25">
      <c r="A211">
        <f t="shared" si="21"/>
        <v>206</v>
      </c>
      <c r="B211" s="1">
        <v>44057</v>
      </c>
      <c r="G211" s="2">
        <f t="shared" si="20"/>
        <v>42502.84234543622</v>
      </c>
      <c r="H211">
        <f t="shared" si="18"/>
        <v>42502.84234543622</v>
      </c>
      <c r="I211" s="4">
        <f t="shared" si="19"/>
        <v>0</v>
      </c>
    </row>
    <row r="212" spans="1:9" x14ac:dyDescent="0.25">
      <c r="A212">
        <f t="shared" si="21"/>
        <v>207</v>
      </c>
      <c r="B212" s="1">
        <v>44058</v>
      </c>
      <c r="G212" s="2">
        <f t="shared" si="20"/>
        <v>42668.486075091889</v>
      </c>
      <c r="H212">
        <f t="shared" si="18"/>
        <v>42668.486075091889</v>
      </c>
      <c r="I212" s="4">
        <f t="shared" si="19"/>
        <v>0</v>
      </c>
    </row>
    <row r="213" spans="1:9" x14ac:dyDescent="0.25">
      <c r="A213">
        <f t="shared" si="21"/>
        <v>208</v>
      </c>
      <c r="B213" s="1">
        <v>44059</v>
      </c>
      <c r="G213" s="2">
        <f t="shared" si="20"/>
        <v>42817.192031394174</v>
      </c>
      <c r="H213">
        <f t="shared" si="18"/>
        <v>42817.192031394174</v>
      </c>
      <c r="I213" s="4">
        <f t="shared" si="19"/>
        <v>0</v>
      </c>
    </row>
    <row r="214" spans="1:9" x14ac:dyDescent="0.25">
      <c r="A214">
        <f t="shared" si="21"/>
        <v>209</v>
      </c>
      <c r="B214" s="1">
        <v>44060</v>
      </c>
      <c r="G214" s="2">
        <f t="shared" si="20"/>
        <v>42949.028555976816</v>
      </c>
      <c r="H214">
        <f t="shared" si="18"/>
        <v>42949.028555976816</v>
      </c>
      <c r="I214" s="4">
        <f t="shared" si="19"/>
        <v>0</v>
      </c>
    </row>
    <row r="215" spans="1:9" x14ac:dyDescent="0.25">
      <c r="A215">
        <f t="shared" si="21"/>
        <v>210</v>
      </c>
      <c r="B215" s="1">
        <v>44061</v>
      </c>
      <c r="G215" s="2">
        <f t="shared" si="20"/>
        <v>43064.082824434154</v>
      </c>
      <c r="H215">
        <f t="shared" si="18"/>
        <v>43064.082824434154</v>
      </c>
      <c r="I215" s="4">
        <f t="shared" si="19"/>
        <v>0</v>
      </c>
    </row>
    <row r="216" spans="1:9" x14ac:dyDescent="0.25">
      <c r="A216">
        <f t="shared" si="21"/>
        <v>211</v>
      </c>
      <c r="B216" s="1">
        <v>44062</v>
      </c>
      <c r="G216" s="2">
        <f t="shared" si="20"/>
        <v>43162.460227266078</v>
      </c>
      <c r="H216">
        <f t="shared" ref="H216:H279" si="22">ABS(C216-G216)</f>
        <v>43162.460227266078</v>
      </c>
      <c r="I216" s="4">
        <f t="shared" ref="I216:I279" si="23">IFERROR(ABS(G216/C216-1),0)</f>
        <v>0</v>
      </c>
    </row>
    <row r="217" spans="1:9" x14ac:dyDescent="0.25">
      <c r="A217">
        <f t="shared" si="21"/>
        <v>212</v>
      </c>
      <c r="B217" s="1">
        <v>44063</v>
      </c>
      <c r="G217" s="2">
        <f t="shared" si="20"/>
        <v>43244.283733627934</v>
      </c>
      <c r="H217">
        <f t="shared" si="22"/>
        <v>43244.283733627934</v>
      </c>
      <c r="I217" s="4">
        <f t="shared" si="23"/>
        <v>0</v>
      </c>
    </row>
    <row r="218" spans="1:9" x14ac:dyDescent="0.25">
      <c r="A218">
        <f t="shared" si="21"/>
        <v>213</v>
      </c>
      <c r="B218" s="1">
        <v>44064</v>
      </c>
      <c r="G218" s="2">
        <f t="shared" si="20"/>
        <v>43309.693240158304</v>
      </c>
      <c r="H218">
        <f t="shared" si="22"/>
        <v>43309.693240158304</v>
      </c>
      <c r="I218" s="4">
        <f t="shared" si="23"/>
        <v>0</v>
      </c>
    </row>
    <row r="219" spans="1:9" x14ac:dyDescent="0.25">
      <c r="A219">
        <f t="shared" si="21"/>
        <v>214</v>
      </c>
      <c r="B219" s="1">
        <v>44065</v>
      </c>
      <c r="G219" s="2">
        <f t="shared" si="20"/>
        <v>43358.844907096405</v>
      </c>
      <c r="H219">
        <f t="shared" si="22"/>
        <v>43358.844907096405</v>
      </c>
      <c r="I219" s="4">
        <f t="shared" si="23"/>
        <v>0</v>
      </c>
    </row>
    <row r="220" spans="1:9" x14ac:dyDescent="0.25">
      <c r="A220">
        <f t="shared" si="21"/>
        <v>215</v>
      </c>
      <c r="B220" s="1">
        <v>44066</v>
      </c>
      <c r="G220" s="2">
        <f t="shared" si="20"/>
        <v>43391.910483833912</v>
      </c>
      <c r="H220">
        <f t="shared" si="22"/>
        <v>43391.910483833912</v>
      </c>
      <c r="I220" s="4">
        <f t="shared" si="23"/>
        <v>0</v>
      </c>
    </row>
    <row r="221" spans="1:9" x14ac:dyDescent="0.25">
      <c r="A221">
        <f t="shared" si="21"/>
        <v>216</v>
      </c>
      <c r="B221" s="1">
        <v>44067</v>
      </c>
      <c r="G221" s="2">
        <f t="shared" si="20"/>
        <v>43409.076625977206</v>
      </c>
      <c r="H221">
        <f t="shared" si="22"/>
        <v>43409.076625977206</v>
      </c>
      <c r="I221" s="4">
        <f t="shared" si="23"/>
        <v>0</v>
      </c>
    </row>
    <row r="222" spans="1:9" x14ac:dyDescent="0.25">
      <c r="A222">
        <f t="shared" si="21"/>
        <v>217</v>
      </c>
      <c r="B222" s="1">
        <v>44068</v>
      </c>
      <c r="G222" s="2">
        <f t="shared" si="20"/>
        <v>43410.54420592128</v>
      </c>
      <c r="H222">
        <f t="shared" si="22"/>
        <v>43410.54420592128</v>
      </c>
      <c r="I222" s="4">
        <f t="shared" si="23"/>
        <v>0</v>
      </c>
    </row>
    <row r="223" spans="1:9" x14ac:dyDescent="0.25">
      <c r="A223">
        <f t="shared" si="21"/>
        <v>218</v>
      </c>
      <c r="B223" s="1">
        <v>44069</v>
      </c>
      <c r="G223" s="2">
        <f t="shared" si="20"/>
        <v>43396.527618861452</v>
      </c>
      <c r="H223">
        <f t="shared" si="22"/>
        <v>43396.527618861452</v>
      </c>
      <c r="I223" s="4">
        <f t="shared" si="23"/>
        <v>0</v>
      </c>
    </row>
    <row r="224" spans="1:9" x14ac:dyDescent="0.25">
      <c r="A224">
        <f t="shared" si="21"/>
        <v>219</v>
      </c>
      <c r="B224" s="1">
        <v>44070</v>
      </c>
      <c r="G224" s="2">
        <f t="shared" si="20"/>
        <v>43367.254086091081</v>
      </c>
      <c r="H224">
        <f t="shared" si="22"/>
        <v>43367.254086091081</v>
      </c>
      <c r="I224" s="4">
        <f t="shared" si="23"/>
        <v>0</v>
      </c>
    </row>
    <row r="225" spans="1:9" x14ac:dyDescent="0.25">
      <c r="A225">
        <f t="shared" si="21"/>
        <v>220</v>
      </c>
      <c r="B225" s="1">
        <v>44071</v>
      </c>
      <c r="G225" s="2">
        <f t="shared" si="20"/>
        <v>43322.96295735208</v>
      </c>
      <c r="H225">
        <f t="shared" si="22"/>
        <v>43322.96295735208</v>
      </c>
      <c r="I225" s="4">
        <f t="shared" si="23"/>
        <v>0</v>
      </c>
    </row>
    <row r="226" spans="1:9" x14ac:dyDescent="0.25">
      <c r="A226">
        <f t="shared" si="21"/>
        <v>221</v>
      </c>
      <c r="B226" s="1">
        <v>44072</v>
      </c>
      <c r="G226" s="2">
        <f t="shared" si="20"/>
        <v>43263.905013924399</v>
      </c>
      <c r="H226">
        <f t="shared" si="22"/>
        <v>43263.905013924399</v>
      </c>
      <c r="I226" s="4">
        <f t="shared" si="23"/>
        <v>0</v>
      </c>
    </row>
    <row r="227" spans="1:9" x14ac:dyDescent="0.25">
      <c r="A227">
        <f t="shared" si="21"/>
        <v>222</v>
      </c>
      <c r="B227" s="1">
        <v>44073</v>
      </c>
      <c r="G227" s="2">
        <f t="shared" si="20"/>
        <v>43190.341774056731</v>
      </c>
      <c r="H227">
        <f t="shared" si="22"/>
        <v>43190.341774056731</v>
      </c>
      <c r="I227" s="4">
        <f t="shared" si="23"/>
        <v>0</v>
      </c>
    </row>
    <row r="228" spans="1:9" x14ac:dyDescent="0.25">
      <c r="A228">
        <f t="shared" si="21"/>
        <v>223</v>
      </c>
      <c r="B228" s="1">
        <v>44074</v>
      </c>
      <c r="G228" s="2">
        <f t="shared" si="20"/>
        <v>43102.544802259275</v>
      </c>
      <c r="H228">
        <f t="shared" si="22"/>
        <v>43102.544802259275</v>
      </c>
      <c r="I228" s="4">
        <f t="shared" si="23"/>
        <v>0</v>
      </c>
    </row>
    <row r="229" spans="1:9" x14ac:dyDescent="0.25">
      <c r="A229">
        <f t="shared" si="21"/>
        <v>224</v>
      </c>
      <c r="B229" s="1">
        <v>44075</v>
      </c>
      <c r="G229" s="2">
        <f t="shared" si="20"/>
        <v>43000.795023892751</v>
      </c>
      <c r="H229">
        <f t="shared" si="22"/>
        <v>43000.795023892751</v>
      </c>
      <c r="I229" s="4">
        <f t="shared" si="23"/>
        <v>0</v>
      </c>
    </row>
    <row r="230" spans="1:9" x14ac:dyDescent="0.25">
      <c r="A230">
        <f t="shared" si="21"/>
        <v>225</v>
      </c>
      <c r="B230" s="1">
        <v>44076</v>
      </c>
      <c r="G230" s="2">
        <f t="shared" si="20"/>
        <v>42885.382046406754</v>
      </c>
      <c r="H230">
        <f t="shared" si="22"/>
        <v>42885.382046406754</v>
      </c>
      <c r="I230" s="4">
        <f t="shared" si="23"/>
        <v>0</v>
      </c>
    </row>
    <row r="231" spans="1:9" x14ac:dyDescent="0.25">
      <c r="A231">
        <f t="shared" si="21"/>
        <v>226</v>
      </c>
      <c r="B231" s="1">
        <v>44077</v>
      </c>
      <c r="G231" s="2">
        <f t="shared" si="20"/>
        <v>42756.603488495362</v>
      </c>
      <c r="H231">
        <f t="shared" si="22"/>
        <v>42756.603488495362</v>
      </c>
      <c r="I231" s="4">
        <f t="shared" si="23"/>
        <v>0</v>
      </c>
    </row>
    <row r="232" spans="1:9" x14ac:dyDescent="0.25">
      <c r="A232">
        <f t="shared" si="21"/>
        <v>227</v>
      </c>
      <c r="B232" s="1">
        <v>44078</v>
      </c>
      <c r="G232" s="2">
        <f t="shared" si="20"/>
        <v>42614.764318355505</v>
      </c>
      <c r="H232">
        <f t="shared" si="22"/>
        <v>42614.764318355505</v>
      </c>
      <c r="I232" s="4">
        <f t="shared" si="23"/>
        <v>0</v>
      </c>
    </row>
    <row r="233" spans="1:9" x14ac:dyDescent="0.25">
      <c r="A233">
        <f t="shared" si="21"/>
        <v>228</v>
      </c>
      <c r="B233" s="1">
        <v>44079</v>
      </c>
      <c r="G233" s="2">
        <f t="shared" si="20"/>
        <v>42460.176202151968</v>
      </c>
      <c r="H233">
        <f t="shared" si="22"/>
        <v>42460.176202151968</v>
      </c>
      <c r="I233" s="4">
        <f t="shared" si="23"/>
        <v>0</v>
      </c>
    </row>
    <row r="234" spans="1:9" x14ac:dyDescent="0.25">
      <c r="A234">
        <f t="shared" si="21"/>
        <v>229</v>
      </c>
      <c r="B234" s="1">
        <v>44080</v>
      </c>
      <c r="G234" s="2">
        <f t="shared" si="20"/>
        <v>42293.156863710501</v>
      </c>
      <c r="H234">
        <f t="shared" si="22"/>
        <v>42293.156863710501</v>
      </c>
      <c r="I234" s="4">
        <f t="shared" si="23"/>
        <v>0</v>
      </c>
    </row>
    <row r="235" spans="1:9" x14ac:dyDescent="0.25">
      <c r="A235">
        <f t="shared" si="21"/>
        <v>230</v>
      </c>
      <c r="B235" s="1">
        <v>44081</v>
      </c>
      <c r="G235" s="2">
        <f t="shared" si="20"/>
        <v>42114.029456383301</v>
      </c>
      <c r="H235">
        <f t="shared" si="22"/>
        <v>42114.029456383301</v>
      </c>
      <c r="I235" s="4">
        <f t="shared" si="23"/>
        <v>0</v>
      </c>
    </row>
    <row r="236" spans="1:9" x14ac:dyDescent="0.25">
      <c r="A236">
        <f t="shared" si="21"/>
        <v>231</v>
      </c>
      <c r="B236" s="1">
        <v>44082</v>
      </c>
      <c r="G236" s="2">
        <f t="shared" si="20"/>
        <v>41923.121947949978</v>
      </c>
      <c r="H236">
        <f t="shared" si="22"/>
        <v>41923.121947949978</v>
      </c>
      <c r="I236" s="4">
        <f t="shared" si="23"/>
        <v>0</v>
      </c>
    </row>
    <row r="237" spans="1:9" x14ac:dyDescent="0.25">
      <c r="A237">
        <f t="shared" si="21"/>
        <v>232</v>
      </c>
      <c r="B237" s="1">
        <v>44083</v>
      </c>
      <c r="G237" s="2">
        <f t="shared" si="20"/>
        <v>41720.766519343066</v>
      </c>
      <c r="H237">
        <f t="shared" si="22"/>
        <v>41720.766519343066</v>
      </c>
      <c r="I237" s="4">
        <f t="shared" si="23"/>
        <v>0</v>
      </c>
    </row>
    <row r="238" spans="1:9" x14ac:dyDescent="0.25">
      <c r="A238">
        <f t="shared" si="21"/>
        <v>233</v>
      </c>
      <c r="B238" s="1">
        <v>44084</v>
      </c>
      <c r="G238" s="2">
        <f t="shared" si="20"/>
        <v>41507.298977911589</v>
      </c>
      <c r="H238">
        <f t="shared" si="22"/>
        <v>41507.298977911589</v>
      </c>
      <c r="I238" s="4">
        <f t="shared" si="23"/>
        <v>0</v>
      </c>
    </row>
    <row r="239" spans="1:9" x14ac:dyDescent="0.25">
      <c r="A239">
        <f t="shared" si="21"/>
        <v>234</v>
      </c>
      <c r="B239" s="1">
        <v>44085</v>
      </c>
      <c r="G239" s="2">
        <f t="shared" si="20"/>
        <v>41283.058185862923</v>
      </c>
      <c r="H239">
        <f t="shared" si="22"/>
        <v>41283.058185862923</v>
      </c>
      <c r="I239" s="4">
        <f t="shared" si="23"/>
        <v>0</v>
      </c>
    </row>
    <row r="240" spans="1:9" x14ac:dyDescent="0.25">
      <c r="A240">
        <f t="shared" si="21"/>
        <v>235</v>
      </c>
      <c r="B240" s="1">
        <v>44086</v>
      </c>
      <c r="G240" s="2">
        <f t="shared" si="20"/>
        <v>41048.3855044542</v>
      </c>
      <c r="H240">
        <f t="shared" si="22"/>
        <v>41048.3855044542</v>
      </c>
      <c r="I240" s="4">
        <f t="shared" si="23"/>
        <v>0</v>
      </c>
    </row>
    <row r="241" spans="1:9" x14ac:dyDescent="0.25">
      <c r="A241">
        <f t="shared" si="21"/>
        <v>236</v>
      </c>
      <c r="B241" s="1">
        <v>44087</v>
      </c>
      <c r="G241" s="2">
        <f t="shared" si="20"/>
        <v>40803.624254434631</v>
      </c>
      <c r="H241">
        <f t="shared" si="22"/>
        <v>40803.624254434631</v>
      </c>
      <c r="I241" s="4">
        <f t="shared" si="23"/>
        <v>0</v>
      </c>
    </row>
    <row r="242" spans="1:9" x14ac:dyDescent="0.25">
      <c r="A242">
        <f t="shared" si="21"/>
        <v>237</v>
      </c>
      <c r="B242" s="1">
        <v>44088</v>
      </c>
      <c r="G242" s="2">
        <f t="shared" si="20"/>
        <v>40549.119193175939</v>
      </c>
      <c r="H242">
        <f t="shared" si="22"/>
        <v>40549.119193175939</v>
      </c>
      <c r="I242" s="4">
        <f t="shared" si="23"/>
        <v>0</v>
      </c>
    </row>
    <row r="243" spans="1:9" x14ac:dyDescent="0.25">
      <c r="A243">
        <f t="shared" si="21"/>
        <v>238</v>
      </c>
      <c r="B243" s="1">
        <v>44089</v>
      </c>
      <c r="G243" s="2">
        <f t="shared" si="20"/>
        <v>40285.216008862364</v>
      </c>
      <c r="H243">
        <f t="shared" si="22"/>
        <v>40285.216008862364</v>
      </c>
      <c r="I243" s="4">
        <f t="shared" si="23"/>
        <v>0</v>
      </c>
    </row>
    <row r="244" spans="1:9" x14ac:dyDescent="0.25">
      <c r="A244">
        <f t="shared" si="21"/>
        <v>239</v>
      </c>
      <c r="B244" s="1">
        <v>44090</v>
      </c>
      <c r="G244" s="2">
        <f t="shared" si="20"/>
        <v>40012.260832052809</v>
      </c>
      <c r="H244">
        <f t="shared" si="22"/>
        <v>40012.260832052809</v>
      </c>
      <c r="I244" s="4">
        <f t="shared" si="23"/>
        <v>0</v>
      </c>
    </row>
    <row r="245" spans="1:9" x14ac:dyDescent="0.25">
      <c r="A245">
        <f t="shared" si="21"/>
        <v>240</v>
      </c>
      <c r="B245" s="1">
        <v>44091</v>
      </c>
      <c r="G245" s="2">
        <f t="shared" si="20"/>
        <v>39730.59976486813</v>
      </c>
      <c r="H245">
        <f t="shared" si="22"/>
        <v>39730.59976486813</v>
      </c>
      <c r="I245" s="4">
        <f t="shared" si="23"/>
        <v>0</v>
      </c>
    </row>
    <row r="246" spans="1:9" x14ac:dyDescent="0.25">
      <c r="A246">
        <f t="shared" si="21"/>
        <v>241</v>
      </c>
      <c r="B246" s="1">
        <v>44092</v>
      </c>
      <c r="G246" s="2">
        <f t="shared" si="20"/>
        <v>39440.578427999848</v>
      </c>
      <c r="H246">
        <f t="shared" si="22"/>
        <v>39440.578427999848</v>
      </c>
      <c r="I246" s="4">
        <f t="shared" si="23"/>
        <v>0</v>
      </c>
    </row>
    <row r="247" spans="1:9" x14ac:dyDescent="0.25">
      <c r="A247">
        <f t="shared" si="21"/>
        <v>242</v>
      </c>
      <c r="B247" s="1">
        <v>44093</v>
      </c>
      <c r="G247" s="2">
        <f t="shared" si="20"/>
        <v>39142.54152568525</v>
      </c>
      <c r="H247">
        <f t="shared" si="22"/>
        <v>39142.54152568525</v>
      </c>
      <c r="I247" s="4">
        <f t="shared" si="23"/>
        <v>0</v>
      </c>
    </row>
    <row r="248" spans="1:9" x14ac:dyDescent="0.25">
      <c r="A248">
        <f t="shared" si="21"/>
        <v>243</v>
      </c>
      <c r="B248" s="1">
        <v>44094</v>
      </c>
      <c r="G248" s="2">
        <f t="shared" si="20"/>
        <v>38836.832428740672</v>
      </c>
      <c r="H248">
        <f t="shared" si="22"/>
        <v>38836.832428740672</v>
      </c>
      <c r="I248" s="4">
        <f t="shared" si="23"/>
        <v>0</v>
      </c>
    </row>
    <row r="249" spans="1:9" x14ac:dyDescent="0.25">
      <c r="A249">
        <f t="shared" si="21"/>
        <v>244</v>
      </c>
      <c r="B249" s="1">
        <v>44095</v>
      </c>
      <c r="G249" s="2">
        <f t="shared" si="20"/>
        <v>38523.792775697882</v>
      </c>
      <c r="H249">
        <f t="shared" si="22"/>
        <v>38523.792775697882</v>
      </c>
      <c r="I249" s="4">
        <f t="shared" si="23"/>
        <v>0</v>
      </c>
    </row>
    <row r="250" spans="1:9" x14ac:dyDescent="0.25">
      <c r="A250">
        <f t="shared" si="21"/>
        <v>245</v>
      </c>
      <c r="B250" s="1">
        <v>44096</v>
      </c>
      <c r="G250" s="2">
        <f t="shared" si="20"/>
        <v>38203.762092043151</v>
      </c>
      <c r="H250">
        <f t="shared" si="22"/>
        <v>38203.762092043151</v>
      </c>
      <c r="I250" s="4">
        <f t="shared" si="23"/>
        <v>0</v>
      </c>
    </row>
    <row r="251" spans="1:9" x14ac:dyDescent="0.25">
      <c r="A251">
        <f t="shared" si="21"/>
        <v>246</v>
      </c>
      <c r="B251" s="1">
        <v>44097</v>
      </c>
      <c r="G251" s="2">
        <f t="shared" si="20"/>
        <v>37877.077427514385</v>
      </c>
      <c r="H251">
        <f t="shared" si="22"/>
        <v>37877.077427514385</v>
      </c>
      <c r="I251" s="4">
        <f t="shared" si="23"/>
        <v>0</v>
      </c>
    </row>
    <row r="252" spans="1:9" x14ac:dyDescent="0.25">
      <c r="A252">
        <f t="shared" si="21"/>
        <v>247</v>
      </c>
      <c r="B252" s="1">
        <v>44098</v>
      </c>
      <c r="G252" s="2">
        <f t="shared" si="20"/>
        <v>37544.073011371933</v>
      </c>
      <c r="H252">
        <f t="shared" si="22"/>
        <v>37544.073011371933</v>
      </c>
      <c r="I252" s="4">
        <f t="shared" si="23"/>
        <v>0</v>
      </c>
    </row>
    <row r="253" spans="1:9" x14ac:dyDescent="0.25">
      <c r="A253">
        <f t="shared" si="21"/>
        <v>248</v>
      </c>
      <c r="B253" s="1">
        <v>44099</v>
      </c>
      <c r="G253" s="2">
        <f t="shared" si="20"/>
        <v>37205.079925520586</v>
      </c>
      <c r="H253">
        <f t="shared" si="22"/>
        <v>37205.079925520586</v>
      </c>
      <c r="I253" s="4">
        <f t="shared" si="23"/>
        <v>0</v>
      </c>
    </row>
    <row r="254" spans="1:9" x14ac:dyDescent="0.25">
      <c r="A254">
        <f t="shared" si="21"/>
        <v>249</v>
      </c>
      <c r="B254" s="1">
        <v>44100</v>
      </c>
      <c r="G254" s="2">
        <f t="shared" si="20"/>
        <v>36860.425795324918</v>
      </c>
      <c r="H254">
        <f t="shared" si="22"/>
        <v>36860.425795324918</v>
      </c>
      <c r="I254" s="4">
        <f t="shared" si="23"/>
        <v>0</v>
      </c>
    </row>
    <row r="255" spans="1:9" x14ac:dyDescent="0.25">
      <c r="A255">
        <f t="shared" si="21"/>
        <v>250</v>
      </c>
      <c r="B255" s="1">
        <v>44101</v>
      </c>
      <c r="G255" s="2">
        <f t="shared" si="20"/>
        <v>36510.434497926799</v>
      </c>
      <c r="H255">
        <f t="shared" si="22"/>
        <v>36510.434497926799</v>
      </c>
      <c r="I255" s="4">
        <f t="shared" si="23"/>
        <v>0</v>
      </c>
    </row>
    <row r="256" spans="1:9" x14ac:dyDescent="0.25">
      <c r="A256">
        <f t="shared" si="21"/>
        <v>251</v>
      </c>
      <c r="B256" s="1">
        <v>44102</v>
      </c>
      <c r="G256" s="2">
        <f t="shared" si="20"/>
        <v>36155.425887843208</v>
      </c>
      <c r="H256">
        <f t="shared" si="22"/>
        <v>36155.425887843208</v>
      </c>
      <c r="I256" s="4">
        <f t="shared" si="23"/>
        <v>0</v>
      </c>
    </row>
    <row r="257" spans="1:9" x14ac:dyDescent="0.25">
      <c r="A257">
        <f t="shared" si="21"/>
        <v>252</v>
      </c>
      <c r="B257" s="1">
        <v>44103</v>
      </c>
      <c r="G257" s="2">
        <f t="shared" si="20"/>
        <v>35795.71553959453</v>
      </c>
      <c r="H257">
        <f t="shared" si="22"/>
        <v>35795.71553959453</v>
      </c>
      <c r="I257" s="4">
        <f t="shared" si="23"/>
        <v>0</v>
      </c>
    </row>
    <row r="258" spans="1:9" x14ac:dyDescent="0.25">
      <c r="A258">
        <f t="shared" si="21"/>
        <v>253</v>
      </c>
      <c r="B258" s="1">
        <v>44104</v>
      </c>
      <c r="G258" s="2">
        <f t="shared" si="20"/>
        <v>35431.614507086975</v>
      </c>
      <c r="H258">
        <f t="shared" si="22"/>
        <v>35431.614507086975</v>
      </c>
      <c r="I258" s="4">
        <f t="shared" si="23"/>
        <v>0</v>
      </c>
    </row>
    <row r="259" spans="1:9" x14ac:dyDescent="0.25">
      <c r="A259">
        <f t="shared" si="21"/>
        <v>254</v>
      </c>
      <c r="B259" s="1">
        <v>44105</v>
      </c>
      <c r="G259" s="2">
        <f t="shared" si="20"/>
        <v>35063.429099449269</v>
      </c>
      <c r="H259">
        <f t="shared" si="22"/>
        <v>35063.429099449269</v>
      </c>
      <c r="I259" s="4">
        <f t="shared" si="23"/>
        <v>0</v>
      </c>
    </row>
    <row r="260" spans="1:9" x14ac:dyDescent="0.25">
      <c r="A260">
        <f t="shared" si="21"/>
        <v>255</v>
      </c>
      <c r="B260" s="1">
        <v>44106</v>
      </c>
      <c r="G260" s="2">
        <f t="shared" si="20"/>
        <v>34691.460673001813</v>
      </c>
      <c r="H260">
        <f t="shared" si="22"/>
        <v>34691.460673001813</v>
      </c>
      <c r="I260" s="4">
        <f t="shared" si="23"/>
        <v>0</v>
      </c>
    </row>
    <row r="261" spans="1:9" x14ac:dyDescent="0.25">
      <c r="A261">
        <f t="shared" si="21"/>
        <v>256</v>
      </c>
      <c r="B261" s="1">
        <v>44107</v>
      </c>
      <c r="G261" s="2">
        <f t="shared" si="20"/>
        <v>34316.005439016932</v>
      </c>
      <c r="H261">
        <f t="shared" si="22"/>
        <v>34316.005439016932</v>
      </c>
      <c r="I261" s="4">
        <f t="shared" si="23"/>
        <v>0</v>
      </c>
    </row>
    <row r="262" spans="1:9" x14ac:dyDescent="0.25">
      <c r="A262">
        <f t="shared" si="21"/>
        <v>257</v>
      </c>
      <c r="B262" s="1">
        <v>44108</v>
      </c>
      <c r="G262" s="2">
        <f t="shared" si="20"/>
        <v>33937.354286911337</v>
      </c>
      <c r="H262">
        <f t="shared" si="22"/>
        <v>33937.354286911337</v>
      </c>
      <c r="I262" s="4">
        <f t="shared" si="23"/>
        <v>0</v>
      </c>
    </row>
    <row r="263" spans="1:9" x14ac:dyDescent="0.25">
      <c r="A263">
        <f t="shared" si="21"/>
        <v>258</v>
      </c>
      <c r="B263" s="1">
        <v>44109</v>
      </c>
      <c r="G263" s="2">
        <f t="shared" ref="G263:G326" si="24">_xlfn.LOGNORM.DIST($G$1*A263,$G$3,$G$4,FALSE)*$G$2</f>
        <v>33555.792622496148</v>
      </c>
      <c r="H263">
        <f t="shared" si="22"/>
        <v>33555.792622496148</v>
      </c>
      <c r="I263" s="4">
        <f t="shared" si="23"/>
        <v>0</v>
      </c>
    </row>
    <row r="264" spans="1:9" x14ac:dyDescent="0.25">
      <c r="A264">
        <f t="shared" ref="A264:A327" si="25">A263+1</f>
        <v>259</v>
      </c>
      <c r="B264" s="1">
        <v>44110</v>
      </c>
      <c r="G264" s="2">
        <f t="shared" si="24"/>
        <v>33171.600220895685</v>
      </c>
      <c r="H264">
        <f t="shared" si="22"/>
        <v>33171.600220895685</v>
      </c>
      <c r="I264" s="4">
        <f t="shared" si="23"/>
        <v>0</v>
      </c>
    </row>
    <row r="265" spans="1:9" x14ac:dyDescent="0.25">
      <c r="A265">
        <f t="shared" si="25"/>
        <v>260</v>
      </c>
      <c r="B265" s="1">
        <v>44111</v>
      </c>
      <c r="G265" s="2">
        <f t="shared" si="24"/>
        <v>32785.051093734517</v>
      </c>
      <c r="H265">
        <f t="shared" si="22"/>
        <v>32785.051093734517</v>
      </c>
      <c r="I265" s="4">
        <f t="shared" si="23"/>
        <v>0</v>
      </c>
    </row>
    <row r="266" spans="1:9" x14ac:dyDescent="0.25">
      <c r="A266">
        <f t="shared" si="25"/>
        <v>261</v>
      </c>
      <c r="B266" s="1">
        <v>44112</v>
      </c>
      <c r="G266" s="2">
        <f t="shared" si="24"/>
        <v>32396.413370182483</v>
      </c>
      <c r="H266">
        <f t="shared" si="22"/>
        <v>32396.413370182483</v>
      </c>
      <c r="I266" s="4">
        <f t="shared" si="23"/>
        <v>0</v>
      </c>
    </row>
    <row r="267" spans="1:9" x14ac:dyDescent="0.25">
      <c r="A267">
        <f t="shared" si="25"/>
        <v>262</v>
      </c>
      <c r="B267" s="1">
        <v>44113</v>
      </c>
      <c r="G267" s="2">
        <f t="shared" si="24"/>
        <v>32005.949191436423</v>
      </c>
      <c r="H267">
        <f t="shared" si="22"/>
        <v>32005.949191436423</v>
      </c>
      <c r="I267" s="4">
        <f t="shared" si="23"/>
        <v>0</v>
      </c>
    </row>
    <row r="268" spans="1:9" x14ac:dyDescent="0.25">
      <c r="A268">
        <f t="shared" si="25"/>
        <v>263</v>
      </c>
      <c r="B268" s="1">
        <v>44114</v>
      </c>
      <c r="G268" s="2">
        <f t="shared" si="24"/>
        <v>31613.914618213505</v>
      </c>
      <c r="H268">
        <f t="shared" si="22"/>
        <v>31613.914618213505</v>
      </c>
      <c r="I268" s="4">
        <f t="shared" si="23"/>
        <v>0</v>
      </c>
    </row>
    <row r="269" spans="1:9" x14ac:dyDescent="0.25">
      <c r="A269">
        <f t="shared" si="25"/>
        <v>264</v>
      </c>
      <c r="B269" s="1">
        <v>44115</v>
      </c>
      <c r="G269" s="2">
        <f t="shared" si="24"/>
        <v>31220.559550822396</v>
      </c>
      <c r="H269">
        <f t="shared" si="22"/>
        <v>31220.559550822396</v>
      </c>
      <c r="I269" s="4">
        <f t="shared" si="23"/>
        <v>0</v>
      </c>
    </row>
    <row r="270" spans="1:9" x14ac:dyDescent="0.25">
      <c r="A270">
        <f t="shared" si="25"/>
        <v>265</v>
      </c>
      <c r="B270" s="1">
        <v>44116</v>
      </c>
      <c r="G270" s="2">
        <f t="shared" si="24"/>
        <v>30826.127661375755</v>
      </c>
      <c r="H270">
        <f t="shared" si="22"/>
        <v>30826.127661375755</v>
      </c>
      <c r="I270" s="4">
        <f t="shared" si="23"/>
        <v>0</v>
      </c>
    </row>
    <row r="271" spans="1:9" x14ac:dyDescent="0.25">
      <c r="A271">
        <f t="shared" si="25"/>
        <v>266</v>
      </c>
      <c r="B271" s="1">
        <v>44117</v>
      </c>
      <c r="G271" s="2">
        <f t="shared" si="24"/>
        <v>30430.856337704045</v>
      </c>
      <c r="H271">
        <f t="shared" si="22"/>
        <v>30430.856337704045</v>
      </c>
      <c r="I271" s="4">
        <f t="shared" si="23"/>
        <v>0</v>
      </c>
    </row>
    <row r="272" spans="1:9" x14ac:dyDescent="0.25">
      <c r="A272">
        <f t="shared" si="25"/>
        <v>267</v>
      </c>
      <c r="B272" s="1">
        <v>44118</v>
      </c>
      <c r="G272" s="2">
        <f t="shared" si="24"/>
        <v>30034.97663852901</v>
      </c>
      <c r="H272">
        <f t="shared" si="22"/>
        <v>30034.97663852901</v>
      </c>
      <c r="I272" s="4">
        <f t="shared" si="23"/>
        <v>0</v>
      </c>
    </row>
    <row r="273" spans="1:9" x14ac:dyDescent="0.25">
      <c r="A273">
        <f t="shared" si="25"/>
        <v>268</v>
      </c>
      <c r="B273" s="1">
        <v>44119</v>
      </c>
      <c r="G273" s="2">
        <f t="shared" si="24"/>
        <v>29638.713259454846</v>
      </c>
      <c r="H273">
        <f t="shared" si="22"/>
        <v>29638.713259454846</v>
      </c>
      <c r="I273" s="4">
        <f t="shared" si="23"/>
        <v>0</v>
      </c>
    </row>
    <row r="274" spans="1:9" x14ac:dyDescent="0.25">
      <c r="A274">
        <f t="shared" si="25"/>
        <v>269</v>
      </c>
      <c r="B274" s="1">
        <v>44120</v>
      </c>
      <c r="G274" s="2">
        <f t="shared" si="24"/>
        <v>29242.284509334928</v>
      </c>
      <c r="H274">
        <f t="shared" si="22"/>
        <v>29242.284509334928</v>
      </c>
      <c r="I274" s="4">
        <f t="shared" si="23"/>
        <v>0</v>
      </c>
    </row>
    <row r="275" spans="1:9" x14ac:dyDescent="0.25">
      <c r="A275">
        <f t="shared" si="25"/>
        <v>270</v>
      </c>
      <c r="B275" s="1">
        <v>44121</v>
      </c>
      <c r="G275" s="2">
        <f t="shared" si="24"/>
        <v>28845.902296574041</v>
      </c>
      <c r="H275">
        <f t="shared" si="22"/>
        <v>28845.902296574041</v>
      </c>
      <c r="I275" s="4">
        <f t="shared" si="23"/>
        <v>0</v>
      </c>
    </row>
    <row r="276" spans="1:9" x14ac:dyDescent="0.25">
      <c r="A276">
        <f t="shared" si="25"/>
        <v>271</v>
      </c>
      <c r="B276" s="1">
        <v>44122</v>
      </c>
      <c r="G276" s="2">
        <f t="shared" si="24"/>
        <v>28449.772124929063</v>
      </c>
      <c r="H276">
        <f t="shared" si="22"/>
        <v>28449.772124929063</v>
      </c>
      <c r="I276" s="4">
        <f t="shared" si="23"/>
        <v>0</v>
      </c>
    </row>
    <row r="277" spans="1:9" x14ac:dyDescent="0.25">
      <c r="A277">
        <f t="shared" si="25"/>
        <v>272</v>
      </c>
      <c r="B277" s="1">
        <v>44123</v>
      </c>
      <c r="G277" s="2">
        <f t="shared" si="24"/>
        <v>28054.093098372901</v>
      </c>
      <c r="H277">
        <f t="shared" si="22"/>
        <v>28054.093098372901</v>
      </c>
      <c r="I277" s="4">
        <f t="shared" si="23"/>
        <v>0</v>
      </c>
    </row>
    <row r="278" spans="1:9" x14ac:dyDescent="0.25">
      <c r="A278">
        <f t="shared" si="25"/>
        <v>273</v>
      </c>
      <c r="B278" s="1">
        <v>44124</v>
      </c>
      <c r="G278" s="2">
        <f t="shared" si="24"/>
        <v>27659.057934592467</v>
      </c>
      <c r="H278">
        <f t="shared" si="22"/>
        <v>27659.057934592467</v>
      </c>
      <c r="I278" s="4">
        <f t="shared" si="23"/>
        <v>0</v>
      </c>
    </row>
    <row r="279" spans="1:9" x14ac:dyDescent="0.25">
      <c r="A279">
        <f t="shared" si="25"/>
        <v>274</v>
      </c>
      <c r="B279" s="1">
        <v>44125</v>
      </c>
      <c r="G279" s="2">
        <f t="shared" si="24"/>
        <v>27264.85298669566</v>
      </c>
      <c r="H279">
        <f t="shared" si="22"/>
        <v>27264.85298669566</v>
      </c>
      <c r="I279" s="4">
        <f t="shared" si="23"/>
        <v>0</v>
      </c>
    </row>
    <row r="280" spans="1:9" x14ac:dyDescent="0.25">
      <c r="A280">
        <f t="shared" si="25"/>
        <v>275</v>
      </c>
      <c r="B280" s="1">
        <v>44126</v>
      </c>
      <c r="G280" s="2">
        <f t="shared" si="24"/>
        <v>26871.658272707798</v>
      </c>
      <c r="H280">
        <f t="shared" ref="H280:H343" si="26">ABS(C280-G280)</f>
        <v>26871.658272707798</v>
      </c>
      <c r="I280" s="4">
        <f t="shared" ref="I280:I343" si="27">IFERROR(ABS(G280/C280-1),0)</f>
        <v>0</v>
      </c>
    </row>
    <row r="281" spans="1:9" x14ac:dyDescent="0.25">
      <c r="A281">
        <f t="shared" si="25"/>
        <v>276</v>
      </c>
      <c r="B281" s="1">
        <v>44127</v>
      </c>
      <c r="G281" s="2">
        <f t="shared" si="24"/>
        <v>26479.64751244451</v>
      </c>
      <c r="H281">
        <f t="shared" si="26"/>
        <v>26479.64751244451</v>
      </c>
      <c r="I281" s="4">
        <f t="shared" si="27"/>
        <v>0</v>
      </c>
    </row>
    <row r="282" spans="1:9" x14ac:dyDescent="0.25">
      <c r="A282">
        <f t="shared" si="25"/>
        <v>277</v>
      </c>
      <c r="B282" s="1">
        <v>44128</v>
      </c>
      <c r="G282" s="2">
        <f t="shared" si="24"/>
        <v>26088.988171355973</v>
      </c>
      <c r="H282">
        <f t="shared" si="26"/>
        <v>26088.988171355973</v>
      </c>
      <c r="I282" s="4">
        <f t="shared" si="27"/>
        <v>0</v>
      </c>
    </row>
    <row r="283" spans="1:9" x14ac:dyDescent="0.25">
      <c r="A283">
        <f t="shared" si="25"/>
        <v>278</v>
      </c>
      <c r="B283" s="1">
        <v>44129</v>
      </c>
      <c r="G283" s="2">
        <f t="shared" si="24"/>
        <v>25699.841510943003</v>
      </c>
      <c r="H283">
        <f t="shared" si="26"/>
        <v>25699.841510943003</v>
      </c>
      <c r="I283" s="4">
        <f t="shared" si="27"/>
        <v>0</v>
      </c>
    </row>
    <row r="284" spans="1:9" x14ac:dyDescent="0.25">
      <c r="A284">
        <f t="shared" si="25"/>
        <v>279</v>
      </c>
      <c r="B284" s="1">
        <v>44130</v>
      </c>
      <c r="G284" s="2">
        <f t="shared" si="24"/>
        <v>25312.362645355232</v>
      </c>
      <c r="H284">
        <f t="shared" si="26"/>
        <v>25312.362645355232</v>
      </c>
      <c r="I284" s="4">
        <f t="shared" si="27"/>
        <v>0</v>
      </c>
    </row>
    <row r="285" spans="1:9" x14ac:dyDescent="0.25">
      <c r="A285">
        <f t="shared" si="25"/>
        <v>280</v>
      </c>
      <c r="B285" s="1">
        <v>44131</v>
      </c>
      <c r="G285" s="2">
        <f t="shared" si="24"/>
        <v>24926.700603788569</v>
      </c>
      <c r="H285">
        <f t="shared" si="26"/>
        <v>24926.700603788569</v>
      </c>
      <c r="I285" s="4">
        <f t="shared" si="27"/>
        <v>0</v>
      </c>
    </row>
    <row r="286" spans="1:9" x14ac:dyDescent="0.25">
      <c r="A286">
        <f t="shared" si="25"/>
        <v>281</v>
      </c>
      <c r="B286" s="1">
        <v>44132</v>
      </c>
      <c r="G286" s="2">
        <f t="shared" si="24"/>
        <v>24542.998398309534</v>
      </c>
      <c r="H286">
        <f t="shared" si="26"/>
        <v>24542.998398309534</v>
      </c>
      <c r="I286" s="4">
        <f t="shared" si="27"/>
        <v>0</v>
      </c>
    </row>
    <row r="287" spans="1:9" x14ac:dyDescent="0.25">
      <c r="A287">
        <f t="shared" si="25"/>
        <v>282</v>
      </c>
      <c r="B287" s="1">
        <v>44133</v>
      </c>
      <c r="G287" s="2">
        <f t="shared" si="24"/>
        <v>24161.39309674114</v>
      </c>
      <c r="H287">
        <f t="shared" si="26"/>
        <v>24161.39309674114</v>
      </c>
      <c r="I287" s="4">
        <f t="shared" si="27"/>
        <v>0</v>
      </c>
    </row>
    <row r="288" spans="1:9" x14ac:dyDescent="0.25">
      <c r="A288">
        <f t="shared" si="25"/>
        <v>283</v>
      </c>
      <c r="B288" s="1">
        <v>44134</v>
      </c>
      <c r="G288" s="2">
        <f t="shared" si="24"/>
        <v>23782.015900256298</v>
      </c>
      <c r="H288">
        <f t="shared" si="26"/>
        <v>23782.015900256298</v>
      </c>
      <c r="I288" s="4">
        <f t="shared" si="27"/>
        <v>0</v>
      </c>
    </row>
    <row r="289" spans="1:9" x14ac:dyDescent="0.25">
      <c r="A289">
        <f t="shared" si="25"/>
        <v>284</v>
      </c>
      <c r="B289" s="1">
        <v>44135</v>
      </c>
      <c r="G289" s="2">
        <f t="shared" si="24"/>
        <v>23404.9922253328</v>
      </c>
      <c r="H289">
        <f t="shared" si="26"/>
        <v>23404.9922253328</v>
      </c>
      <c r="I289" s="4">
        <f t="shared" si="27"/>
        <v>0</v>
      </c>
    </row>
    <row r="290" spans="1:9" x14ac:dyDescent="0.25">
      <c r="A290">
        <f t="shared" si="25"/>
        <v>285</v>
      </c>
      <c r="B290" s="1">
        <v>44136</v>
      </c>
      <c r="G290" s="2">
        <f t="shared" si="24"/>
        <v>23030.441789735301</v>
      </c>
      <c r="H290">
        <f t="shared" si="26"/>
        <v>23030.441789735301</v>
      </c>
      <c r="I290" s="4">
        <f t="shared" si="27"/>
        <v>0</v>
      </c>
    </row>
    <row r="291" spans="1:9" x14ac:dyDescent="0.25">
      <c r="A291">
        <f t="shared" si="25"/>
        <v>286</v>
      </c>
      <c r="B291" s="1">
        <v>44137</v>
      </c>
      <c r="G291" s="2">
        <f t="shared" si="24"/>
        <v>22658.478702197841</v>
      </c>
      <c r="H291">
        <f t="shared" si="26"/>
        <v>22658.478702197841</v>
      </c>
      <c r="I291" s="4">
        <f t="shared" si="27"/>
        <v>0</v>
      </c>
    </row>
    <row r="292" spans="1:9" x14ac:dyDescent="0.25">
      <c r="A292">
        <f t="shared" si="25"/>
        <v>287</v>
      </c>
      <c r="B292" s="1">
        <v>44138</v>
      </c>
      <c r="G292" s="2">
        <f t="shared" si="24"/>
        <v>22289.211555492653</v>
      </c>
      <c r="H292">
        <f t="shared" si="26"/>
        <v>22289.211555492653</v>
      </c>
      <c r="I292" s="4">
        <f t="shared" si="27"/>
        <v>0</v>
      </c>
    </row>
    <row r="293" spans="1:9" x14ac:dyDescent="0.25">
      <c r="A293">
        <f t="shared" si="25"/>
        <v>288</v>
      </c>
      <c r="B293" s="1">
        <v>44139</v>
      </c>
      <c r="G293" s="2">
        <f t="shared" si="24"/>
        <v>21922.743522579771</v>
      </c>
      <c r="H293">
        <f t="shared" si="26"/>
        <v>21922.743522579771</v>
      </c>
      <c r="I293" s="4">
        <f t="shared" si="27"/>
        <v>0</v>
      </c>
    </row>
    <row r="294" spans="1:9" x14ac:dyDescent="0.25">
      <c r="A294">
        <f t="shared" si="25"/>
        <v>289</v>
      </c>
      <c r="B294" s="1">
        <v>44140</v>
      </c>
      <c r="G294" s="2">
        <f t="shared" si="24"/>
        <v>21559.172455542484</v>
      </c>
      <c r="H294">
        <f t="shared" si="26"/>
        <v>21559.172455542484</v>
      </c>
      <c r="I294" s="4">
        <f t="shared" si="27"/>
        <v>0</v>
      </c>
    </row>
    <row r="295" spans="1:9" x14ac:dyDescent="0.25">
      <c r="A295">
        <f t="shared" si="25"/>
        <v>290</v>
      </c>
      <c r="B295" s="1">
        <v>44141</v>
      </c>
      <c r="G295" s="2">
        <f t="shared" si="24"/>
        <v>21198.590987024891</v>
      </c>
      <c r="H295">
        <f t="shared" si="26"/>
        <v>21198.590987024891</v>
      </c>
      <c r="I295" s="4">
        <f t="shared" si="27"/>
        <v>0</v>
      </c>
    </row>
    <row r="296" spans="1:9" x14ac:dyDescent="0.25">
      <c r="A296">
        <f t="shared" si="25"/>
        <v>291</v>
      </c>
      <c r="B296" s="1">
        <v>44142</v>
      </c>
      <c r="G296" s="2">
        <f t="shared" si="24"/>
        <v>20841.086633897241</v>
      </c>
      <c r="H296">
        <f t="shared" si="26"/>
        <v>20841.086633897241</v>
      </c>
      <c r="I296" s="4">
        <f t="shared" si="27"/>
        <v>0</v>
      </c>
    </row>
    <row r="297" spans="1:9" x14ac:dyDescent="0.25">
      <c r="A297">
        <f t="shared" si="25"/>
        <v>292</v>
      </c>
      <c r="B297" s="1">
        <v>44143</v>
      </c>
      <c r="G297" s="2">
        <f t="shared" si="24"/>
        <v>20486.741902885027</v>
      </c>
      <c r="H297">
        <f t="shared" si="26"/>
        <v>20486.741902885027</v>
      </c>
      <c r="I297" s="4">
        <f t="shared" si="27"/>
        <v>0</v>
      </c>
    </row>
    <row r="298" spans="1:9" x14ac:dyDescent="0.25">
      <c r="A298">
        <f t="shared" si="25"/>
        <v>293</v>
      </c>
      <c r="B298" s="1">
        <v>44144</v>
      </c>
      <c r="G298" s="2">
        <f t="shared" si="24"/>
        <v>20135.634397909285</v>
      </c>
      <c r="H298">
        <f t="shared" si="26"/>
        <v>20135.634397909285</v>
      </c>
      <c r="I298" s="4">
        <f t="shared" si="27"/>
        <v>0</v>
      </c>
    </row>
    <row r="299" spans="1:9" x14ac:dyDescent="0.25">
      <c r="A299">
        <f t="shared" si="25"/>
        <v>294</v>
      </c>
      <c r="B299" s="1">
        <v>44145</v>
      </c>
      <c r="G299" s="2">
        <f t="shared" si="24"/>
        <v>19787.836928894314</v>
      </c>
      <c r="H299">
        <f t="shared" si="26"/>
        <v>19787.836928894314</v>
      </c>
      <c r="I299" s="4">
        <f t="shared" si="27"/>
        <v>0</v>
      </c>
    </row>
    <row r="300" spans="1:9" x14ac:dyDescent="0.25">
      <c r="A300">
        <f t="shared" si="25"/>
        <v>295</v>
      </c>
      <c r="B300" s="1">
        <v>44146</v>
      </c>
      <c r="G300" s="2">
        <f t="shared" si="24"/>
        <v>19443.417621810404</v>
      </c>
      <c r="H300">
        <f t="shared" si="26"/>
        <v>19443.417621810404</v>
      </c>
      <c r="I300" s="4">
        <f t="shared" si="27"/>
        <v>0</v>
      </c>
    </row>
    <row r="301" spans="1:9" x14ac:dyDescent="0.25">
      <c r="A301">
        <f t="shared" si="25"/>
        <v>296</v>
      </c>
      <c r="B301" s="1">
        <v>44147</v>
      </c>
      <c r="G301" s="2">
        <f t="shared" si="24"/>
        <v>19102.440029727732</v>
      </c>
      <c r="H301">
        <f t="shared" si="26"/>
        <v>19102.440029727732</v>
      </c>
      <c r="I301" s="4">
        <f t="shared" si="27"/>
        <v>0</v>
      </c>
    </row>
    <row r="302" spans="1:9" x14ac:dyDescent="0.25">
      <c r="A302">
        <f t="shared" si="25"/>
        <v>297</v>
      </c>
      <c r="B302" s="1">
        <v>44148</v>
      </c>
      <c r="G302" s="2">
        <f t="shared" si="24"/>
        <v>18764.963244670056</v>
      </c>
      <c r="H302">
        <f t="shared" si="26"/>
        <v>18764.963244670056</v>
      </c>
      <c r="I302" s="4">
        <f t="shared" si="27"/>
        <v>0</v>
      </c>
    </row>
    <row r="303" spans="1:9" x14ac:dyDescent="0.25">
      <c r="A303">
        <f t="shared" si="25"/>
        <v>298</v>
      </c>
      <c r="B303" s="1">
        <v>44149</v>
      </c>
      <c r="G303" s="2">
        <f t="shared" si="24"/>
        <v>18431.042010063305</v>
      </c>
      <c r="H303">
        <f t="shared" si="26"/>
        <v>18431.042010063305</v>
      </c>
      <c r="I303" s="4">
        <f t="shared" si="27"/>
        <v>0</v>
      </c>
    </row>
    <row r="304" spans="1:9" x14ac:dyDescent="0.25">
      <c r="A304">
        <f t="shared" si="25"/>
        <v>299</v>
      </c>
      <c r="B304" s="1">
        <v>44150</v>
      </c>
      <c r="G304" s="2">
        <f t="shared" si="24"/>
        <v>18100.726833586883</v>
      </c>
      <c r="H304">
        <f t="shared" si="26"/>
        <v>18100.726833586883</v>
      </c>
      <c r="I304" s="4">
        <f t="shared" si="27"/>
        <v>0</v>
      </c>
    </row>
    <row r="305" spans="1:9" x14ac:dyDescent="0.25">
      <c r="A305">
        <f t="shared" si="25"/>
        <v>300</v>
      </c>
      <c r="B305" s="1">
        <v>44151</v>
      </c>
      <c r="G305" s="2">
        <f t="shared" si="24"/>
        <v>17774.064100242962</v>
      </c>
      <c r="H305">
        <f t="shared" si="26"/>
        <v>17774.064100242962</v>
      </c>
      <c r="I305" s="4">
        <f t="shared" si="27"/>
        <v>0</v>
      </c>
    </row>
    <row r="306" spans="1:9" x14ac:dyDescent="0.25">
      <c r="A306">
        <f t="shared" si="25"/>
        <v>301</v>
      </c>
      <c r="B306" s="1">
        <v>44152</v>
      </c>
      <c r="G306" s="2">
        <f t="shared" si="24"/>
        <v>17451.096185469567</v>
      </c>
      <c r="H306">
        <f t="shared" si="26"/>
        <v>17451.096185469567</v>
      </c>
      <c r="I306" s="4">
        <f t="shared" si="27"/>
        <v>0</v>
      </c>
    </row>
    <row r="307" spans="1:9" x14ac:dyDescent="0.25">
      <c r="A307">
        <f t="shared" si="25"/>
        <v>302</v>
      </c>
      <c r="B307" s="1">
        <v>44153</v>
      </c>
      <c r="G307" s="2">
        <f t="shared" si="24"/>
        <v>17131.861568131168</v>
      </c>
      <c r="H307">
        <f t="shared" si="26"/>
        <v>17131.861568131168</v>
      </c>
      <c r="I307" s="4">
        <f t="shared" si="27"/>
        <v>0</v>
      </c>
    </row>
    <row r="308" spans="1:9" x14ac:dyDescent="0.25">
      <c r="A308">
        <f t="shared" si="25"/>
        <v>303</v>
      </c>
      <c r="B308" s="1">
        <v>44154</v>
      </c>
      <c r="G308" s="2">
        <f t="shared" si="24"/>
        <v>16816.394943231167</v>
      </c>
      <c r="H308">
        <f t="shared" si="26"/>
        <v>16816.394943231167</v>
      </c>
      <c r="I308" s="4">
        <f t="shared" si="27"/>
        <v>0</v>
      </c>
    </row>
    <row r="309" spans="1:9" x14ac:dyDescent="0.25">
      <c r="A309">
        <f t="shared" si="25"/>
        <v>304</v>
      </c>
      <c r="B309" s="1">
        <v>44155</v>
      </c>
      <c r="G309" s="2">
        <f t="shared" si="24"/>
        <v>16504.727334197469</v>
      </c>
      <c r="H309">
        <f t="shared" si="26"/>
        <v>16504.727334197469</v>
      </c>
      <c r="I309" s="4">
        <f t="shared" si="27"/>
        <v>0</v>
      </c>
    </row>
    <row r="310" spans="1:9" x14ac:dyDescent="0.25">
      <c r="A310">
        <f t="shared" si="25"/>
        <v>305</v>
      </c>
      <c r="B310" s="1">
        <v>44156</v>
      </c>
      <c r="G310" s="2">
        <f t="shared" si="24"/>
        <v>16196.886204602291</v>
      </c>
      <c r="H310">
        <f t="shared" si="26"/>
        <v>16196.886204602291</v>
      </c>
      <c r="I310" s="4">
        <f t="shared" si="27"/>
        <v>0</v>
      </c>
    </row>
    <row r="311" spans="1:9" x14ac:dyDescent="0.25">
      <c r="A311">
        <f t="shared" si="25"/>
        <v>306</v>
      </c>
      <c r="B311" s="1">
        <v>44157</v>
      </c>
      <c r="G311" s="2">
        <f t="shared" si="24"/>
        <v>15892.895569184973</v>
      </c>
      <c r="H311">
        <f t="shared" si="26"/>
        <v>15892.895569184973</v>
      </c>
      <c r="I311" s="4">
        <f t="shared" si="27"/>
        <v>0</v>
      </c>
    </row>
    <row r="312" spans="1:9" x14ac:dyDescent="0.25">
      <c r="A312">
        <f t="shared" si="25"/>
        <v>307</v>
      </c>
      <c r="B312" s="1">
        <v>44158</v>
      </c>
      <c r="G312" s="2">
        <f t="shared" si="24"/>
        <v>15592.776104054888</v>
      </c>
      <c r="H312">
        <f t="shared" si="26"/>
        <v>15592.776104054888</v>
      </c>
      <c r="I312" s="4">
        <f t="shared" si="27"/>
        <v>0</v>
      </c>
    </row>
    <row r="313" spans="1:9" x14ac:dyDescent="0.25">
      <c r="A313">
        <f t="shared" si="25"/>
        <v>308</v>
      </c>
      <c r="B313" s="1">
        <v>44159</v>
      </c>
      <c r="G313" s="2">
        <f t="shared" si="24"/>
        <v>15296.545255959156</v>
      </c>
      <c r="H313">
        <f t="shared" si="26"/>
        <v>15296.545255959156</v>
      </c>
      <c r="I313" s="4">
        <f t="shared" si="27"/>
        <v>0</v>
      </c>
    </row>
    <row r="314" spans="1:9" x14ac:dyDescent="0.25">
      <c r="A314">
        <f t="shared" si="25"/>
        <v>309</v>
      </c>
      <c r="B314" s="1">
        <v>44160</v>
      </c>
      <c r="G314" s="2">
        <f t="shared" si="24"/>
        <v>15004.217350508061</v>
      </c>
      <c r="H314">
        <f t="shared" si="26"/>
        <v>15004.217350508061</v>
      </c>
      <c r="I314" s="4">
        <f t="shared" si="27"/>
        <v>0</v>
      </c>
    </row>
    <row r="315" spans="1:9" x14ac:dyDescent="0.25">
      <c r="A315">
        <f t="shared" si="25"/>
        <v>310</v>
      </c>
      <c r="B315" s="1">
        <v>44161</v>
      </c>
      <c r="G315" s="2">
        <f t="shared" si="24"/>
        <v>14715.80369925752</v>
      </c>
      <c r="H315">
        <f t="shared" si="26"/>
        <v>14715.80369925752</v>
      </c>
      <c r="I315" s="4">
        <f t="shared" si="27"/>
        <v>0</v>
      </c>
    </row>
    <row r="316" spans="1:9" x14ac:dyDescent="0.25">
      <c r="A316">
        <f t="shared" si="25"/>
        <v>311</v>
      </c>
      <c r="B316" s="1">
        <v>44162</v>
      </c>
      <c r="G316" s="2">
        <f t="shared" si="24"/>
        <v>14431.312705556325</v>
      </c>
      <c r="H316">
        <f t="shared" si="26"/>
        <v>14431.312705556325</v>
      </c>
      <c r="I316" s="4">
        <f t="shared" si="27"/>
        <v>0</v>
      </c>
    </row>
    <row r="317" spans="1:9" x14ac:dyDescent="0.25">
      <c r="A317">
        <f t="shared" si="25"/>
        <v>312</v>
      </c>
      <c r="B317" s="1">
        <v>44163</v>
      </c>
      <c r="G317" s="2">
        <f t="shared" si="24"/>
        <v>14150.749969071487</v>
      </c>
      <c r="H317">
        <f t="shared" si="26"/>
        <v>14150.749969071487</v>
      </c>
      <c r="I317" s="4">
        <f t="shared" si="27"/>
        <v>0</v>
      </c>
    </row>
    <row r="318" spans="1:9" x14ac:dyDescent="0.25">
      <c r="A318">
        <f t="shared" si="25"/>
        <v>313</v>
      </c>
      <c r="B318" s="1">
        <v>44164</v>
      </c>
      <c r="G318" s="2">
        <f t="shared" si="24"/>
        <v>13874.118388912877</v>
      </c>
      <c r="H318">
        <f t="shared" si="26"/>
        <v>13874.118388912877</v>
      </c>
      <c r="I318" s="4">
        <f t="shared" si="27"/>
        <v>0</v>
      </c>
    </row>
    <row r="319" spans="1:9" x14ac:dyDescent="0.25">
      <c r="A319">
        <f t="shared" si="25"/>
        <v>314</v>
      </c>
      <c r="B319" s="1">
        <v>44165</v>
      </c>
      <c r="G319" s="2">
        <f t="shared" si="24"/>
        <v>13601.418265284272</v>
      </c>
      <c r="H319">
        <f t="shared" si="26"/>
        <v>13601.418265284272</v>
      </c>
      <c r="I319" s="4">
        <f t="shared" si="27"/>
        <v>0</v>
      </c>
    </row>
    <row r="320" spans="1:9" x14ac:dyDescent="0.25">
      <c r="A320">
        <f t="shared" si="25"/>
        <v>315</v>
      </c>
      <c r="B320" s="1">
        <v>44166</v>
      </c>
      <c r="G320" s="2">
        <f t="shared" si="24"/>
        <v>13332.647399593752</v>
      </c>
      <c r="H320">
        <f t="shared" si="26"/>
        <v>13332.647399593752</v>
      </c>
      <c r="I320" s="4">
        <f t="shared" si="27"/>
        <v>0</v>
      </c>
    </row>
    <row r="321" spans="1:9" x14ac:dyDescent="0.25">
      <c r="A321">
        <f t="shared" si="25"/>
        <v>316</v>
      </c>
      <c r="B321" s="1">
        <v>44167</v>
      </c>
      <c r="G321" s="2">
        <f t="shared" si="24"/>
        <v>13067.801192963423</v>
      </c>
      <c r="H321">
        <f t="shared" si="26"/>
        <v>13067.801192963423</v>
      </c>
      <c r="I321" s="4">
        <f t="shared" si="27"/>
        <v>0</v>
      </c>
    </row>
    <row r="322" spans="1:9" x14ac:dyDescent="0.25">
      <c r="A322">
        <f t="shared" si="25"/>
        <v>317</v>
      </c>
      <c r="B322" s="1">
        <v>44168</v>
      </c>
      <c r="G322" s="2">
        <f t="shared" si="24"/>
        <v>12806.872743083191</v>
      </c>
      <c r="H322">
        <f t="shared" si="26"/>
        <v>12806.872743083191</v>
      </c>
      <c r="I322" s="4">
        <f t="shared" si="27"/>
        <v>0</v>
      </c>
    </row>
    <row r="323" spans="1:9" x14ac:dyDescent="0.25">
      <c r="A323">
        <f t="shared" si="25"/>
        <v>318</v>
      </c>
      <c r="B323" s="1">
        <v>44169</v>
      </c>
      <c r="G323" s="2">
        <f t="shared" si="24"/>
        <v>12549.852939359203</v>
      </c>
      <c r="H323">
        <f t="shared" si="26"/>
        <v>12549.852939359203</v>
      </c>
      <c r="I323" s="4">
        <f t="shared" si="27"/>
        <v>0</v>
      </c>
    </row>
    <row r="324" spans="1:9" x14ac:dyDescent="0.25">
      <c r="A324">
        <f t="shared" si="25"/>
        <v>319</v>
      </c>
      <c r="B324" s="1">
        <v>44170</v>
      </c>
      <c r="G324" s="2">
        <f t="shared" si="24"/>
        <v>12296.73055631331</v>
      </c>
      <c r="H324">
        <f t="shared" si="26"/>
        <v>12296.73055631331</v>
      </c>
      <c r="I324" s="4">
        <f t="shared" si="27"/>
        <v>0</v>
      </c>
    </row>
    <row r="325" spans="1:9" x14ac:dyDescent="0.25">
      <c r="A325">
        <f t="shared" si="25"/>
        <v>320</v>
      </c>
      <c r="B325" s="1">
        <v>44171</v>
      </c>
      <c r="G325" s="2">
        <f t="shared" si="24"/>
        <v>12047.492345194185</v>
      </c>
      <c r="H325">
        <f t="shared" si="26"/>
        <v>12047.492345194185</v>
      </c>
      <c r="I325" s="4">
        <f t="shared" si="27"/>
        <v>0</v>
      </c>
    </row>
    <row r="326" spans="1:9" x14ac:dyDescent="0.25">
      <c r="A326">
        <f t="shared" si="25"/>
        <v>321</v>
      </c>
      <c r="B326" s="1">
        <v>44172</v>
      </c>
      <c r="G326" s="2">
        <f t="shared" si="24"/>
        <v>11802.123123766047</v>
      </c>
      <c r="H326">
        <f t="shared" si="26"/>
        <v>11802.123123766047</v>
      </c>
      <c r="I326" s="4">
        <f t="shared" si="27"/>
        <v>0</v>
      </c>
    </row>
    <row r="327" spans="1:9" x14ac:dyDescent="0.25">
      <c r="A327">
        <f t="shared" si="25"/>
        <v>322</v>
      </c>
      <c r="B327" s="1">
        <v>44173</v>
      </c>
      <c r="G327" s="2">
        <f t="shared" ref="G327:G390" si="28">_xlfn.LOGNORM.DIST($G$1*A327,$G$3,$G$4,FALSE)*$G$2</f>
        <v>11560.605864245834</v>
      </c>
      <c r="H327">
        <f t="shared" si="26"/>
        <v>11560.605864245834</v>
      </c>
      <c r="I327" s="4">
        <f t="shared" si="27"/>
        <v>0</v>
      </c>
    </row>
    <row r="328" spans="1:9" x14ac:dyDescent="0.25">
      <c r="A328">
        <f t="shared" ref="A328:A391" si="29">A327+1</f>
        <v>323</v>
      </c>
      <c r="B328" s="1">
        <v>44174</v>
      </c>
      <c r="G328" s="2">
        <f t="shared" si="28"/>
        <v>11322.921779363351</v>
      </c>
      <c r="H328">
        <f t="shared" si="26"/>
        <v>11322.921779363351</v>
      </c>
      <c r="I328" s="4">
        <f t="shared" si="27"/>
        <v>0</v>
      </c>
    </row>
    <row r="329" spans="1:9" x14ac:dyDescent="0.25">
      <c r="A329">
        <f t="shared" si="29"/>
        <v>324</v>
      </c>
      <c r="B329" s="1">
        <v>44175</v>
      </c>
      <c r="G329" s="2">
        <f t="shared" si="28"/>
        <v>11089.050406523826</v>
      </c>
      <c r="H329">
        <f t="shared" si="26"/>
        <v>11089.050406523826</v>
      </c>
      <c r="I329" s="4">
        <f t="shared" si="27"/>
        <v>0</v>
      </c>
    </row>
    <row r="330" spans="1:9" x14ac:dyDescent="0.25">
      <c r="A330">
        <f t="shared" si="29"/>
        <v>325</v>
      </c>
      <c r="B330" s="1">
        <v>44176</v>
      </c>
      <c r="G330" s="2">
        <f t="shared" si="28"/>
        <v>10858.969690056176</v>
      </c>
      <c r="H330">
        <f t="shared" si="26"/>
        <v>10858.969690056176</v>
      </c>
      <c r="I330" s="4">
        <f t="shared" si="27"/>
        <v>0</v>
      </c>
    </row>
    <row r="331" spans="1:9" x14ac:dyDescent="0.25">
      <c r="A331">
        <f t="shared" si="29"/>
        <v>326</v>
      </c>
      <c r="B331" s="1">
        <v>44177</v>
      </c>
      <c r="G331" s="2">
        <f t="shared" si="28"/>
        <v>10632.656061533595</v>
      </c>
      <c r="H331">
        <f t="shared" si="26"/>
        <v>10632.656061533595</v>
      </c>
      <c r="I331" s="4">
        <f t="shared" si="27"/>
        <v>0</v>
      </c>
    </row>
    <row r="332" spans="1:9" x14ac:dyDescent="0.25">
      <c r="A332">
        <f t="shared" si="29"/>
        <v>327</v>
      </c>
      <c r="B332" s="1">
        <v>44178</v>
      </c>
      <c r="G332" s="2">
        <f t="shared" si="28"/>
        <v>10410.084518157304</v>
      </c>
      <c r="H332">
        <f t="shared" si="26"/>
        <v>10410.084518157304</v>
      </c>
      <c r="I332" s="4">
        <f t="shared" si="27"/>
        <v>0</v>
      </c>
    </row>
    <row r="333" spans="1:9" x14ac:dyDescent="0.25">
      <c r="A333">
        <f t="shared" si="29"/>
        <v>328</v>
      </c>
      <c r="B333" s="1">
        <v>44179</v>
      </c>
      <c r="G333" s="2">
        <f t="shared" si="28"/>
        <v>10191.228699197758</v>
      </c>
      <c r="H333">
        <f t="shared" si="26"/>
        <v>10191.228699197758</v>
      </c>
      <c r="I333" s="4">
        <f t="shared" si="27"/>
        <v>0</v>
      </c>
    </row>
    <row r="334" spans="1:9" x14ac:dyDescent="0.25">
      <c r="A334">
        <f t="shared" si="29"/>
        <v>329</v>
      </c>
      <c r="B334" s="1">
        <v>44180</v>
      </c>
      <c r="G334" s="2">
        <f t="shared" si="28"/>
        <v>9976.0609604900146</v>
      </c>
      <c r="H334">
        <f t="shared" si="26"/>
        <v>9976.0609604900146</v>
      </c>
      <c r="I334" s="4">
        <f t="shared" si="27"/>
        <v>0</v>
      </c>
    </row>
    <row r="335" spans="1:9" x14ac:dyDescent="0.25">
      <c r="A335">
        <f t="shared" si="29"/>
        <v>330</v>
      </c>
      <c r="B335" s="1">
        <v>44181</v>
      </c>
      <c r="G335" s="2">
        <f t="shared" si="28"/>
        <v>9764.5524469841312</v>
      </c>
      <c r="H335">
        <f t="shared" si="26"/>
        <v>9764.5524469841312</v>
      </c>
      <c r="I335" s="4">
        <f t="shared" si="27"/>
        <v>0</v>
      </c>
    </row>
    <row r="336" spans="1:9" x14ac:dyDescent="0.25">
      <c r="A336">
        <f t="shared" si="29"/>
        <v>331</v>
      </c>
      <c r="B336" s="1">
        <v>44182</v>
      </c>
      <c r="G336" s="2">
        <f t="shared" si="28"/>
        <v>9556.6731633536201</v>
      </c>
      <c r="H336">
        <f t="shared" si="26"/>
        <v>9556.6731633536201</v>
      </c>
      <c r="I336" s="4">
        <f t="shared" si="27"/>
        <v>0</v>
      </c>
    </row>
    <row r="337" spans="1:9" x14ac:dyDescent="0.25">
      <c r="A337">
        <f t="shared" si="29"/>
        <v>332</v>
      </c>
      <c r="B337" s="1">
        <v>44183</v>
      </c>
      <c r="G337" s="2">
        <f t="shared" si="28"/>
        <v>9352.392042667565</v>
      </c>
      <c r="H337">
        <f t="shared" si="26"/>
        <v>9352.392042667565</v>
      </c>
      <c r="I337" s="4">
        <f t="shared" si="27"/>
        <v>0</v>
      </c>
    </row>
    <row r="338" spans="1:9" x14ac:dyDescent="0.25">
      <c r="A338">
        <f t="shared" si="29"/>
        <v>333</v>
      </c>
      <c r="B338" s="1">
        <v>44184</v>
      </c>
      <c r="G338" s="2">
        <f t="shared" si="28"/>
        <v>9151.6770131356789</v>
      </c>
      <c r="H338">
        <f t="shared" si="26"/>
        <v>9151.6770131356789</v>
      </c>
      <c r="I338" s="4">
        <f t="shared" si="27"/>
        <v>0</v>
      </c>
    </row>
    <row r="339" spans="1:9" x14ac:dyDescent="0.25">
      <c r="A339">
        <f t="shared" si="29"/>
        <v>334</v>
      </c>
      <c r="B339" s="1">
        <v>44185</v>
      </c>
      <c r="G339" s="2">
        <f t="shared" si="28"/>
        <v>8954.4950629362174</v>
      </c>
      <c r="H339">
        <f t="shared" si="26"/>
        <v>8954.4950629362174</v>
      </c>
      <c r="I339" s="4">
        <f t="shared" si="27"/>
        <v>0</v>
      </c>
    </row>
    <row r="340" spans="1:9" x14ac:dyDescent="0.25">
      <c r="A340">
        <f t="shared" si="29"/>
        <v>335</v>
      </c>
      <c r="B340" s="1">
        <v>44186</v>
      </c>
      <c r="G340" s="2">
        <f t="shared" si="28"/>
        <v>8760.8123031405557</v>
      </c>
      <c r="H340">
        <f t="shared" si="26"/>
        <v>8760.8123031405557</v>
      </c>
      <c r="I340" s="4">
        <f t="shared" si="27"/>
        <v>0</v>
      </c>
    </row>
    <row r="341" spans="1:9" x14ac:dyDescent="0.25">
      <c r="A341">
        <f t="shared" si="29"/>
        <v>336</v>
      </c>
      <c r="B341" s="1">
        <v>44187</v>
      </c>
      <c r="G341" s="2">
        <f t="shared" si="28"/>
        <v>8570.5940287493031</v>
      </c>
      <c r="H341">
        <f t="shared" si="26"/>
        <v>8570.5940287493031</v>
      </c>
      <c r="I341" s="4">
        <f t="shared" si="27"/>
        <v>0</v>
      </c>
    </row>
    <row r="342" spans="1:9" x14ac:dyDescent="0.25">
      <c r="A342">
        <f t="shared" si="29"/>
        <v>337</v>
      </c>
      <c r="B342" s="1">
        <v>44188</v>
      </c>
      <c r="G342" s="2">
        <f t="shared" si="28"/>
        <v>8383.8047778569889</v>
      </c>
      <c r="H342">
        <f t="shared" si="26"/>
        <v>8383.8047778569889</v>
      </c>
      <c r="I342" s="4">
        <f t="shared" si="27"/>
        <v>0</v>
      </c>
    </row>
    <row r="343" spans="1:9" x14ac:dyDescent="0.25">
      <c r="A343">
        <f t="shared" si="29"/>
        <v>338</v>
      </c>
      <c r="B343" s="1">
        <v>44189</v>
      </c>
      <c r="G343" s="2">
        <f t="shared" si="28"/>
        <v>8200.4083889643953</v>
      </c>
      <c r="H343">
        <f t="shared" si="26"/>
        <v>8200.4083889643953</v>
      </c>
      <c r="I343" s="4">
        <f t="shared" si="27"/>
        <v>0</v>
      </c>
    </row>
    <row r="344" spans="1:9" x14ac:dyDescent="0.25">
      <c r="A344">
        <f t="shared" si="29"/>
        <v>339</v>
      </c>
      <c r="B344" s="1">
        <v>44190</v>
      </c>
      <c r="G344" s="2">
        <f t="shared" si="28"/>
        <v>8020.3680564591277</v>
      </c>
      <c r="H344">
        <f t="shared" ref="H344:H407" si="30">ABS(C344-G344)</f>
        <v>8020.3680564591277</v>
      </c>
      <c r="I344" s="4">
        <f t="shared" ref="I344:I407" si="31">IFERROR(ABS(G344/C344-1),0)</f>
        <v>0</v>
      </c>
    </row>
    <row r="345" spans="1:9" x14ac:dyDescent="0.25">
      <c r="A345">
        <f t="shared" si="29"/>
        <v>340</v>
      </c>
      <c r="B345" s="1">
        <v>44191</v>
      </c>
      <c r="G345" s="2">
        <f t="shared" si="28"/>
        <v>7843.6463842862913</v>
      </c>
      <c r="H345">
        <f t="shared" si="30"/>
        <v>7843.6463842862913</v>
      </c>
      <c r="I345" s="4">
        <f t="shared" si="31"/>
        <v>0</v>
      </c>
    </row>
    <row r="346" spans="1:9" x14ac:dyDescent="0.25">
      <c r="A346">
        <f t="shared" si="29"/>
        <v>341</v>
      </c>
      <c r="B346" s="1">
        <v>44192</v>
      </c>
      <c r="G346" s="2">
        <f t="shared" si="28"/>
        <v>7670.2054378329613</v>
      </c>
      <c r="H346">
        <f t="shared" si="30"/>
        <v>7670.2054378329613</v>
      </c>
      <c r="I346" s="4">
        <f t="shared" si="31"/>
        <v>0</v>
      </c>
    </row>
    <row r="347" spans="1:9" x14ac:dyDescent="0.25">
      <c r="A347">
        <f t="shared" si="29"/>
        <v>342</v>
      </c>
      <c r="B347" s="1">
        <v>44193</v>
      </c>
      <c r="G347" s="2">
        <f t="shared" si="28"/>
        <v>7500.0067940512754</v>
      </c>
      <c r="H347">
        <f t="shared" si="30"/>
        <v>7500.0067940512754</v>
      </c>
      <c r="I347" s="4">
        <f t="shared" si="31"/>
        <v>0</v>
      </c>
    </row>
    <row r="348" spans="1:9" x14ac:dyDescent="0.25">
      <c r="A348">
        <f t="shared" si="29"/>
        <v>343</v>
      </c>
      <c r="B348" s="1">
        <v>44194</v>
      </c>
      <c r="G348" s="2">
        <f t="shared" si="28"/>
        <v>7333.0115898458789</v>
      </c>
      <c r="H348">
        <f t="shared" si="30"/>
        <v>7333.0115898458789</v>
      </c>
      <c r="I348" s="4">
        <f t="shared" si="31"/>
        <v>0</v>
      </c>
    </row>
    <row r="349" spans="1:9" x14ac:dyDescent="0.25">
      <c r="A349">
        <f t="shared" si="29"/>
        <v>344</v>
      </c>
      <c r="B349" s="1">
        <v>44195</v>
      </c>
      <c r="G349" s="2">
        <f t="shared" si="28"/>
        <v>7169.1805687530086</v>
      </c>
      <c r="H349">
        <f t="shared" si="30"/>
        <v>7169.1805687530086</v>
      </c>
      <c r="I349" s="4">
        <f t="shared" si="31"/>
        <v>0</v>
      </c>
    </row>
    <row r="350" spans="1:9" x14ac:dyDescent="0.25">
      <c r="A350">
        <f t="shared" si="29"/>
        <v>345</v>
      </c>
      <c r="B350" s="1">
        <v>44196</v>
      </c>
      <c r="G350" s="2">
        <f t="shared" si="28"/>
        <v>7008.474125939194</v>
      </c>
      <c r="H350">
        <f t="shared" si="30"/>
        <v>7008.474125939194</v>
      </c>
      <c r="I350" s="4">
        <f t="shared" si="31"/>
        <v>0</v>
      </c>
    </row>
    <row r="351" spans="1:9" x14ac:dyDescent="0.25">
      <c r="A351">
        <f t="shared" si="29"/>
        <v>346</v>
      </c>
      <c r="B351" s="1">
        <v>44197</v>
      </c>
      <c r="G351" s="2">
        <f t="shared" si="28"/>
        <v>6850.8523515480229</v>
      </c>
      <c r="H351">
        <f t="shared" si="30"/>
        <v>6850.8523515480229</v>
      </c>
      <c r="I351" s="4">
        <f t="shared" si="31"/>
        <v>0</v>
      </c>
    </row>
    <row r="352" spans="1:9" x14ac:dyDescent="0.25">
      <c r="A352">
        <f t="shared" si="29"/>
        <v>347</v>
      </c>
      <c r="B352" s="1">
        <v>44198</v>
      </c>
      <c r="G352" s="2">
        <f t="shared" si="28"/>
        <v>6696.2750724253119</v>
      </c>
      <c r="H352">
        <f t="shared" si="30"/>
        <v>6696.2750724253119</v>
      </c>
      <c r="I352" s="4">
        <f t="shared" si="31"/>
        <v>0</v>
      </c>
    </row>
    <row r="353" spans="1:9" x14ac:dyDescent="0.25">
      <c r="A353">
        <f t="shared" si="29"/>
        <v>348</v>
      </c>
      <c r="B353" s="1">
        <v>44199</v>
      </c>
      <c r="G353" s="2">
        <f t="shared" si="28"/>
        <v>6544.7018922522338</v>
      </c>
      <c r="H353">
        <f t="shared" si="30"/>
        <v>6544.7018922522338</v>
      </c>
      <c r="I353" s="4">
        <f t="shared" si="31"/>
        <v>0</v>
      </c>
    </row>
    <row r="354" spans="1:9" x14ac:dyDescent="0.25">
      <c r="A354">
        <f t="shared" si="29"/>
        <v>349</v>
      </c>
      <c r="B354" s="1">
        <v>44200</v>
      </c>
      <c r="G354" s="2">
        <f t="shared" si="28"/>
        <v>6396.0922301177307</v>
      </c>
      <c r="H354">
        <f t="shared" si="30"/>
        <v>6396.0922301177307</v>
      </c>
      <c r="I354" s="4">
        <f t="shared" si="31"/>
        <v>0</v>
      </c>
    </row>
    <row r="355" spans="1:9" x14ac:dyDescent="0.25">
      <c r="A355">
        <f t="shared" si="29"/>
        <v>350</v>
      </c>
      <c r="B355" s="1">
        <v>44201</v>
      </c>
      <c r="G355" s="2">
        <f t="shared" si="28"/>
        <v>6250.4053575615017</v>
      </c>
      <c r="H355">
        <f t="shared" si="30"/>
        <v>6250.4053575615017</v>
      </c>
      <c r="I355" s="4">
        <f t="shared" si="31"/>
        <v>0</v>
      </c>
    </row>
    <row r="356" spans="1:9" x14ac:dyDescent="0.25">
      <c r="A356">
        <f t="shared" si="29"/>
        <v>351</v>
      </c>
      <c r="B356" s="1">
        <v>44202</v>
      </c>
      <c r="G356" s="2">
        <f t="shared" si="28"/>
        <v>6107.6004341191192</v>
      </c>
      <c r="H356">
        <f t="shared" si="30"/>
        <v>6107.6004341191192</v>
      </c>
      <c r="I356" s="4">
        <f t="shared" si="31"/>
        <v>0</v>
      </c>
    </row>
    <row r="357" spans="1:9" x14ac:dyDescent="0.25">
      <c r="A357">
        <f t="shared" si="29"/>
        <v>352</v>
      </c>
      <c r="B357" s="1">
        <v>44203</v>
      </c>
      <c r="G357" s="2">
        <f t="shared" si="28"/>
        <v>5967.6365414018728</v>
      </c>
      <c r="H357">
        <f t="shared" si="30"/>
        <v>5967.6365414018728</v>
      </c>
      <c r="I357" s="4">
        <f t="shared" si="31"/>
        <v>0</v>
      </c>
    </row>
    <row r="358" spans="1:9" x14ac:dyDescent="0.25">
      <c r="A358">
        <f t="shared" si="29"/>
        <v>353</v>
      </c>
      <c r="B358" s="1">
        <v>44204</v>
      </c>
      <c r="G358" s="2">
        <f t="shared" si="28"/>
        <v>5830.4727157434118</v>
      </c>
      <c r="H358">
        <f t="shared" si="30"/>
        <v>5830.4727157434118</v>
      </c>
      <c r="I358" s="4">
        <f t="shared" si="31"/>
        <v>0</v>
      </c>
    </row>
    <row r="359" spans="1:9" x14ac:dyDescent="0.25">
      <c r="A359">
        <f t="shared" si="29"/>
        <v>354</v>
      </c>
      <c r="B359" s="1">
        <v>44205</v>
      </c>
      <c r="G359" s="2">
        <f t="shared" si="28"/>
        <v>5696.0679794458456</v>
      </c>
      <c r="H359">
        <f t="shared" si="30"/>
        <v>5696.0679794458456</v>
      </c>
      <c r="I359" s="4">
        <f t="shared" si="31"/>
        <v>0</v>
      </c>
    </row>
    <row r="360" spans="1:9" x14ac:dyDescent="0.25">
      <c r="A360">
        <f t="shared" si="29"/>
        <v>355</v>
      </c>
      <c r="B360" s="1">
        <v>44206</v>
      </c>
      <c r="G360" s="2">
        <f t="shared" si="28"/>
        <v>5564.3813706583833</v>
      </c>
      <c r="H360">
        <f t="shared" si="30"/>
        <v>5564.3813706583833</v>
      </c>
      <c r="I360" s="4">
        <f t="shared" si="31"/>
        <v>0</v>
      </c>
    </row>
    <row r="361" spans="1:9" x14ac:dyDescent="0.25">
      <c r="A361">
        <f t="shared" si="29"/>
        <v>356</v>
      </c>
      <c r="B361" s="1">
        <v>44207</v>
      </c>
      <c r="G361" s="2">
        <f t="shared" si="28"/>
        <v>5435.371971921043</v>
      </c>
      <c r="H361">
        <f t="shared" si="30"/>
        <v>5435.371971921043</v>
      </c>
      <c r="I361" s="4">
        <f t="shared" si="31"/>
        <v>0</v>
      </c>
    </row>
    <row r="362" spans="1:9" x14ac:dyDescent="0.25">
      <c r="A362">
        <f t="shared" si="29"/>
        <v>357</v>
      </c>
      <c r="B362" s="1">
        <v>44208</v>
      </c>
      <c r="G362" s="2">
        <f t="shared" si="28"/>
        <v>5308.998937406659</v>
      </c>
      <c r="H362">
        <f t="shared" si="30"/>
        <v>5308.998937406659</v>
      </c>
      <c r="I362" s="4">
        <f t="shared" si="31"/>
        <v>0</v>
      </c>
    </row>
    <row r="363" spans="1:9" x14ac:dyDescent="0.25">
      <c r="A363">
        <f t="shared" si="29"/>
        <v>358</v>
      </c>
      <c r="B363" s="1">
        <v>44209</v>
      </c>
      <c r="G363" s="2">
        <f t="shared" si="28"/>
        <v>5185.221518893838</v>
      </c>
      <c r="H363">
        <f t="shared" si="30"/>
        <v>5185.221518893838</v>
      </c>
      <c r="I363" s="4">
        <f t="shared" si="31"/>
        <v>0</v>
      </c>
    </row>
    <row r="364" spans="1:9" x14ac:dyDescent="0.25">
      <c r="A364">
        <f t="shared" si="29"/>
        <v>359</v>
      </c>
      <c r="B364" s="1">
        <v>44210</v>
      </c>
      <c r="G364" s="2">
        <f t="shared" si="28"/>
        <v>5063.9990905038703</v>
      </c>
      <c r="H364">
        <f t="shared" si="30"/>
        <v>5063.9990905038703</v>
      </c>
      <c r="I364" s="4">
        <f t="shared" si="31"/>
        <v>0</v>
      </c>
    </row>
    <row r="365" spans="1:9" x14ac:dyDescent="0.25">
      <c r="A365">
        <f t="shared" si="29"/>
        <v>360</v>
      </c>
      <c r="B365" s="1">
        <v>44211</v>
      </c>
      <c r="G365" s="2">
        <f t="shared" si="28"/>
        <v>4945.2911722343051</v>
      </c>
      <c r="H365">
        <f t="shared" si="30"/>
        <v>4945.2911722343051</v>
      </c>
      <c r="I365" s="4">
        <f t="shared" si="31"/>
        <v>0</v>
      </c>
    </row>
    <row r="366" spans="1:9" x14ac:dyDescent="0.25">
      <c r="A366">
        <f t="shared" si="29"/>
        <v>361</v>
      </c>
      <c r="B366" s="1">
        <v>44212</v>
      </c>
      <c r="G366" s="2">
        <f t="shared" si="28"/>
        <v>4829.0574523215764</v>
      </c>
      <c r="H366">
        <f t="shared" si="30"/>
        <v>4829.0574523215764</v>
      </c>
      <c r="I366" s="4">
        <f t="shared" si="31"/>
        <v>0</v>
      </c>
    </row>
    <row r="367" spans="1:9" x14ac:dyDescent="0.25">
      <c r="A367">
        <f t="shared" si="29"/>
        <v>362</v>
      </c>
      <c r="B367" s="1">
        <v>44213</v>
      </c>
      <c r="G367" s="2">
        <f t="shared" si="28"/>
        <v>4715.2578084653587</v>
      </c>
      <c r="H367">
        <f t="shared" si="30"/>
        <v>4715.2578084653587</v>
      </c>
      <c r="I367" s="4">
        <f t="shared" si="31"/>
        <v>0</v>
      </c>
    </row>
    <row r="368" spans="1:9" x14ac:dyDescent="0.25">
      <c r="A368">
        <f t="shared" si="29"/>
        <v>363</v>
      </c>
      <c r="B368" s="1">
        <v>44214</v>
      </c>
      <c r="G368" s="2">
        <f t="shared" si="28"/>
        <v>4603.8523279465098</v>
      </c>
      <c r="H368">
        <f t="shared" si="30"/>
        <v>4603.8523279465098</v>
      </c>
      <c r="I368" s="4">
        <f t="shared" si="31"/>
        <v>0</v>
      </c>
    </row>
    <row r="369" spans="1:9" x14ac:dyDescent="0.25">
      <c r="A369">
        <f t="shared" si="29"/>
        <v>364</v>
      </c>
      <c r="B369" s="1">
        <v>44215</v>
      </c>
      <c r="G369" s="2">
        <f t="shared" si="28"/>
        <v>4494.8013266706457</v>
      </c>
      <c r="H369">
        <f t="shared" si="30"/>
        <v>4494.8013266706457</v>
      </c>
      <c r="I369" s="4">
        <f t="shared" si="31"/>
        <v>0</v>
      </c>
    </row>
    <row r="370" spans="1:9" x14ac:dyDescent="0.25">
      <c r="A370">
        <f t="shared" si="29"/>
        <v>365</v>
      </c>
      <c r="B370" s="1">
        <v>44216</v>
      </c>
      <c r="G370" s="2">
        <f t="shared" si="28"/>
        <v>4388.0653671688578</v>
      </c>
      <c r="H370">
        <f t="shared" si="30"/>
        <v>4388.0653671688578</v>
      </c>
      <c r="I370" s="4">
        <f t="shared" si="31"/>
        <v>0</v>
      </c>
    </row>
    <row r="371" spans="1:9" x14ac:dyDescent="0.25">
      <c r="A371">
        <f t="shared" si="29"/>
        <v>366</v>
      </c>
      <c r="B371" s="1">
        <v>44217</v>
      </c>
      <c r="G371" s="2">
        <f t="shared" si="28"/>
        <v>4283.605275586634</v>
      </c>
      <c r="H371">
        <f t="shared" si="30"/>
        <v>4283.605275586634</v>
      </c>
      <c r="I371" s="4">
        <f t="shared" si="31"/>
        <v>0</v>
      </c>
    </row>
    <row r="372" spans="1:9" x14ac:dyDescent="0.25">
      <c r="A372">
        <f t="shared" si="29"/>
        <v>367</v>
      </c>
      <c r="B372" s="1">
        <v>44218</v>
      </c>
      <c r="G372" s="2">
        <f t="shared" si="28"/>
        <v>4181.3821576923638</v>
      </c>
      <c r="H372">
        <f t="shared" si="30"/>
        <v>4181.3821576923638</v>
      </c>
      <c r="I372" s="4">
        <f t="shared" si="31"/>
        <v>0</v>
      </c>
    </row>
    <row r="373" spans="1:9" x14ac:dyDescent="0.25">
      <c r="A373">
        <f t="shared" si="29"/>
        <v>368</v>
      </c>
      <c r="B373" s="1">
        <v>44219</v>
      </c>
      <c r="G373" s="2">
        <f t="shared" si="28"/>
        <v>4081.3574139352554</v>
      </c>
      <c r="H373">
        <f t="shared" si="30"/>
        <v>4081.3574139352554</v>
      </c>
      <c r="I373" s="4">
        <f t="shared" si="31"/>
        <v>0</v>
      </c>
    </row>
    <row r="374" spans="1:9" x14ac:dyDescent="0.25">
      <c r="A374">
        <f t="shared" si="29"/>
        <v>369</v>
      </c>
      <c r="B374" s="1">
        <v>44220</v>
      </c>
      <c r="G374" s="2">
        <f t="shared" si="28"/>
        <v>3983.4927535832617</v>
      </c>
      <c r="H374">
        <f t="shared" si="30"/>
        <v>3983.4927535832617</v>
      </c>
      <c r="I374" s="4">
        <f t="shared" si="31"/>
        <v>0</v>
      </c>
    </row>
    <row r="375" spans="1:9" x14ac:dyDescent="0.25">
      <c r="A375">
        <f t="shared" si="29"/>
        <v>370</v>
      </c>
      <c r="B375" s="1">
        <v>44221</v>
      </c>
      <c r="G375" s="2">
        <f t="shared" si="28"/>
        <v>3887.7502079705373</v>
      </c>
      <c r="H375">
        <f t="shared" si="30"/>
        <v>3887.7502079705373</v>
      </c>
      <c r="I375" s="4">
        <f t="shared" si="31"/>
        <v>0</v>
      </c>
    </row>
    <row r="376" spans="1:9" x14ac:dyDescent="0.25">
      <c r="A376">
        <f t="shared" si="29"/>
        <v>371</v>
      </c>
      <c r="B376" s="1">
        <v>44222</v>
      </c>
      <c r="G376" s="2">
        <f t="shared" si="28"/>
        <v>3794.0921428833899</v>
      </c>
      <c r="H376">
        <f t="shared" si="30"/>
        <v>3794.0921428833899</v>
      </c>
      <c r="I376" s="4">
        <f t="shared" si="31"/>
        <v>0</v>
      </c>
    </row>
    <row r="377" spans="1:9" x14ac:dyDescent="0.25">
      <c r="A377">
        <f t="shared" si="29"/>
        <v>372</v>
      </c>
      <c r="B377" s="1">
        <v>44223</v>
      </c>
      <c r="G377" s="2">
        <f t="shared" si="28"/>
        <v>3702.4812701139863</v>
      </c>
      <c r="H377">
        <f t="shared" si="30"/>
        <v>3702.4812701139863</v>
      </c>
      <c r="I377" s="4">
        <f t="shared" si="31"/>
        <v>0</v>
      </c>
    </row>
    <row r="378" spans="1:9" x14ac:dyDescent="0.25">
      <c r="A378">
        <f t="shared" si="29"/>
        <v>373</v>
      </c>
      <c r="B378" s="1">
        <v>44224</v>
      </c>
      <c r="G378" s="2">
        <f t="shared" si="28"/>
        <v>3612.880658209544</v>
      </c>
      <c r="H378">
        <f t="shared" si="30"/>
        <v>3612.880658209544</v>
      </c>
      <c r="I378" s="4">
        <f t="shared" si="31"/>
        <v>0</v>
      </c>
    </row>
    <row r="379" spans="1:9" x14ac:dyDescent="0.25">
      <c r="A379">
        <f t="shared" si="29"/>
        <v>374</v>
      </c>
      <c r="B379" s="1">
        <v>44225</v>
      </c>
      <c r="G379" s="2">
        <f t="shared" si="28"/>
        <v>3525.2537424451548</v>
      </c>
      <c r="H379">
        <f t="shared" si="30"/>
        <v>3525.2537424451548</v>
      </c>
      <c r="I379" s="4">
        <f t="shared" si="31"/>
        <v>0</v>
      </c>
    </row>
    <row r="380" spans="1:9" x14ac:dyDescent="0.25">
      <c r="A380">
        <f t="shared" si="29"/>
        <v>375</v>
      </c>
      <c r="B380" s="1">
        <v>44226</v>
      </c>
      <c r="G380" s="2">
        <f t="shared" si="28"/>
        <v>3439.5643340474403</v>
      </c>
      <c r="H380">
        <f t="shared" si="30"/>
        <v>3439.5643340474403</v>
      </c>
      <c r="I380" s="4">
        <f t="shared" si="31"/>
        <v>0</v>
      </c>
    </row>
    <row r="381" spans="1:9" x14ac:dyDescent="0.25">
      <c r="A381">
        <f t="shared" si="29"/>
        <v>376</v>
      </c>
      <c r="B381" s="1">
        <v>44227</v>
      </c>
      <c r="G381" s="2">
        <f t="shared" si="28"/>
        <v>3355.7766286956244</v>
      </c>
      <c r="H381">
        <f t="shared" si="30"/>
        <v>3355.7766286956244</v>
      </c>
      <c r="I381" s="4">
        <f t="shared" si="31"/>
        <v>0</v>
      </c>
    </row>
    <row r="382" spans="1:9" x14ac:dyDescent="0.25">
      <c r="A382">
        <f t="shared" si="29"/>
        <v>377</v>
      </c>
      <c r="B382" s="1">
        <v>44228</v>
      </c>
      <c r="G382" s="2">
        <f t="shared" si="28"/>
        <v>3273.8552143265001</v>
      </c>
      <c r="H382">
        <f t="shared" si="30"/>
        <v>3273.8552143265001</v>
      </c>
      <c r="I382" s="4">
        <f t="shared" si="31"/>
        <v>0</v>
      </c>
    </row>
    <row r="383" spans="1:9" x14ac:dyDescent="0.25">
      <c r="A383">
        <f t="shared" si="29"/>
        <v>378</v>
      </c>
      <c r="B383" s="1">
        <v>44229</v>
      </c>
      <c r="G383" s="2">
        <f t="shared" si="28"/>
        <v>3193.7650782688856</v>
      </c>
      <c r="H383">
        <f t="shared" si="30"/>
        <v>3193.7650782688856</v>
      </c>
      <c r="I383" s="4">
        <f t="shared" si="31"/>
        <v>0</v>
      </c>
    </row>
    <row r="384" spans="1:9" x14ac:dyDescent="0.25">
      <c r="A384">
        <f t="shared" si="29"/>
        <v>379</v>
      </c>
      <c r="B384" s="1">
        <v>44230</v>
      </c>
      <c r="G384" s="2">
        <f t="shared" si="28"/>
        <v>3115.4716137327405</v>
      </c>
      <c r="H384">
        <f t="shared" si="30"/>
        <v>3115.4716137327405</v>
      </c>
      <c r="I384" s="4">
        <f t="shared" si="31"/>
        <v>0</v>
      </c>
    </row>
    <row r="385" spans="1:9" x14ac:dyDescent="0.25">
      <c r="A385">
        <f t="shared" si="29"/>
        <v>380</v>
      </c>
      <c r="B385" s="1">
        <v>44231</v>
      </c>
      <c r="G385" s="2">
        <f t="shared" si="28"/>
        <v>3038.9406256775196</v>
      </c>
      <c r="H385">
        <f t="shared" si="30"/>
        <v>3038.9406256775196</v>
      </c>
      <c r="I385" s="4">
        <f t="shared" si="31"/>
        <v>0</v>
      </c>
    </row>
    <row r="386" spans="1:9" x14ac:dyDescent="0.25">
      <c r="A386">
        <f t="shared" si="29"/>
        <v>381</v>
      </c>
      <c r="B386" s="1">
        <v>44232</v>
      </c>
      <c r="G386" s="2">
        <f t="shared" si="28"/>
        <v>2964.1383360840664</v>
      </c>
      <c r="H386">
        <f t="shared" si="30"/>
        <v>2964.1383360840664</v>
      </c>
      <c r="I386" s="4">
        <f t="shared" si="31"/>
        <v>0</v>
      </c>
    </row>
    <row r="387" spans="1:9" x14ac:dyDescent="0.25">
      <c r="A387">
        <f t="shared" si="29"/>
        <v>382</v>
      </c>
      <c r="B387" s="1">
        <v>44233</v>
      </c>
      <c r="G387" s="2">
        <f t="shared" si="28"/>
        <v>2891.0313886532463</v>
      </c>
      <c r="H387">
        <f t="shared" si="30"/>
        <v>2891.0313886532463</v>
      </c>
      <c r="I387" s="4">
        <f t="shared" si="31"/>
        <v>0</v>
      </c>
    </row>
    <row r="388" spans="1:9" x14ac:dyDescent="0.25">
      <c r="A388">
        <f t="shared" si="29"/>
        <v>383</v>
      </c>
      <c r="B388" s="1">
        <v>44234</v>
      </c>
      <c r="G388" s="2">
        <f t="shared" si="28"/>
        <v>2819.5868529545892</v>
      </c>
      <c r="H388">
        <f t="shared" si="30"/>
        <v>2819.5868529545892</v>
      </c>
      <c r="I388" s="4">
        <f t="shared" si="31"/>
        <v>0</v>
      </c>
    </row>
    <row r="389" spans="1:9" x14ac:dyDescent="0.25">
      <c r="A389">
        <f t="shared" si="29"/>
        <v>384</v>
      </c>
      <c r="B389" s="1">
        <v>44235</v>
      </c>
      <c r="G389" s="2">
        <f t="shared" si="28"/>
        <v>2749.7722280472481</v>
      </c>
      <c r="H389">
        <f t="shared" si="30"/>
        <v>2749.7722280472481</v>
      </c>
      <c r="I389" s="4">
        <f t="shared" si="31"/>
        <v>0</v>
      </c>
    </row>
    <row r="390" spans="1:9" x14ac:dyDescent="0.25">
      <c r="A390">
        <f t="shared" si="29"/>
        <v>385</v>
      </c>
      <c r="B390" s="1">
        <v>44236</v>
      </c>
      <c r="G390" s="2">
        <f t="shared" si="28"/>
        <v>2681.5554455951628</v>
      </c>
      <c r="H390">
        <f t="shared" si="30"/>
        <v>2681.5554455951628</v>
      </c>
      <c r="I390" s="4">
        <f t="shared" si="31"/>
        <v>0</v>
      </c>
    </row>
    <row r="391" spans="1:9" x14ac:dyDescent="0.25">
      <c r="A391">
        <f t="shared" si="29"/>
        <v>386</v>
      </c>
      <c r="B391" s="1">
        <v>44237</v>
      </c>
      <c r="G391" s="2">
        <f t="shared" ref="G391:G454" si="32">_xlfn.LOGNORM.DIST($G$1*A391,$G$3,$G$4,FALSE)*$G$2</f>
        <v>2614.9048724977756</v>
      </c>
      <c r="H391">
        <f t="shared" si="30"/>
        <v>2614.9048724977756</v>
      </c>
      <c r="I391" s="4">
        <f t="shared" si="31"/>
        <v>0</v>
      </c>
    </row>
    <row r="392" spans="1:9" x14ac:dyDescent="0.25">
      <c r="A392">
        <f t="shared" ref="A392:A455" si="33">A391+1</f>
        <v>387</v>
      </c>
      <c r="B392" s="1">
        <v>44238</v>
      </c>
      <c r="G392" s="2">
        <f t="shared" si="32"/>
        <v>2549.7893130571088</v>
      </c>
      <c r="H392">
        <f t="shared" si="30"/>
        <v>2549.7893130571088</v>
      </c>
      <c r="I392" s="4">
        <f t="shared" si="31"/>
        <v>0</v>
      </c>
    </row>
    <row r="393" spans="1:9" x14ac:dyDescent="0.25">
      <c r="A393">
        <f t="shared" si="33"/>
        <v>388</v>
      </c>
      <c r="B393" s="1">
        <v>44239</v>
      </c>
      <c r="G393" s="2">
        <f t="shared" si="32"/>
        <v>2486.1780107013728</v>
      </c>
      <c r="H393">
        <f t="shared" si="30"/>
        <v>2486.1780107013728</v>
      </c>
      <c r="I393" s="4">
        <f t="shared" si="31"/>
        <v>0</v>
      </c>
    </row>
    <row r="394" spans="1:9" x14ac:dyDescent="0.25">
      <c r="A394">
        <f t="shared" si="33"/>
        <v>389</v>
      </c>
      <c r="B394" s="1">
        <v>44240</v>
      </c>
      <c r="G394" s="2">
        <f t="shared" si="32"/>
        <v>2424.040649284897</v>
      </c>
      <c r="H394">
        <f t="shared" si="30"/>
        <v>2424.040649284897</v>
      </c>
      <c r="I394" s="4">
        <f t="shared" si="31"/>
        <v>0</v>
      </c>
    </row>
    <row r="395" spans="1:9" x14ac:dyDescent="0.25">
      <c r="A395">
        <f t="shared" si="33"/>
        <v>390</v>
      </c>
      <c r="B395" s="1">
        <v>44241</v>
      </c>
      <c r="G395" s="2">
        <f t="shared" si="32"/>
        <v>2363.347353983419</v>
      </c>
      <c r="H395">
        <f t="shared" si="30"/>
        <v>2363.347353983419</v>
      </c>
      <c r="I395" s="4">
        <f t="shared" si="31"/>
        <v>0</v>
      </c>
    </row>
    <row r="396" spans="1:9" x14ac:dyDescent="0.25">
      <c r="A396">
        <f t="shared" si="33"/>
        <v>391</v>
      </c>
      <c r="B396" s="1">
        <v>44242</v>
      </c>
      <c r="G396" s="2">
        <f t="shared" si="32"/>
        <v>2304.0686918035553</v>
      </c>
      <c r="H396">
        <f t="shared" si="30"/>
        <v>2304.0686918035553</v>
      </c>
      <c r="I396" s="4">
        <f t="shared" si="31"/>
        <v>0</v>
      </c>
    </row>
    <row r="397" spans="1:9" x14ac:dyDescent="0.25">
      <c r="A397">
        <f t="shared" si="33"/>
        <v>392</v>
      </c>
      <c r="B397" s="1">
        <v>44243</v>
      </c>
      <c r="G397" s="2">
        <f t="shared" si="32"/>
        <v>2246.1756717242952</v>
      </c>
      <c r="H397">
        <f t="shared" si="30"/>
        <v>2246.1756717242952</v>
      </c>
      <c r="I397" s="4">
        <f t="shared" si="31"/>
        <v>0</v>
      </c>
    </row>
    <row r="398" spans="1:9" x14ac:dyDescent="0.25">
      <c r="A398">
        <f t="shared" si="33"/>
        <v>393</v>
      </c>
      <c r="B398" s="1">
        <v>44244</v>
      </c>
      <c r="G398" s="2">
        <f t="shared" si="32"/>
        <v>2189.6397444883114</v>
      </c>
      <c r="H398">
        <f t="shared" si="30"/>
        <v>2189.6397444883114</v>
      </c>
      <c r="I398" s="4">
        <f t="shared" si="31"/>
        <v>0</v>
      </c>
    </row>
    <row r="399" spans="1:9" x14ac:dyDescent="0.25">
      <c r="A399">
        <f t="shared" si="33"/>
        <v>394</v>
      </c>
      <c r="B399" s="1">
        <v>44245</v>
      </c>
      <c r="G399" s="2">
        <f t="shared" si="32"/>
        <v>2134.4328020600046</v>
      </c>
      <c r="H399">
        <f t="shared" si="30"/>
        <v>2134.4328020600046</v>
      </c>
      <c r="I399" s="4">
        <f t="shared" si="31"/>
        <v>0</v>
      </c>
    </row>
    <row r="400" spans="1:9" x14ac:dyDescent="0.25">
      <c r="A400">
        <f t="shared" si="33"/>
        <v>395</v>
      </c>
      <c r="B400" s="1">
        <v>44246</v>
      </c>
      <c r="G400" s="2">
        <f t="shared" si="32"/>
        <v>2080.527176766936</v>
      </c>
      <c r="H400">
        <f t="shared" si="30"/>
        <v>2080.527176766936</v>
      </c>
      <c r="I400" s="4">
        <f t="shared" si="31"/>
        <v>0</v>
      </c>
    </row>
    <row r="401" spans="1:9" x14ac:dyDescent="0.25">
      <c r="A401">
        <f t="shared" si="33"/>
        <v>396</v>
      </c>
      <c r="B401" s="1">
        <v>44247</v>
      </c>
      <c r="G401" s="2">
        <f t="shared" si="32"/>
        <v>2027.8956401405796</v>
      </c>
      <c r="H401">
        <f t="shared" si="30"/>
        <v>2027.8956401405796</v>
      </c>
      <c r="I401" s="4">
        <f t="shared" si="31"/>
        <v>0</v>
      </c>
    </row>
    <row r="402" spans="1:9" x14ac:dyDescent="0.25">
      <c r="A402">
        <f t="shared" si="33"/>
        <v>397</v>
      </c>
      <c r="B402" s="1">
        <v>44248</v>
      </c>
      <c r="G402" s="2">
        <f t="shared" si="32"/>
        <v>1976.5114014720248</v>
      </c>
      <c r="H402">
        <f t="shared" si="30"/>
        <v>1976.5114014720248</v>
      </c>
      <c r="I402" s="4">
        <f t="shared" si="31"/>
        <v>0</v>
      </c>
    </row>
    <row r="403" spans="1:9" x14ac:dyDescent="0.25">
      <c r="A403">
        <f t="shared" si="33"/>
        <v>398</v>
      </c>
      <c r="B403" s="1">
        <v>44249</v>
      </c>
      <c r="G403" s="2">
        <f t="shared" si="32"/>
        <v>1926.3481060976517</v>
      </c>
      <c r="H403">
        <f t="shared" si="30"/>
        <v>1926.3481060976517</v>
      </c>
      <c r="I403" s="4">
        <f t="shared" si="31"/>
        <v>0</v>
      </c>
    </row>
    <row r="404" spans="1:9" x14ac:dyDescent="0.25">
      <c r="A404">
        <f t="shared" si="33"/>
        <v>399</v>
      </c>
      <c r="B404" s="1">
        <v>44250</v>
      </c>
      <c r="G404" s="2">
        <f t="shared" si="32"/>
        <v>1877.3798334293672</v>
      </c>
      <c r="H404">
        <f t="shared" si="30"/>
        <v>1877.3798334293672</v>
      </c>
      <c r="I404" s="4">
        <f t="shared" si="31"/>
        <v>0</v>
      </c>
    </row>
    <row r="405" spans="1:9" x14ac:dyDescent="0.25">
      <c r="A405">
        <f t="shared" si="33"/>
        <v>400</v>
      </c>
      <c r="B405" s="1">
        <v>44251</v>
      </c>
      <c r="G405" s="2">
        <f t="shared" si="32"/>
        <v>1829.5810947434977</v>
      </c>
      <c r="H405">
        <f t="shared" si="30"/>
        <v>1829.5810947434977</v>
      </c>
      <c r="I405" s="4">
        <f t="shared" si="31"/>
        <v>0</v>
      </c>
    </row>
    <row r="406" spans="1:9" x14ac:dyDescent="0.25">
      <c r="A406">
        <f t="shared" si="33"/>
        <v>401</v>
      </c>
      <c r="B406" s="1">
        <v>44252</v>
      </c>
      <c r="G406" s="2">
        <f t="shared" si="32"/>
        <v>1782.9268307419147</v>
      </c>
      <c r="H406">
        <f t="shared" si="30"/>
        <v>1782.9268307419147</v>
      </c>
      <c r="I406" s="4">
        <f t="shared" si="31"/>
        <v>0</v>
      </c>
    </row>
    <row r="407" spans="1:9" x14ac:dyDescent="0.25">
      <c r="A407">
        <f t="shared" si="33"/>
        <v>402</v>
      </c>
      <c r="B407" s="1">
        <v>44253</v>
      </c>
      <c r="G407" s="2">
        <f t="shared" si="32"/>
        <v>1737.3924088987501</v>
      </c>
      <c r="H407">
        <f t="shared" si="30"/>
        <v>1737.3924088987501</v>
      </c>
      <c r="I407" s="4">
        <f t="shared" si="31"/>
        <v>0</v>
      </c>
    </row>
    <row r="408" spans="1:9" x14ac:dyDescent="0.25">
      <c r="A408">
        <f t="shared" si="33"/>
        <v>403</v>
      </c>
      <c r="B408" s="1">
        <v>44254</v>
      </c>
      <c r="G408" s="2">
        <f t="shared" si="32"/>
        <v>1692.9536206051823</v>
      </c>
      <c r="H408">
        <f t="shared" ref="H408:H471" si="34">ABS(C408-G408)</f>
        <v>1692.9536206051823</v>
      </c>
      <c r="I408" s="4">
        <f t="shared" ref="I408:I471" si="35">IFERROR(ABS(G408/C408-1),0)</f>
        <v>0</v>
      </c>
    </row>
    <row r="409" spans="1:9" x14ac:dyDescent="0.25">
      <c r="A409">
        <f t="shared" si="33"/>
        <v>404</v>
      </c>
      <c r="B409" s="1">
        <v>44255</v>
      </c>
      <c r="G409" s="2">
        <f t="shared" si="32"/>
        <v>1649.5866781248315</v>
      </c>
      <c r="H409">
        <f t="shared" si="34"/>
        <v>1649.5866781248315</v>
      </c>
      <c r="I409" s="4">
        <f t="shared" si="35"/>
        <v>0</v>
      </c>
    </row>
    <row r="410" spans="1:9" x14ac:dyDescent="0.25">
      <c r="A410">
        <f t="shared" si="33"/>
        <v>405</v>
      </c>
      <c r="B410" s="1">
        <v>44256</v>
      </c>
      <c r="G410" s="2">
        <f t="shared" si="32"/>
        <v>1607.2682113714202</v>
      </c>
      <c r="H410">
        <f t="shared" si="34"/>
        <v>1607.2682113714202</v>
      </c>
      <c r="I410" s="4">
        <f t="shared" si="35"/>
        <v>0</v>
      </c>
    </row>
    <row r="411" spans="1:9" x14ac:dyDescent="0.25">
      <c r="A411">
        <f t="shared" si="33"/>
        <v>406</v>
      </c>
      <c r="B411" s="1">
        <v>44257</v>
      </c>
      <c r="G411" s="2">
        <f t="shared" si="32"/>
        <v>1565.975264520293</v>
      </c>
      <c r="H411">
        <f t="shared" si="34"/>
        <v>1565.975264520293</v>
      </c>
      <c r="I411" s="4">
        <f t="shared" si="35"/>
        <v>0</v>
      </c>
    </row>
    <row r="412" spans="1:9" x14ac:dyDescent="0.25">
      <c r="A412">
        <f t="shared" si="33"/>
        <v>407</v>
      </c>
      <c r="B412" s="1">
        <v>44258</v>
      </c>
      <c r="G412" s="2">
        <f t="shared" si="32"/>
        <v>1525.685292464748</v>
      </c>
      <c r="H412">
        <f t="shared" si="34"/>
        <v>1525.685292464748</v>
      </c>
      <c r="I412" s="4">
        <f t="shared" si="35"/>
        <v>0</v>
      </c>
    </row>
    <row r="413" spans="1:9" x14ac:dyDescent="0.25">
      <c r="A413">
        <f t="shared" si="33"/>
        <v>408</v>
      </c>
      <c r="B413" s="1">
        <v>44259</v>
      </c>
      <c r="G413" s="2">
        <f t="shared" si="32"/>
        <v>1486.3761571277605</v>
      </c>
      <c r="H413">
        <f t="shared" si="34"/>
        <v>1486.3761571277605</v>
      </c>
      <c r="I413" s="4">
        <f t="shared" si="35"/>
        <v>0</v>
      </c>
    </row>
    <row r="414" spans="1:9" x14ac:dyDescent="0.25">
      <c r="A414">
        <f t="shared" si="33"/>
        <v>409</v>
      </c>
      <c r="B414" s="1">
        <v>44260</v>
      </c>
      <c r="G414" s="2">
        <f t="shared" si="32"/>
        <v>1448.0261236394615</v>
      </c>
      <c r="H414">
        <f t="shared" si="34"/>
        <v>1448.0261236394615</v>
      </c>
      <c r="I414" s="4">
        <f t="shared" si="35"/>
        <v>0</v>
      </c>
    </row>
    <row r="415" spans="1:9" x14ac:dyDescent="0.25">
      <c r="A415">
        <f t="shared" si="33"/>
        <v>410</v>
      </c>
      <c r="B415" s="1">
        <v>44261</v>
      </c>
      <c r="G415" s="2">
        <f t="shared" si="32"/>
        <v>1410.6138563901279</v>
      </c>
      <c r="H415">
        <f t="shared" si="34"/>
        <v>1410.6138563901279</v>
      </c>
      <c r="I415" s="4">
        <f t="shared" si="35"/>
        <v>0</v>
      </c>
    </row>
    <row r="416" spans="1:9" x14ac:dyDescent="0.25">
      <c r="A416">
        <f t="shared" si="33"/>
        <v>411</v>
      </c>
      <c r="B416" s="1">
        <v>44262</v>
      </c>
      <c r="G416" s="2">
        <f t="shared" si="32"/>
        <v>1374.1184149680835</v>
      </c>
      <c r="H416">
        <f t="shared" si="34"/>
        <v>1374.1184149680835</v>
      </c>
      <c r="I416" s="4">
        <f t="shared" si="35"/>
        <v>0</v>
      </c>
    </row>
    <row r="417" spans="1:9" x14ac:dyDescent="0.25">
      <c r="A417">
        <f t="shared" si="33"/>
        <v>412</v>
      </c>
      <c r="B417" s="1">
        <v>44263</v>
      </c>
      <c r="G417" s="2">
        <f t="shared" si="32"/>
        <v>1338.5192499917771</v>
      </c>
      <c r="H417">
        <f t="shared" si="34"/>
        <v>1338.5192499917771</v>
      </c>
      <c r="I417" s="4">
        <f t="shared" si="35"/>
        <v>0</v>
      </c>
    </row>
    <row r="418" spans="1:9" x14ac:dyDescent="0.25">
      <c r="A418">
        <f t="shared" si="33"/>
        <v>413</v>
      </c>
      <c r="B418" s="1">
        <v>44264</v>
      </c>
      <c r="G418" s="2">
        <f t="shared" si="32"/>
        <v>1303.7961988446521</v>
      </c>
      <c r="H418">
        <f t="shared" si="34"/>
        <v>1303.7961988446521</v>
      </c>
      <c r="I418" s="4">
        <f t="shared" si="35"/>
        <v>0</v>
      </c>
    </row>
    <row r="419" spans="1:9" x14ac:dyDescent="0.25">
      <c r="A419">
        <f t="shared" si="33"/>
        <v>414</v>
      </c>
      <c r="B419" s="1">
        <v>44265</v>
      </c>
      <c r="G419" s="2">
        <f t="shared" si="32"/>
        <v>1269.9294813212698</v>
      </c>
      <c r="H419">
        <f t="shared" si="34"/>
        <v>1269.9294813212698</v>
      </c>
      <c r="I419" s="4">
        <f t="shared" si="35"/>
        <v>0</v>
      </c>
    </row>
    <row r="420" spans="1:9" x14ac:dyDescent="0.25">
      <c r="A420">
        <f t="shared" si="33"/>
        <v>415</v>
      </c>
      <c r="B420" s="1">
        <v>44266</v>
      </c>
      <c r="G420" s="2">
        <f t="shared" si="32"/>
        <v>1236.899695192646</v>
      </c>
      <c r="H420">
        <f t="shared" si="34"/>
        <v>1236.899695192646</v>
      </c>
      <c r="I420" s="4">
        <f t="shared" si="35"/>
        <v>0</v>
      </c>
    </row>
    <row r="421" spans="1:9" x14ac:dyDescent="0.25">
      <c r="A421">
        <f t="shared" si="33"/>
        <v>416</v>
      </c>
      <c r="B421" s="1">
        <v>44267</v>
      </c>
      <c r="G421" s="2">
        <f t="shared" si="32"/>
        <v>1204.6878116987386</v>
      </c>
      <c r="H421">
        <f t="shared" si="34"/>
        <v>1204.6878116987386</v>
      </c>
      <c r="I421" s="4">
        <f t="shared" si="35"/>
        <v>0</v>
      </c>
    </row>
    <row r="422" spans="1:9" x14ac:dyDescent="0.25">
      <c r="A422">
        <f t="shared" si="33"/>
        <v>417</v>
      </c>
      <c r="B422" s="1">
        <v>44268</v>
      </c>
      <c r="G422" s="2">
        <f t="shared" si="32"/>
        <v>1173.2751709751428</v>
      </c>
      <c r="H422">
        <f t="shared" si="34"/>
        <v>1173.2751709751428</v>
      </c>
      <c r="I422" s="4">
        <f t="shared" si="35"/>
        <v>0</v>
      </c>
    </row>
    <row r="423" spans="1:9" x14ac:dyDescent="0.25">
      <c r="A423">
        <f t="shared" si="33"/>
        <v>418</v>
      </c>
      <c r="B423" s="1">
        <v>44269</v>
      </c>
      <c r="G423" s="2">
        <f t="shared" si="32"/>
        <v>1142.6434774214733</v>
      </c>
      <c r="H423">
        <f t="shared" si="34"/>
        <v>1142.6434774214733</v>
      </c>
      <c r="I423" s="4">
        <f t="shared" si="35"/>
        <v>0</v>
      </c>
    </row>
    <row r="424" spans="1:9" x14ac:dyDescent="0.25">
      <c r="A424">
        <f t="shared" si="33"/>
        <v>419</v>
      </c>
      <c r="B424" s="1">
        <v>44270</v>
      </c>
      <c r="G424" s="2">
        <f t="shared" si="32"/>
        <v>1112.7747950178991</v>
      </c>
      <c r="H424">
        <f t="shared" si="34"/>
        <v>1112.7747950178991</v>
      </c>
      <c r="I424" s="4">
        <f t="shared" si="35"/>
        <v>0</v>
      </c>
    </row>
    <row r="425" spans="1:9" x14ac:dyDescent="0.25">
      <c r="A425">
        <f t="shared" si="33"/>
        <v>420</v>
      </c>
      <c r="B425" s="1">
        <v>44271</v>
      </c>
      <c r="G425" s="2">
        <f t="shared" si="32"/>
        <v>1083.6515425965463</v>
      </c>
      <c r="H425">
        <f t="shared" si="34"/>
        <v>1083.6515425965463</v>
      </c>
      <c r="I425" s="4">
        <f t="shared" si="35"/>
        <v>0</v>
      </c>
    </row>
    <row r="426" spans="1:9" x14ac:dyDescent="0.25">
      <c r="A426">
        <f t="shared" si="33"/>
        <v>421</v>
      </c>
      <c r="B426" s="1">
        <v>44272</v>
      </c>
      <c r="G426" s="2">
        <f t="shared" si="32"/>
        <v>1055.256489073741</v>
      </c>
      <c r="H426">
        <f t="shared" si="34"/>
        <v>1055.256489073741</v>
      </c>
      <c r="I426" s="4">
        <f t="shared" si="35"/>
        <v>0</v>
      </c>
    </row>
    <row r="427" spans="1:9" x14ac:dyDescent="0.25">
      <c r="A427">
        <f t="shared" si="33"/>
        <v>422</v>
      </c>
      <c r="B427" s="1">
        <v>44273</v>
      </c>
      <c r="G427" s="2">
        <f t="shared" si="32"/>
        <v>1027.5727486493129</v>
      </c>
      <c r="H427">
        <f t="shared" si="34"/>
        <v>1027.5727486493129</v>
      </c>
      <c r="I427" s="4">
        <f t="shared" si="35"/>
        <v>0</v>
      </c>
    </row>
    <row r="428" spans="1:9" x14ac:dyDescent="0.25">
      <c r="A428">
        <f t="shared" si="33"/>
        <v>423</v>
      </c>
      <c r="B428" s="1">
        <v>44274</v>
      </c>
      <c r="G428" s="2">
        <f t="shared" si="32"/>
        <v>1000.5837759783451</v>
      </c>
      <c r="H428">
        <f t="shared" si="34"/>
        <v>1000.5837759783451</v>
      </c>
      <c r="I428" s="4">
        <f t="shared" si="35"/>
        <v>0</v>
      </c>
    </row>
    <row r="429" spans="1:9" x14ac:dyDescent="0.25">
      <c r="A429">
        <f t="shared" si="33"/>
        <v>424</v>
      </c>
      <c r="B429" s="1">
        <v>44275</v>
      </c>
      <c r="G429" s="2">
        <f t="shared" si="32"/>
        <v>974.27336132088317</v>
      </c>
      <c r="H429">
        <f t="shared" si="34"/>
        <v>974.27336132088317</v>
      </c>
      <c r="I429" s="4">
        <f t="shared" si="35"/>
        <v>0</v>
      </c>
    </row>
    <row r="430" spans="1:9" x14ac:dyDescent="0.25">
      <c r="A430">
        <f t="shared" si="33"/>
        <v>425</v>
      </c>
      <c r="B430" s="1">
        <v>44276</v>
      </c>
      <c r="G430" s="2">
        <f t="shared" si="32"/>
        <v>948.62562567469411</v>
      </c>
      <c r="H430">
        <f t="shared" si="34"/>
        <v>948.62562567469411</v>
      </c>
      <c r="I430" s="4">
        <f t="shared" si="35"/>
        <v>0</v>
      </c>
    </row>
    <row r="431" spans="1:9" x14ac:dyDescent="0.25">
      <c r="A431">
        <f t="shared" si="33"/>
        <v>426</v>
      </c>
      <c r="B431" s="1">
        <v>44277</v>
      </c>
      <c r="G431" s="2">
        <f t="shared" si="32"/>
        <v>923.62501589609712</v>
      </c>
      <c r="H431">
        <f t="shared" si="34"/>
        <v>923.62501589609712</v>
      </c>
      <c r="I431" s="4">
        <f t="shared" si="35"/>
        <v>0</v>
      </c>
    </row>
    <row r="432" spans="1:9" x14ac:dyDescent="0.25">
      <c r="A432">
        <f t="shared" si="33"/>
        <v>427</v>
      </c>
      <c r="B432" s="1">
        <v>44278</v>
      </c>
      <c r="G432" s="2">
        <f t="shared" si="32"/>
        <v>899.25629981328279</v>
      </c>
      <c r="H432">
        <f t="shared" si="34"/>
        <v>899.25629981328279</v>
      </c>
      <c r="I432" s="4">
        <f t="shared" si="35"/>
        <v>0</v>
      </c>
    </row>
    <row r="433" spans="1:9" x14ac:dyDescent="0.25">
      <c r="A433">
        <f t="shared" si="33"/>
        <v>428</v>
      </c>
      <c r="B433" s="1">
        <v>44279</v>
      </c>
      <c r="G433" s="2">
        <f t="shared" si="32"/>
        <v>875.50456133676664</v>
      </c>
      <c r="H433">
        <f t="shared" si="34"/>
        <v>875.50456133676664</v>
      </c>
      <c r="I433" s="4">
        <f t="shared" si="35"/>
        <v>0</v>
      </c>
    </row>
    <row r="434" spans="1:9" x14ac:dyDescent="0.25">
      <c r="A434">
        <f t="shared" si="33"/>
        <v>429</v>
      </c>
      <c r="B434" s="1">
        <v>44280</v>
      </c>
      <c r="G434" s="2">
        <f t="shared" si="32"/>
        <v>852.35519557102521</v>
      </c>
      <c r="H434">
        <f t="shared" si="34"/>
        <v>852.35519557102521</v>
      </c>
      <c r="I434" s="4">
        <f t="shared" si="35"/>
        <v>0</v>
      </c>
    </row>
    <row r="435" spans="1:9" x14ac:dyDescent="0.25">
      <c r="A435">
        <f t="shared" si="33"/>
        <v>430</v>
      </c>
      <c r="B435" s="1">
        <v>44281</v>
      </c>
      <c r="G435" s="2">
        <f t="shared" si="32"/>
        <v>829.79390393142342</v>
      </c>
      <c r="H435">
        <f t="shared" si="34"/>
        <v>829.79390393142342</v>
      </c>
      <c r="I435" s="4">
        <f t="shared" si="35"/>
        <v>0</v>
      </c>
    </row>
    <row r="436" spans="1:9" x14ac:dyDescent="0.25">
      <c r="A436">
        <f t="shared" si="33"/>
        <v>431</v>
      </c>
      <c r="B436" s="1">
        <v>44282</v>
      </c>
      <c r="G436" s="2">
        <f t="shared" si="32"/>
        <v>807.80668927005115</v>
      </c>
      <c r="H436">
        <f t="shared" si="34"/>
        <v>807.80668927005115</v>
      </c>
      <c r="I436" s="4">
        <f t="shared" si="35"/>
        <v>0</v>
      </c>
    </row>
    <row r="437" spans="1:9" x14ac:dyDescent="0.25">
      <c r="A437">
        <f t="shared" si="33"/>
        <v>432</v>
      </c>
      <c r="B437" s="1">
        <v>44283</v>
      </c>
      <c r="G437" s="2">
        <f t="shared" si="32"/>
        <v>786.37985101423521</v>
      </c>
      <c r="H437">
        <f t="shared" si="34"/>
        <v>786.37985101423521</v>
      </c>
      <c r="I437" s="4">
        <f t="shared" si="35"/>
        <v>0</v>
      </c>
    </row>
    <row r="438" spans="1:9" x14ac:dyDescent="0.25">
      <c r="A438">
        <f t="shared" si="33"/>
        <v>433</v>
      </c>
      <c r="B438" s="1">
        <v>44284</v>
      </c>
      <c r="G438" s="2">
        <f t="shared" si="32"/>
        <v>765.49998032088024</v>
      </c>
      <c r="H438">
        <f t="shared" si="34"/>
        <v>765.49998032088024</v>
      </c>
      <c r="I438" s="4">
        <f t="shared" si="35"/>
        <v>0</v>
      </c>
    </row>
    <row r="439" spans="1:9" x14ac:dyDescent="0.25">
      <c r="A439">
        <f t="shared" si="33"/>
        <v>434</v>
      </c>
      <c r="B439" s="1">
        <v>44285</v>
      </c>
      <c r="G439" s="2">
        <f t="shared" si="32"/>
        <v>745.15395525003623</v>
      </c>
      <c r="H439">
        <f t="shared" si="34"/>
        <v>745.15395525003623</v>
      </c>
      <c r="I439" s="4">
        <f t="shared" si="35"/>
        <v>0</v>
      </c>
    </row>
    <row r="440" spans="1:9" x14ac:dyDescent="0.25">
      <c r="A440">
        <f t="shared" si="33"/>
        <v>435</v>
      </c>
      <c r="B440" s="1">
        <v>44286</v>
      </c>
      <c r="G440" s="2">
        <f t="shared" si="32"/>
        <v>725.32893596061081</v>
      </c>
      <c r="H440">
        <f t="shared" si="34"/>
        <v>725.32893596061081</v>
      </c>
      <c r="I440" s="4">
        <f t="shared" si="35"/>
        <v>0</v>
      </c>
    </row>
    <row r="441" spans="1:9" x14ac:dyDescent="0.25">
      <c r="A441">
        <f t="shared" si="33"/>
        <v>436</v>
      </c>
      <c r="B441" s="1">
        <v>44287</v>
      </c>
      <c r="G441" s="2">
        <f t="shared" si="32"/>
        <v>706.01235993100363</v>
      </c>
      <c r="H441">
        <f t="shared" si="34"/>
        <v>706.01235993100363</v>
      </c>
      <c r="I441" s="4">
        <f t="shared" si="35"/>
        <v>0</v>
      </c>
    </row>
    <row r="442" spans="1:9" x14ac:dyDescent="0.25">
      <c r="A442">
        <f t="shared" si="33"/>
        <v>437</v>
      </c>
      <c r="B442" s="1">
        <v>44288</v>
      </c>
      <c r="G442" s="2">
        <f t="shared" si="32"/>
        <v>687.19193720744181</v>
      </c>
      <c r="H442">
        <f t="shared" si="34"/>
        <v>687.19193720744181</v>
      </c>
      <c r="I442" s="4">
        <f t="shared" si="35"/>
        <v>0</v>
      </c>
    </row>
    <row r="443" spans="1:9" x14ac:dyDescent="0.25">
      <c r="A443">
        <f t="shared" si="33"/>
        <v>438</v>
      </c>
      <c r="B443" s="1">
        <v>44289</v>
      </c>
      <c r="G443" s="2">
        <f t="shared" si="32"/>
        <v>668.85564568245138</v>
      </c>
      <c r="H443">
        <f t="shared" si="34"/>
        <v>668.85564568245138</v>
      </c>
      <c r="I443" s="4">
        <f t="shared" si="35"/>
        <v>0</v>
      </c>
    </row>
    <row r="444" spans="1:9" x14ac:dyDescent="0.25">
      <c r="A444">
        <f t="shared" si="33"/>
        <v>439</v>
      </c>
      <c r="B444" s="1">
        <v>44290</v>
      </c>
      <c r="G444" s="2">
        <f t="shared" si="32"/>
        <v>650.9917264058447</v>
      </c>
      <c r="H444">
        <f t="shared" si="34"/>
        <v>650.9917264058447</v>
      </c>
      <c r="I444" s="4">
        <f t="shared" si="35"/>
        <v>0</v>
      </c>
    </row>
    <row r="445" spans="1:9" x14ac:dyDescent="0.25">
      <c r="A445">
        <f t="shared" si="33"/>
        <v>440</v>
      </c>
      <c r="B445" s="1">
        <v>44291</v>
      </c>
      <c r="G445" s="2">
        <f t="shared" si="32"/>
        <v>633.58867893036154</v>
      </c>
      <c r="H445">
        <f t="shared" si="34"/>
        <v>633.58867893036154</v>
      </c>
      <c r="I445" s="4">
        <f t="shared" si="35"/>
        <v>0</v>
      </c>
    </row>
    <row r="446" spans="1:9" x14ac:dyDescent="0.25">
      <c r="A446">
        <f t="shared" si="33"/>
        <v>441</v>
      </c>
      <c r="B446" s="1">
        <v>44292</v>
      </c>
      <c r="G446" s="2">
        <f t="shared" si="32"/>
        <v>616.63525669413207</v>
      </c>
      <c r="H446">
        <f t="shared" si="34"/>
        <v>616.63525669413207</v>
      </c>
      <c r="I446" s="4">
        <f t="shared" si="35"/>
        <v>0</v>
      </c>
    </row>
    <row r="447" spans="1:9" x14ac:dyDescent="0.25">
      <c r="A447">
        <f t="shared" si="33"/>
        <v>442</v>
      </c>
      <c r="B447" s="1">
        <v>44293</v>
      </c>
      <c r="G447" s="2">
        <f t="shared" si="32"/>
        <v>600.12046244172745</v>
      </c>
      <c r="H447">
        <f t="shared" si="34"/>
        <v>600.12046244172745</v>
      </c>
      <c r="I447" s="4">
        <f t="shared" si="35"/>
        <v>0</v>
      </c>
    </row>
    <row r="448" spans="1:9" x14ac:dyDescent="0.25">
      <c r="A448">
        <f t="shared" si="33"/>
        <v>443</v>
      </c>
      <c r="B448" s="1">
        <v>44294</v>
      </c>
      <c r="G448" s="2">
        <f t="shared" si="32"/>
        <v>584.03354368572172</v>
      </c>
      <c r="H448">
        <f t="shared" si="34"/>
        <v>584.03354368572172</v>
      </c>
      <c r="I448" s="4">
        <f t="shared" si="35"/>
        <v>0</v>
      </c>
    </row>
    <row r="449" spans="1:9" x14ac:dyDescent="0.25">
      <c r="A449">
        <f t="shared" si="33"/>
        <v>444</v>
      </c>
      <c r="B449" s="1">
        <v>44295</v>
      </c>
      <c r="G449" s="2">
        <f t="shared" si="32"/>
        <v>568.36398821034004</v>
      </c>
      <c r="H449">
        <f t="shared" si="34"/>
        <v>568.36398821034004</v>
      </c>
      <c r="I449" s="4">
        <f t="shared" si="35"/>
        <v>0</v>
      </c>
    </row>
    <row r="450" spans="1:9" x14ac:dyDescent="0.25">
      <c r="A450">
        <f t="shared" si="33"/>
        <v>445</v>
      </c>
      <c r="B450" s="1">
        <v>44296</v>
      </c>
      <c r="G450" s="2">
        <f t="shared" si="32"/>
        <v>553.10151961869599</v>
      </c>
      <c r="H450">
        <f t="shared" si="34"/>
        <v>553.10151961869599</v>
      </c>
      <c r="I450" s="4">
        <f t="shared" si="35"/>
        <v>0</v>
      </c>
    </row>
    <row r="451" spans="1:9" x14ac:dyDescent="0.25">
      <c r="A451">
        <f t="shared" si="33"/>
        <v>446</v>
      </c>
      <c r="B451" s="1">
        <v>44297</v>
      </c>
      <c r="G451" s="2">
        <f t="shared" si="32"/>
        <v>538.23609292512469</v>
      </c>
      <c r="H451">
        <f t="shared" si="34"/>
        <v>538.23609292512469</v>
      </c>
      <c r="I451" s="4">
        <f t="shared" si="35"/>
        <v>0</v>
      </c>
    </row>
    <row r="452" spans="1:9" x14ac:dyDescent="0.25">
      <c r="A452">
        <f t="shared" si="33"/>
        <v>447</v>
      </c>
      <c r="B452" s="1">
        <v>44298</v>
      </c>
      <c r="G452" s="2">
        <f t="shared" si="32"/>
        <v>523.75789019382489</v>
      </c>
      <c r="H452">
        <f t="shared" si="34"/>
        <v>523.75789019382489</v>
      </c>
      <c r="I452" s="4">
        <f t="shared" si="35"/>
        <v>0</v>
      </c>
    </row>
    <row r="453" spans="1:9" x14ac:dyDescent="0.25">
      <c r="A453">
        <f t="shared" si="33"/>
        <v>448</v>
      </c>
      <c r="B453" s="1">
        <v>44299</v>
      </c>
      <c r="G453" s="2">
        <f t="shared" si="32"/>
        <v>509.65731622504205</v>
      </c>
      <c r="H453">
        <f t="shared" si="34"/>
        <v>509.65731622504205</v>
      </c>
      <c r="I453" s="4">
        <f t="shared" si="35"/>
        <v>0</v>
      </c>
    </row>
    <row r="454" spans="1:9" x14ac:dyDescent="0.25">
      <c r="A454">
        <f t="shared" si="33"/>
        <v>449</v>
      </c>
      <c r="B454" s="1">
        <v>44300</v>
      </c>
      <c r="G454" s="2">
        <f t="shared" si="32"/>
        <v>495.92499428984229</v>
      </c>
      <c r="H454">
        <f t="shared" si="34"/>
        <v>495.92499428984229</v>
      </c>
      <c r="I454" s="4">
        <f t="shared" si="35"/>
        <v>0</v>
      </c>
    </row>
    <row r="455" spans="1:9" x14ac:dyDescent="0.25">
      <c r="A455">
        <f t="shared" si="33"/>
        <v>450</v>
      </c>
      <c r="B455" s="1">
        <v>44301</v>
      </c>
      <c r="G455" s="2">
        <f t="shared" ref="G455:G518" si="36">_xlfn.LOGNORM.DIST($G$1*A455,$G$3,$G$4,FALSE)*$G$2</f>
        <v>482.55176191455354</v>
      </c>
      <c r="H455">
        <f t="shared" si="34"/>
        <v>482.55176191455354</v>
      </c>
      <c r="I455" s="4">
        <f t="shared" si="35"/>
        <v>0</v>
      </c>
    </row>
    <row r="456" spans="1:9" x14ac:dyDescent="0.25">
      <c r="A456">
        <f t="shared" ref="A456:A519" si="37">A455+1</f>
        <v>451</v>
      </c>
      <c r="B456" s="1">
        <v>44302</v>
      </c>
      <c r="G456" s="2">
        <f t="shared" si="36"/>
        <v>469.52866671561458</v>
      </c>
      <c r="H456">
        <f t="shared" si="34"/>
        <v>469.52866671561458</v>
      </c>
      <c r="I456" s="4">
        <f t="shared" si="35"/>
        <v>0</v>
      </c>
    </row>
    <row r="457" spans="1:9" x14ac:dyDescent="0.25">
      <c r="A457">
        <f t="shared" si="37"/>
        <v>452</v>
      </c>
      <c r="B457" s="1">
        <v>44303</v>
      </c>
      <c r="G457" s="2">
        <f t="shared" si="36"/>
        <v>456.84696228579014</v>
      </c>
      <c r="H457">
        <f t="shared" si="34"/>
        <v>456.84696228579014</v>
      </c>
      <c r="I457" s="4">
        <f t="shared" si="35"/>
        <v>0</v>
      </c>
    </row>
    <row r="458" spans="1:9" x14ac:dyDescent="0.25">
      <c r="A458">
        <f t="shared" si="37"/>
        <v>453</v>
      </c>
      <c r="B458" s="1">
        <v>44304</v>
      </c>
      <c r="G458" s="2">
        <f t="shared" si="36"/>
        <v>444.49810413235991</v>
      </c>
      <c r="H458">
        <f t="shared" si="34"/>
        <v>444.49810413235991</v>
      </c>
      <c r="I458" s="4">
        <f t="shared" si="35"/>
        <v>0</v>
      </c>
    </row>
    <row r="459" spans="1:9" x14ac:dyDescent="0.25">
      <c r="A459">
        <f t="shared" si="37"/>
        <v>454</v>
      </c>
      <c r="B459" s="1">
        <v>44305</v>
      </c>
      <c r="G459" s="2">
        <f t="shared" si="36"/>
        <v>432.47374566794741</v>
      </c>
      <c r="H459">
        <f t="shared" si="34"/>
        <v>432.47374566794741</v>
      </c>
      <c r="I459" s="4">
        <f t="shared" si="35"/>
        <v>0</v>
      </c>
    </row>
    <row r="460" spans="1:9" x14ac:dyDescent="0.25">
      <c r="A460">
        <f t="shared" si="37"/>
        <v>455</v>
      </c>
      <c r="B460" s="1">
        <v>44306</v>
      </c>
      <c r="G460" s="2">
        <f t="shared" si="36"/>
        <v>420.76573425456274</v>
      </c>
      <c r="H460">
        <f t="shared" si="34"/>
        <v>420.76573425456274</v>
      </c>
      <c r="I460" s="4">
        <f t="shared" si="35"/>
        <v>0</v>
      </c>
    </row>
    <row r="461" spans="1:9" x14ac:dyDescent="0.25">
      <c r="A461">
        <f t="shared" si="37"/>
        <v>456</v>
      </c>
      <c r="B461" s="1">
        <v>44307</v>
      </c>
      <c r="G461" s="2">
        <f t="shared" si="36"/>
        <v>409.36610730127524</v>
      </c>
      <c r="H461">
        <f t="shared" si="34"/>
        <v>409.36610730127524</v>
      </c>
      <c r="I461" s="4">
        <f t="shared" si="35"/>
        <v>0</v>
      </c>
    </row>
    <row r="462" spans="1:9" x14ac:dyDescent="0.25">
      <c r="A462">
        <f t="shared" si="37"/>
        <v>457</v>
      </c>
      <c r="B462" s="1">
        <v>44308</v>
      </c>
      <c r="G462" s="2">
        <f t="shared" si="36"/>
        <v>398.26708841601021</v>
      </c>
      <c r="H462">
        <f t="shared" si="34"/>
        <v>398.26708841601021</v>
      </c>
      <c r="I462" s="4">
        <f t="shared" si="35"/>
        <v>0</v>
      </c>
    </row>
    <row r="463" spans="1:9" x14ac:dyDescent="0.25">
      <c r="A463">
        <f t="shared" si="37"/>
        <v>458</v>
      </c>
      <c r="B463" s="1">
        <v>44309</v>
      </c>
      <c r="G463" s="2">
        <f t="shared" si="36"/>
        <v>387.46108361169615</v>
      </c>
      <c r="H463">
        <f t="shared" si="34"/>
        <v>387.46108361169615</v>
      </c>
      <c r="I463" s="4">
        <f t="shared" si="35"/>
        <v>0</v>
      </c>
    </row>
    <row r="464" spans="1:9" x14ac:dyDescent="0.25">
      <c r="A464">
        <f t="shared" si="37"/>
        <v>459</v>
      </c>
      <c r="B464" s="1">
        <v>44310</v>
      </c>
      <c r="G464" s="2">
        <f t="shared" si="36"/>
        <v>376.94067756712695</v>
      </c>
      <c r="H464">
        <f t="shared" si="34"/>
        <v>376.94067756712695</v>
      </c>
      <c r="I464" s="4">
        <f t="shared" si="35"/>
        <v>0</v>
      </c>
    </row>
    <row r="465" spans="1:9" x14ac:dyDescent="0.25">
      <c r="A465">
        <f t="shared" si="37"/>
        <v>460</v>
      </c>
      <c r="B465" s="1">
        <v>44311</v>
      </c>
      <c r="G465" s="2">
        <f t="shared" si="36"/>
        <v>366.69862994269937</v>
      </c>
      <c r="H465">
        <f t="shared" si="34"/>
        <v>366.69862994269937</v>
      </c>
      <c r="I465" s="4">
        <f t="shared" si="35"/>
        <v>0</v>
      </c>
    </row>
    <row r="466" spans="1:9" x14ac:dyDescent="0.25">
      <c r="A466">
        <f t="shared" si="37"/>
        <v>461</v>
      </c>
      <c r="B466" s="1">
        <v>44312</v>
      </c>
      <c r="G466" s="2">
        <f t="shared" si="36"/>
        <v>356.72787175119151</v>
      </c>
      <c r="H466">
        <f t="shared" si="34"/>
        <v>356.72787175119151</v>
      </c>
      <c r="I466" s="4">
        <f t="shared" si="35"/>
        <v>0</v>
      </c>
    </row>
    <row r="467" spans="1:9" x14ac:dyDescent="0.25">
      <c r="A467">
        <f t="shared" si="37"/>
        <v>462</v>
      </c>
      <c r="B467" s="1">
        <v>44313</v>
      </c>
      <c r="G467" s="2">
        <f t="shared" si="36"/>
        <v>347.02150178366043</v>
      </c>
      <c r="H467">
        <f t="shared" si="34"/>
        <v>347.02150178366043</v>
      </c>
      <c r="I467" s="4">
        <f t="shared" si="35"/>
        <v>0</v>
      </c>
    </row>
    <row r="468" spans="1:9" x14ac:dyDescent="0.25">
      <c r="A468">
        <f t="shared" si="37"/>
        <v>463</v>
      </c>
      <c r="B468" s="1">
        <v>44314</v>
      </c>
      <c r="G468" s="2">
        <f t="shared" si="36"/>
        <v>337.57278309052026</v>
      </c>
      <c r="H468">
        <f t="shared" si="34"/>
        <v>337.57278309052026</v>
      </c>
      <c r="I468" s="4">
        <f t="shared" si="35"/>
        <v>0</v>
      </c>
    </row>
    <row r="469" spans="1:9" x14ac:dyDescent="0.25">
      <c r="A469">
        <f t="shared" si="37"/>
        <v>464</v>
      </c>
      <c r="B469" s="1">
        <v>44315</v>
      </c>
      <c r="G469" s="2">
        <f t="shared" si="36"/>
        <v>328.37513951778811</v>
      </c>
      <c r="H469">
        <f t="shared" si="34"/>
        <v>328.37513951778811</v>
      </c>
      <c r="I469" s="4">
        <f t="shared" si="35"/>
        <v>0</v>
      </c>
    </row>
    <row r="470" spans="1:9" x14ac:dyDescent="0.25">
      <c r="A470">
        <f t="shared" si="37"/>
        <v>465</v>
      </c>
      <c r="B470" s="1">
        <v>44316</v>
      </c>
      <c r="G470" s="2">
        <f t="shared" si="36"/>
        <v>319.42215229841662</v>
      </c>
      <c r="H470">
        <f t="shared" si="34"/>
        <v>319.42215229841662</v>
      </c>
      <c r="I470" s="4">
        <f t="shared" si="35"/>
        <v>0</v>
      </c>
    </row>
    <row r="471" spans="1:9" x14ac:dyDescent="0.25">
      <c r="A471">
        <f t="shared" si="37"/>
        <v>466</v>
      </c>
      <c r="B471" s="1">
        <v>44317</v>
      </c>
      <c r="G471" s="2">
        <f t="shared" si="36"/>
        <v>310.70755669865719</v>
      </c>
      <c r="H471">
        <f t="shared" si="34"/>
        <v>310.70755669865719</v>
      </c>
      <c r="I471" s="4">
        <f t="shared" si="35"/>
        <v>0</v>
      </c>
    </row>
    <row r="472" spans="1:9" x14ac:dyDescent="0.25">
      <c r="A472">
        <f t="shared" si="37"/>
        <v>467</v>
      </c>
      <c r="B472" s="1">
        <v>44318</v>
      </c>
      <c r="G472" s="2">
        <f t="shared" si="36"/>
        <v>302.22523871924187</v>
      </c>
      <c r="H472">
        <f t="shared" ref="H472:H535" si="38">ABS(C472-G472)</f>
        <v>302.22523871924187</v>
      </c>
      <c r="I472" s="4">
        <f t="shared" ref="I472:I535" si="39">IFERROR(ABS(G472/C472-1),0)</f>
        <v>0</v>
      </c>
    </row>
    <row r="473" spans="1:9" x14ac:dyDescent="0.25">
      <c r="A473">
        <f t="shared" si="37"/>
        <v>468</v>
      </c>
      <c r="B473" s="1">
        <v>44319</v>
      </c>
      <c r="G473" s="2">
        <f t="shared" si="36"/>
        <v>293.96923185130157</v>
      </c>
      <c r="H473">
        <f t="shared" si="38"/>
        <v>293.96923185130157</v>
      </c>
      <c r="I473" s="4">
        <f t="shared" si="39"/>
        <v>0</v>
      </c>
    </row>
    <row r="474" spans="1:9" x14ac:dyDescent="0.25">
      <c r="A474">
        <f t="shared" si="37"/>
        <v>469</v>
      </c>
      <c r="B474" s="1">
        <v>44320</v>
      </c>
      <c r="G474" s="2">
        <f t="shared" si="36"/>
        <v>285.93371388668425</v>
      </c>
      <c r="H474">
        <f t="shared" si="38"/>
        <v>285.93371388668425</v>
      </c>
      <c r="I474" s="4">
        <f t="shared" si="39"/>
        <v>0</v>
      </c>
    </row>
    <row r="475" spans="1:9" x14ac:dyDescent="0.25">
      <c r="A475">
        <f t="shared" si="37"/>
        <v>470</v>
      </c>
      <c r="B475" s="1">
        <v>44321</v>
      </c>
      <c r="G475" s="2">
        <f t="shared" si="36"/>
        <v>278.11300378248973</v>
      </c>
      <c r="H475">
        <f t="shared" si="38"/>
        <v>278.11300378248973</v>
      </c>
      <c r="I475" s="4">
        <f t="shared" si="39"/>
        <v>0</v>
      </c>
    </row>
    <row r="476" spans="1:9" x14ac:dyDescent="0.25">
      <c r="A476">
        <f t="shared" si="37"/>
        <v>471</v>
      </c>
      <c r="B476" s="1">
        <v>44322</v>
      </c>
      <c r="G476" s="2">
        <f t="shared" si="36"/>
        <v>270.50155857953365</v>
      </c>
      <c r="H476">
        <f t="shared" si="38"/>
        <v>270.50155857953365</v>
      </c>
      <c r="I476" s="4">
        <f t="shared" si="39"/>
        <v>0</v>
      </c>
    </row>
    <row r="477" spans="1:9" x14ac:dyDescent="0.25">
      <c r="A477">
        <f t="shared" si="37"/>
        <v>472</v>
      </c>
      <c r="B477" s="1">
        <v>44323</v>
      </c>
      <c r="G477" s="2">
        <f t="shared" si="36"/>
        <v>263.09397037435849</v>
      </c>
      <c r="H477">
        <f t="shared" si="38"/>
        <v>263.09397037435849</v>
      </c>
      <c r="I477" s="4">
        <f t="shared" si="39"/>
        <v>0</v>
      </c>
    </row>
    <row r="478" spans="1:9" x14ac:dyDescent="0.25">
      <c r="A478">
        <f t="shared" si="37"/>
        <v>473</v>
      </c>
      <c r="B478" s="1">
        <v>44324</v>
      </c>
      <c r="G478" s="2">
        <f t="shared" si="36"/>
        <v>255.88496334451636</v>
      </c>
      <c r="H478">
        <f t="shared" si="38"/>
        <v>255.88496334451636</v>
      </c>
      <c r="I478" s="4">
        <f t="shared" si="39"/>
        <v>0</v>
      </c>
    </row>
    <row r="479" spans="1:9" x14ac:dyDescent="0.25">
      <c r="A479">
        <f t="shared" si="37"/>
        <v>474</v>
      </c>
      <c r="B479" s="1">
        <v>44325</v>
      </c>
      <c r="G479" s="2">
        <f t="shared" si="36"/>
        <v>248.86939082668525</v>
      </c>
      <c r="H479">
        <f t="shared" si="38"/>
        <v>248.86939082668525</v>
      </c>
      <c r="I479" s="4">
        <f t="shared" si="39"/>
        <v>0</v>
      </c>
    </row>
    <row r="480" spans="1:9" x14ac:dyDescent="0.25">
      <c r="A480">
        <f t="shared" si="37"/>
        <v>475</v>
      </c>
      <c r="B480" s="1">
        <v>44326</v>
      </c>
      <c r="G480" s="2">
        <f t="shared" si="36"/>
        <v>242.04223244724466</v>
      </c>
      <c r="H480">
        <f t="shared" si="38"/>
        <v>242.04223244724466</v>
      </c>
      <c r="I480" s="4">
        <f t="shared" si="39"/>
        <v>0</v>
      </c>
    </row>
    <row r="481" spans="1:9" x14ac:dyDescent="0.25">
      <c r="A481">
        <f t="shared" si="37"/>
        <v>476</v>
      </c>
      <c r="B481" s="1">
        <v>44327</v>
      </c>
      <c r="G481" s="2">
        <f t="shared" si="36"/>
        <v>235.39859130488529</v>
      </c>
      <c r="H481">
        <f t="shared" si="38"/>
        <v>235.39859130488529</v>
      </c>
      <c r="I481" s="4">
        <f t="shared" si="39"/>
        <v>0</v>
      </c>
    </row>
    <row r="482" spans="1:9" x14ac:dyDescent="0.25">
      <c r="A482">
        <f t="shared" si="37"/>
        <v>477</v>
      </c>
      <c r="B482" s="1">
        <v>44328</v>
      </c>
      <c r="G482" s="2">
        <f t="shared" si="36"/>
        <v>228.93369120479355</v>
      </c>
      <c r="H482">
        <f t="shared" si="38"/>
        <v>228.93369120479355</v>
      </c>
      <c r="I482" s="4">
        <f t="shared" si="39"/>
        <v>0</v>
      </c>
    </row>
    <row r="483" spans="1:9" x14ac:dyDescent="0.25">
      <c r="A483">
        <f t="shared" si="37"/>
        <v>478</v>
      </c>
      <c r="B483" s="1">
        <v>44329</v>
      </c>
      <c r="G483" s="2">
        <f t="shared" si="36"/>
        <v>222.64287394393108</v>
      </c>
      <c r="H483">
        <f t="shared" si="38"/>
        <v>222.64287394393108</v>
      </c>
      <c r="I483" s="4">
        <f t="shared" si="39"/>
        <v>0</v>
      </c>
    </row>
    <row r="484" spans="1:9" x14ac:dyDescent="0.25">
      <c r="A484">
        <f t="shared" si="37"/>
        <v>479</v>
      </c>
      <c r="B484" s="1">
        <v>44330</v>
      </c>
      <c r="G484" s="2">
        <f t="shared" si="36"/>
        <v>216.52159664694781</v>
      </c>
      <c r="H484">
        <f t="shared" si="38"/>
        <v>216.52159664694781</v>
      </c>
      <c r="I484" s="4">
        <f t="shared" si="39"/>
        <v>0</v>
      </c>
    </row>
    <row r="485" spans="1:9" x14ac:dyDescent="0.25">
      <c r="A485">
        <f t="shared" si="37"/>
        <v>480</v>
      </c>
      <c r="B485" s="1">
        <v>44331</v>
      </c>
      <c r="G485" s="2">
        <f t="shared" si="36"/>
        <v>210.56542915219626</v>
      </c>
      <c r="H485">
        <f t="shared" si="38"/>
        <v>210.56542915219626</v>
      </c>
      <c r="I485" s="4">
        <f t="shared" si="39"/>
        <v>0</v>
      </c>
    </row>
    <row r="486" spans="1:9" x14ac:dyDescent="0.25">
      <c r="A486">
        <f t="shared" si="37"/>
        <v>481</v>
      </c>
      <c r="B486" s="1">
        <v>44332</v>
      </c>
      <c r="G486" s="2">
        <f t="shared" si="36"/>
        <v>204.7700514473371</v>
      </c>
      <c r="H486">
        <f t="shared" si="38"/>
        <v>204.7700514473371</v>
      </c>
      <c r="I486" s="4">
        <f t="shared" si="39"/>
        <v>0</v>
      </c>
    </row>
    <row r="487" spans="1:9" x14ac:dyDescent="0.25">
      <c r="A487">
        <f t="shared" si="37"/>
        <v>482</v>
      </c>
      <c r="B487" s="1">
        <v>44333</v>
      </c>
      <c r="G487" s="2">
        <f t="shared" si="36"/>
        <v>199.1312511539987</v>
      </c>
      <c r="H487">
        <f t="shared" si="38"/>
        <v>199.1312511539987</v>
      </c>
      <c r="I487" s="4">
        <f t="shared" si="39"/>
        <v>0</v>
      </c>
    </row>
    <row r="488" spans="1:9" x14ac:dyDescent="0.25">
      <c r="A488">
        <f t="shared" si="37"/>
        <v>483</v>
      </c>
      <c r="B488" s="1">
        <v>44334</v>
      </c>
      <c r="G488" s="2">
        <f t="shared" si="36"/>
        <v>193.64492106093499</v>
      </c>
      <c r="H488">
        <f t="shared" si="38"/>
        <v>193.64492106093499</v>
      </c>
      <c r="I488" s="4">
        <f t="shared" si="39"/>
        <v>0</v>
      </c>
    </row>
    <row r="489" spans="1:9" x14ac:dyDescent="0.25">
      <c r="A489">
        <f t="shared" si="37"/>
        <v>484</v>
      </c>
      <c r="B489" s="1">
        <v>44335</v>
      </c>
      <c r="G489" s="2">
        <f t="shared" si="36"/>
        <v>188.30705670512864</v>
      </c>
      <c r="H489">
        <f t="shared" si="38"/>
        <v>188.30705670512864</v>
      </c>
      <c r="I489" s="4">
        <f t="shared" si="39"/>
        <v>0</v>
      </c>
    </row>
    <row r="490" spans="1:9" x14ac:dyDescent="0.25">
      <c r="A490">
        <f t="shared" si="37"/>
        <v>485</v>
      </c>
      <c r="B490" s="1">
        <v>44336</v>
      </c>
      <c r="G490" s="2">
        <f t="shared" si="36"/>
        <v>183.11375400023715</v>
      </c>
      <c r="H490">
        <f t="shared" si="38"/>
        <v>183.11375400023715</v>
      </c>
      <c r="I490" s="4">
        <f t="shared" si="39"/>
        <v>0</v>
      </c>
    </row>
    <row r="491" spans="1:9" x14ac:dyDescent="0.25">
      <c r="A491">
        <f t="shared" si="37"/>
        <v>486</v>
      </c>
      <c r="B491" s="1">
        <v>44337</v>
      </c>
      <c r="G491" s="2">
        <f t="shared" si="36"/>
        <v>178.06120691184466</v>
      </c>
      <c r="H491">
        <f t="shared" si="38"/>
        <v>178.06120691184466</v>
      </c>
      <c r="I491" s="4">
        <f t="shared" si="39"/>
        <v>0</v>
      </c>
    </row>
    <row r="492" spans="1:9" x14ac:dyDescent="0.25">
      <c r="A492">
        <f t="shared" si="37"/>
        <v>487</v>
      </c>
      <c r="B492" s="1">
        <v>44338</v>
      </c>
      <c r="G492" s="2">
        <f t="shared" si="36"/>
        <v>173.14570517888416</v>
      </c>
      <c r="H492">
        <f t="shared" si="38"/>
        <v>173.14570517888416</v>
      </c>
      <c r="I492" s="4">
        <f t="shared" si="39"/>
        <v>0</v>
      </c>
    </row>
    <row r="493" spans="1:9" x14ac:dyDescent="0.25">
      <c r="A493">
        <f t="shared" si="37"/>
        <v>488</v>
      </c>
      <c r="B493" s="1">
        <v>44339</v>
      </c>
      <c r="G493" s="2">
        <f t="shared" si="36"/>
        <v>168.36363208065475</v>
      </c>
      <c r="H493">
        <f t="shared" si="38"/>
        <v>168.36363208065475</v>
      </c>
      <c r="I493" s="4">
        <f t="shared" si="39"/>
        <v>0</v>
      </c>
    </row>
    <row r="494" spans="1:9" x14ac:dyDescent="0.25">
      <c r="A494">
        <f t="shared" si="37"/>
        <v>489</v>
      </c>
      <c r="B494" s="1">
        <v>44340</v>
      </c>
      <c r="G494" s="2">
        <f t="shared" si="36"/>
        <v>163.71146224881642</v>
      </c>
      <c r="H494">
        <f t="shared" si="38"/>
        <v>163.71146224881642</v>
      </c>
      <c r="I494" s="4">
        <f t="shared" si="39"/>
        <v>0</v>
      </c>
    </row>
    <row r="495" spans="1:9" x14ac:dyDescent="0.25">
      <c r="A495">
        <f t="shared" si="37"/>
        <v>490</v>
      </c>
      <c r="B495" s="1">
        <v>44341</v>
      </c>
      <c r="G495" s="2">
        <f t="shared" si="36"/>
        <v>159.185759523744</v>
      </c>
      <c r="H495">
        <f t="shared" si="38"/>
        <v>159.185759523744</v>
      </c>
      <c r="I495" s="4">
        <f t="shared" si="39"/>
        <v>0</v>
      </c>
    </row>
    <row r="496" spans="1:9" x14ac:dyDescent="0.25">
      <c r="A496">
        <f t="shared" si="37"/>
        <v>491</v>
      </c>
      <c r="B496" s="1">
        <v>44342</v>
      </c>
      <c r="G496" s="2">
        <f t="shared" si="36"/>
        <v>154.78317485464169</v>
      </c>
      <c r="H496">
        <f t="shared" si="38"/>
        <v>154.78317485464169</v>
      </c>
      <c r="I496" s="4">
        <f t="shared" si="39"/>
        <v>0</v>
      </c>
    </row>
    <row r="497" spans="1:9" x14ac:dyDescent="0.25">
      <c r="A497">
        <f t="shared" si="37"/>
        <v>492</v>
      </c>
      <c r="B497" s="1">
        <v>44343</v>
      </c>
      <c r="G497" s="2">
        <f t="shared" si="36"/>
        <v>150.50044424276638</v>
      </c>
      <c r="H497">
        <f t="shared" si="38"/>
        <v>150.50044424276638</v>
      </c>
      <c r="I497" s="4">
        <f t="shared" si="39"/>
        <v>0</v>
      </c>
    </row>
    <row r="498" spans="1:9" x14ac:dyDescent="0.25">
      <c r="A498">
        <f t="shared" si="37"/>
        <v>493</v>
      </c>
      <c r="B498" s="1">
        <v>44344</v>
      </c>
      <c r="G498" s="2">
        <f t="shared" si="36"/>
        <v>146.33438672716878</v>
      </c>
      <c r="H498">
        <f t="shared" si="38"/>
        <v>146.33438672716878</v>
      </c>
      <c r="I498" s="4">
        <f t="shared" si="39"/>
        <v>0</v>
      </c>
    </row>
    <row r="499" spans="1:9" x14ac:dyDescent="0.25">
      <c r="A499">
        <f t="shared" si="37"/>
        <v>494</v>
      </c>
      <c r="B499" s="1">
        <v>44345</v>
      </c>
      <c r="G499" s="2">
        <f t="shared" si="36"/>
        <v>142.28190241229029</v>
      </c>
      <c r="H499">
        <f t="shared" si="38"/>
        <v>142.28190241229029</v>
      </c>
      <c r="I499" s="4">
        <f t="shared" si="39"/>
        <v>0</v>
      </c>
    </row>
    <row r="500" spans="1:9" x14ac:dyDescent="0.25">
      <c r="A500">
        <f t="shared" si="37"/>
        <v>495</v>
      </c>
      <c r="B500" s="1">
        <v>44346</v>
      </c>
      <c r="G500" s="2">
        <f t="shared" si="36"/>
        <v>138.33997053681111</v>
      </c>
      <c r="H500">
        <f t="shared" si="38"/>
        <v>138.33997053681111</v>
      </c>
      <c r="I500" s="4">
        <f t="shared" si="39"/>
        <v>0</v>
      </c>
    </row>
    <row r="501" spans="1:9" x14ac:dyDescent="0.25">
      <c r="A501">
        <f t="shared" si="37"/>
        <v>496</v>
      </c>
      <c r="B501" s="1">
        <v>44347</v>
      </c>
      <c r="G501" s="2">
        <f t="shared" si="36"/>
        <v>134.50564758308977</v>
      </c>
      <c r="H501">
        <f t="shared" si="38"/>
        <v>134.50564758308977</v>
      </c>
      <c r="I501" s="4">
        <f t="shared" si="39"/>
        <v>0</v>
      </c>
    </row>
    <row r="502" spans="1:9" x14ac:dyDescent="0.25">
      <c r="A502">
        <f t="shared" si="37"/>
        <v>497</v>
      </c>
      <c r="B502" s="1">
        <v>44348</v>
      </c>
      <c r="G502" s="2">
        <f t="shared" si="36"/>
        <v>130.77606542660334</v>
      </c>
      <c r="H502">
        <f t="shared" si="38"/>
        <v>130.77606542660334</v>
      </c>
      <c r="I502" s="4">
        <f t="shared" si="39"/>
        <v>0</v>
      </c>
    </row>
    <row r="503" spans="1:9" x14ac:dyDescent="0.25">
      <c r="A503">
        <f t="shared" si="37"/>
        <v>498</v>
      </c>
      <c r="B503" s="1">
        <v>44349</v>
      </c>
      <c r="G503" s="2">
        <f t="shared" si="36"/>
        <v>127.14842952470491</v>
      </c>
      <c r="H503">
        <f t="shared" si="38"/>
        <v>127.14842952470491</v>
      </c>
      <c r="I503" s="4">
        <f t="shared" si="39"/>
        <v>0</v>
      </c>
    </row>
    <row r="504" spans="1:9" x14ac:dyDescent="0.25">
      <c r="A504">
        <f t="shared" si="37"/>
        <v>499</v>
      </c>
      <c r="B504" s="1">
        <v>44350</v>
      </c>
      <c r="G504" s="2">
        <f t="shared" si="36"/>
        <v>123.62001714411214</v>
      </c>
      <c r="H504">
        <f t="shared" si="38"/>
        <v>123.62001714411214</v>
      </c>
      <c r="I504" s="4">
        <f t="shared" si="39"/>
        <v>0</v>
      </c>
    </row>
    <row r="505" spans="1:9" x14ac:dyDescent="0.25">
      <c r="A505">
        <f t="shared" si="37"/>
        <v>500</v>
      </c>
      <c r="B505" s="1">
        <v>44351</v>
      </c>
      <c r="G505" s="2">
        <f t="shared" si="36"/>
        <v>120.18817562646834</v>
      </c>
      <c r="H505">
        <f t="shared" si="38"/>
        <v>120.18817562646834</v>
      </c>
      <c r="I505" s="4">
        <f t="shared" si="39"/>
        <v>0</v>
      </c>
    </row>
    <row r="506" spans="1:9" x14ac:dyDescent="0.25">
      <c r="A506">
        <f t="shared" si="37"/>
        <v>501</v>
      </c>
      <c r="B506" s="1">
        <v>44352</v>
      </c>
      <c r="G506" s="2">
        <f t="shared" si="36"/>
        <v>116.85032069135028</v>
      </c>
      <c r="H506">
        <f t="shared" si="38"/>
        <v>116.85032069135028</v>
      </c>
      <c r="I506" s="4">
        <f t="shared" si="39"/>
        <v>0</v>
      </c>
    </row>
    <row r="507" spans="1:9" x14ac:dyDescent="0.25">
      <c r="A507">
        <f t="shared" si="37"/>
        <v>502</v>
      </c>
      <c r="B507" s="1">
        <v>44353</v>
      </c>
      <c r="G507" s="2">
        <f t="shared" si="36"/>
        <v>113.60393477611782</v>
      </c>
      <c r="H507">
        <f t="shared" si="38"/>
        <v>113.60393477611782</v>
      </c>
      <c r="I507" s="4">
        <f t="shared" si="39"/>
        <v>0</v>
      </c>
    </row>
    <row r="508" spans="1:9" x14ac:dyDescent="0.25">
      <c r="A508">
        <f t="shared" si="37"/>
        <v>503</v>
      </c>
      <c r="B508" s="1">
        <v>44354</v>
      </c>
      <c r="G508" s="2">
        <f t="shared" si="36"/>
        <v>110.44656541193898</v>
      </c>
      <c r="H508">
        <f t="shared" si="38"/>
        <v>110.44656541193898</v>
      </c>
      <c r="I508" s="4">
        <f t="shared" si="39"/>
        <v>0</v>
      </c>
    </row>
    <row r="509" spans="1:9" x14ac:dyDescent="0.25">
      <c r="A509">
        <f t="shared" si="37"/>
        <v>504</v>
      </c>
      <c r="B509" s="1">
        <v>44355</v>
      </c>
      <c r="G509" s="2">
        <f t="shared" si="36"/>
        <v>107.37582363540932</v>
      </c>
      <c r="H509">
        <f t="shared" si="38"/>
        <v>107.37582363540932</v>
      </c>
      <c r="I509" s="4">
        <f t="shared" si="39"/>
        <v>0</v>
      </c>
    </row>
    <row r="510" spans="1:9" x14ac:dyDescent="0.25">
      <c r="A510">
        <f t="shared" si="37"/>
        <v>505</v>
      </c>
      <c r="B510" s="1">
        <v>44356</v>
      </c>
      <c r="G510" s="2">
        <f t="shared" si="36"/>
        <v>104.38938243513455</v>
      </c>
      <c r="H510">
        <f t="shared" si="38"/>
        <v>104.38938243513455</v>
      </c>
      <c r="I510" s="4">
        <f t="shared" si="39"/>
        <v>0</v>
      </c>
    </row>
    <row r="511" spans="1:9" x14ac:dyDescent="0.25">
      <c r="A511">
        <f t="shared" si="37"/>
        <v>506</v>
      </c>
      <c r="B511" s="1">
        <v>44357</v>
      </c>
      <c r="G511" s="2">
        <f t="shared" si="36"/>
        <v>101.48497523264342</v>
      </c>
      <c r="H511">
        <f t="shared" si="38"/>
        <v>101.48497523264342</v>
      </c>
      <c r="I511" s="4">
        <f t="shared" si="39"/>
        <v>0</v>
      </c>
    </row>
    <row r="512" spans="1:9" x14ac:dyDescent="0.25">
      <c r="A512">
        <f t="shared" si="37"/>
        <v>507</v>
      </c>
      <c r="B512" s="1">
        <v>44358</v>
      </c>
      <c r="G512" s="2">
        <f t="shared" si="36"/>
        <v>98.660394397049259</v>
      </c>
      <c r="H512">
        <f t="shared" si="38"/>
        <v>98.660394397049259</v>
      </c>
      <c r="I512" s="4">
        <f t="shared" si="39"/>
        <v>0</v>
      </c>
    </row>
    <row r="513" spans="1:9" x14ac:dyDescent="0.25">
      <c r="A513">
        <f t="shared" si="37"/>
        <v>508</v>
      </c>
      <c r="B513" s="1">
        <v>44359</v>
      </c>
      <c r="G513" s="2">
        <f t="shared" si="36"/>
        <v>95.913489792834469</v>
      </c>
      <c r="H513">
        <f t="shared" si="38"/>
        <v>95.913489792834469</v>
      </c>
      <c r="I513" s="4">
        <f t="shared" si="39"/>
        <v>0</v>
      </c>
    </row>
    <row r="514" spans="1:9" x14ac:dyDescent="0.25">
      <c r="A514">
        <f t="shared" si="37"/>
        <v>509</v>
      </c>
      <c r="B514" s="1">
        <v>44360</v>
      </c>
      <c r="G514" s="2">
        <f t="shared" si="36"/>
        <v>93.242167360162085</v>
      </c>
      <c r="H514">
        <f t="shared" si="38"/>
        <v>93.242167360162085</v>
      </c>
      <c r="I514" s="4">
        <f t="shared" si="39"/>
        <v>0</v>
      </c>
    </row>
    <row r="515" spans="1:9" x14ac:dyDescent="0.25">
      <c r="A515">
        <f t="shared" si="37"/>
        <v>510</v>
      </c>
      <c r="B515" s="1">
        <v>44361</v>
      </c>
      <c r="G515" s="2">
        <f t="shared" si="36"/>
        <v>90.644387727122577</v>
      </c>
      <c r="H515">
        <f t="shared" si="38"/>
        <v>90.644387727122577</v>
      </c>
      <c r="I515" s="4">
        <f t="shared" si="39"/>
        <v>0</v>
      </c>
    </row>
    <row r="516" spans="1:9" x14ac:dyDescent="0.25">
      <c r="A516">
        <f t="shared" si="37"/>
        <v>511</v>
      </c>
      <c r="B516" s="1">
        <v>44362</v>
      </c>
      <c r="G516" s="2">
        <f t="shared" si="36"/>
        <v>88.118164853320394</v>
      </c>
      <c r="H516">
        <f t="shared" si="38"/>
        <v>88.118164853320394</v>
      </c>
      <c r="I516" s="4">
        <f t="shared" si="39"/>
        <v>0</v>
      </c>
    </row>
    <row r="517" spans="1:9" x14ac:dyDescent="0.25">
      <c r="A517">
        <f t="shared" si="37"/>
        <v>512</v>
      </c>
      <c r="B517" s="1">
        <v>44363</v>
      </c>
      <c r="G517" s="2">
        <f t="shared" si="36"/>
        <v>85.661564704211727</v>
      </c>
      <c r="H517">
        <f t="shared" si="38"/>
        <v>85.661564704211727</v>
      </c>
      <c r="I517" s="4">
        <f t="shared" si="39"/>
        <v>0</v>
      </c>
    </row>
    <row r="518" spans="1:9" x14ac:dyDescent="0.25">
      <c r="A518">
        <f t="shared" si="37"/>
        <v>513</v>
      </c>
      <c r="B518" s="1">
        <v>44364</v>
      </c>
      <c r="G518" s="2">
        <f t="shared" si="36"/>
        <v>83.27270395561996</v>
      </c>
      <c r="H518">
        <f t="shared" si="38"/>
        <v>83.27270395561996</v>
      </c>
      <c r="I518" s="4">
        <f t="shared" si="39"/>
        <v>0</v>
      </c>
    </row>
    <row r="519" spans="1:9" x14ac:dyDescent="0.25">
      <c r="A519">
        <f t="shared" si="37"/>
        <v>514</v>
      </c>
      <c r="B519" s="1">
        <v>44365</v>
      </c>
      <c r="G519" s="2">
        <f t="shared" ref="G519:G582" si="40">_xlfn.LOGNORM.DIST($G$1*A519,$G$3,$G$4,FALSE)*$G$2</f>
        <v>80.949748727851613</v>
      </c>
      <c r="H519">
        <f t="shared" si="38"/>
        <v>80.949748727851613</v>
      </c>
      <c r="I519" s="4">
        <f t="shared" si="39"/>
        <v>0</v>
      </c>
    </row>
    <row r="520" spans="1:9" x14ac:dyDescent="0.25">
      <c r="A520">
        <f t="shared" ref="A520:A583" si="41">A519+1</f>
        <v>515</v>
      </c>
      <c r="B520" s="1">
        <v>44366</v>
      </c>
      <c r="G520" s="2">
        <f t="shared" si="40"/>
        <v>78.690913348848667</v>
      </c>
      <c r="H520">
        <f t="shared" si="38"/>
        <v>78.690913348848667</v>
      </c>
      <c r="I520" s="4">
        <f t="shared" si="39"/>
        <v>0</v>
      </c>
    </row>
    <row r="521" spans="1:9" x14ac:dyDescent="0.25">
      <c r="A521">
        <f t="shared" si="41"/>
        <v>516</v>
      </c>
      <c r="B521" s="1">
        <v>44367</v>
      </c>
      <c r="G521" s="2">
        <f t="shared" si="40"/>
        <v>76.494459145803248</v>
      </c>
      <c r="H521">
        <f t="shared" si="38"/>
        <v>76.494459145803248</v>
      </c>
      <c r="I521" s="4">
        <f t="shared" si="39"/>
        <v>0</v>
      </c>
    </row>
    <row r="522" spans="1:9" x14ac:dyDescent="0.25">
      <c r="A522">
        <f t="shared" si="41"/>
        <v>517</v>
      </c>
      <c r="B522" s="1">
        <v>44368</v>
      </c>
      <c r="G522" s="2">
        <f t="shared" si="40"/>
        <v>74.358693264700307</v>
      </c>
      <c r="H522">
        <f t="shared" si="38"/>
        <v>74.358693264700307</v>
      </c>
      <c r="I522" s="4">
        <f t="shared" si="39"/>
        <v>0</v>
      </c>
    </row>
    <row r="523" spans="1:9" x14ac:dyDescent="0.25">
      <c r="A523">
        <f t="shared" si="41"/>
        <v>518</v>
      </c>
      <c r="B523" s="1">
        <v>44369</v>
      </c>
      <c r="G523" s="2">
        <f t="shared" si="40"/>
        <v>72.281967517220096</v>
      </c>
      <c r="H523">
        <f t="shared" si="38"/>
        <v>72.281967517220096</v>
      </c>
      <c r="I523" s="4">
        <f t="shared" si="39"/>
        <v>0</v>
      </c>
    </row>
    <row r="524" spans="1:9" x14ac:dyDescent="0.25">
      <c r="A524">
        <f t="shared" si="41"/>
        <v>519</v>
      </c>
      <c r="B524" s="1">
        <v>44370</v>
      </c>
      <c r="G524" s="2">
        <f t="shared" si="40"/>
        <v>70.262677254469011</v>
      </c>
      <c r="H524">
        <f t="shared" si="38"/>
        <v>70.262677254469011</v>
      </c>
      <c r="I524" s="4">
        <f t="shared" si="39"/>
        <v>0</v>
      </c>
    </row>
    <row r="525" spans="1:9" x14ac:dyDescent="0.25">
      <c r="A525">
        <f t="shared" si="41"/>
        <v>520</v>
      </c>
      <c r="B525" s="1">
        <v>44371</v>
      </c>
      <c r="G525" s="2">
        <f t="shared" si="40"/>
        <v>68.299260267002623</v>
      </c>
      <c r="H525">
        <f t="shared" si="38"/>
        <v>68.299260267002623</v>
      </c>
      <c r="I525" s="4">
        <f t="shared" si="39"/>
        <v>0</v>
      </c>
    </row>
    <row r="526" spans="1:9" x14ac:dyDescent="0.25">
      <c r="A526">
        <f t="shared" si="41"/>
        <v>521</v>
      </c>
      <c r="B526" s="1">
        <v>44372</v>
      </c>
      <c r="G526" s="2">
        <f t="shared" si="40"/>
        <v>66.390195710611067</v>
      </c>
      <c r="H526">
        <f t="shared" si="38"/>
        <v>66.390195710611067</v>
      </c>
      <c r="I526" s="4">
        <f t="shared" si="39"/>
        <v>0</v>
      </c>
    </row>
    <row r="527" spans="1:9" x14ac:dyDescent="0.25">
      <c r="A527">
        <f t="shared" si="41"/>
        <v>522</v>
      </c>
      <c r="B527" s="1">
        <v>44373</v>
      </c>
      <c r="G527" s="2">
        <f t="shared" si="40"/>
        <v>64.53400305734344</v>
      </c>
      <c r="H527">
        <f t="shared" si="38"/>
        <v>64.53400305734344</v>
      </c>
      <c r="I527" s="4">
        <f t="shared" si="39"/>
        <v>0</v>
      </c>
    </row>
    <row r="528" spans="1:9" x14ac:dyDescent="0.25">
      <c r="A528">
        <f t="shared" si="41"/>
        <v>523</v>
      </c>
      <c r="B528" s="1">
        <v>44374</v>
      </c>
      <c r="G528" s="2">
        <f t="shared" si="40"/>
        <v>62.72924107126321</v>
      </c>
      <c r="H528">
        <f t="shared" si="38"/>
        <v>62.72924107126321</v>
      </c>
      <c r="I528" s="4">
        <f t="shared" si="39"/>
        <v>0</v>
      </c>
    </row>
    <row r="529" spans="1:9" x14ac:dyDescent="0.25">
      <c r="A529">
        <f t="shared" si="41"/>
        <v>524</v>
      </c>
      <c r="B529" s="1">
        <v>44375</v>
      </c>
      <c r="G529" s="2">
        <f t="shared" si="40"/>
        <v>60.974506808422866</v>
      </c>
      <c r="H529">
        <f t="shared" si="38"/>
        <v>60.974506808422866</v>
      </c>
      <c r="I529" s="4">
        <f t="shared" si="39"/>
        <v>0</v>
      </c>
    </row>
    <row r="530" spans="1:9" x14ac:dyDescent="0.25">
      <c r="A530">
        <f t="shared" si="41"/>
        <v>525</v>
      </c>
      <c r="B530" s="1">
        <v>44376</v>
      </c>
      <c r="G530" s="2">
        <f t="shared" si="40"/>
        <v>59.268434640558546</v>
      </c>
      <c r="H530">
        <f t="shared" si="38"/>
        <v>59.268434640558546</v>
      </c>
      <c r="I530" s="4">
        <f t="shared" si="39"/>
        <v>0</v>
      </c>
    </row>
    <row r="531" spans="1:9" x14ac:dyDescent="0.25">
      <c r="A531">
        <f t="shared" si="41"/>
        <v>526</v>
      </c>
      <c r="B531" s="1">
        <v>44377</v>
      </c>
      <c r="G531" s="2">
        <f t="shared" si="40"/>
        <v>57.609695302015815</v>
      </c>
      <c r="H531">
        <f t="shared" si="38"/>
        <v>57.609695302015815</v>
      </c>
      <c r="I531" s="4">
        <f t="shared" si="39"/>
        <v>0</v>
      </c>
    </row>
    <row r="532" spans="1:9" x14ac:dyDescent="0.25">
      <c r="A532">
        <f t="shared" si="41"/>
        <v>527</v>
      </c>
      <c r="B532" s="1">
        <v>44378</v>
      </c>
      <c r="G532" s="2">
        <f t="shared" si="40"/>
        <v>55.996994959418139</v>
      </c>
      <c r="H532">
        <f t="shared" si="38"/>
        <v>55.996994959418139</v>
      </c>
      <c r="I532" s="4">
        <f t="shared" si="39"/>
        <v>0</v>
      </c>
    </row>
    <row r="533" spans="1:9" x14ac:dyDescent="0.25">
      <c r="A533">
        <f t="shared" si="41"/>
        <v>528</v>
      </c>
      <c r="B533" s="1">
        <v>44379</v>
      </c>
      <c r="G533" s="2">
        <f t="shared" si="40"/>
        <v>54.429074303596629</v>
      </c>
      <c r="H533">
        <f t="shared" si="38"/>
        <v>54.429074303596629</v>
      </c>
      <c r="I533" s="4">
        <f t="shared" si="39"/>
        <v>0</v>
      </c>
    </row>
    <row r="534" spans="1:9" x14ac:dyDescent="0.25">
      <c r="A534">
        <f t="shared" si="41"/>
        <v>529</v>
      </c>
      <c r="B534" s="1">
        <v>44380</v>
      </c>
      <c r="G534" s="2">
        <f t="shared" si="40"/>
        <v>52.904707663320934</v>
      </c>
      <c r="H534">
        <f t="shared" si="38"/>
        <v>52.904707663320934</v>
      </c>
      <c r="I534" s="4">
        <f t="shared" si="39"/>
        <v>0</v>
      </c>
    </row>
    <row r="535" spans="1:9" x14ac:dyDescent="0.25">
      <c r="A535">
        <f t="shared" si="41"/>
        <v>530</v>
      </c>
      <c r="B535" s="1">
        <v>44381</v>
      </c>
      <c r="G535" s="2">
        <f t="shared" si="40"/>
        <v>51.422702140358695</v>
      </c>
      <c r="H535">
        <f t="shared" si="38"/>
        <v>51.422702140358695</v>
      </c>
      <c r="I535" s="4">
        <f t="shared" si="39"/>
        <v>0</v>
      </c>
    </row>
    <row r="536" spans="1:9" x14ac:dyDescent="0.25">
      <c r="A536">
        <f t="shared" si="41"/>
        <v>531</v>
      </c>
      <c r="B536" s="1">
        <v>44382</v>
      </c>
      <c r="G536" s="2">
        <f t="shared" si="40"/>
        <v>49.981896765410681</v>
      </c>
      <c r="H536">
        <f t="shared" ref="H536:H599" si="42">ABS(C536-G536)</f>
        <v>49.981896765410681</v>
      </c>
      <c r="I536" s="4">
        <f t="shared" ref="I536:I599" si="43">IFERROR(ABS(G536/C536-1),0)</f>
        <v>0</v>
      </c>
    </row>
    <row r="537" spans="1:9" x14ac:dyDescent="0.25">
      <c r="A537">
        <f t="shared" si="41"/>
        <v>532</v>
      </c>
      <c r="B537" s="1">
        <v>44383</v>
      </c>
      <c r="G537" s="2">
        <f t="shared" si="40"/>
        <v>48.581161674474842</v>
      </c>
      <c r="H537">
        <f t="shared" si="42"/>
        <v>48.581161674474842</v>
      </c>
      <c r="I537" s="4">
        <f t="shared" si="43"/>
        <v>0</v>
      </c>
    </row>
    <row r="538" spans="1:9" x14ac:dyDescent="0.25">
      <c r="A538">
        <f t="shared" si="41"/>
        <v>533</v>
      </c>
      <c r="B538" s="1">
        <v>44384</v>
      </c>
      <c r="G538" s="2">
        <f t="shared" si="40"/>
        <v>47.219397305195741</v>
      </c>
      <c r="H538">
        <f t="shared" si="42"/>
        <v>47.219397305195741</v>
      </c>
      <c r="I538" s="4">
        <f t="shared" si="43"/>
        <v>0</v>
      </c>
    </row>
    <row r="539" spans="1:9" x14ac:dyDescent="0.25">
      <c r="A539">
        <f t="shared" si="41"/>
        <v>534</v>
      </c>
      <c r="B539" s="1">
        <v>44385</v>
      </c>
      <c r="G539" s="2">
        <f t="shared" si="40"/>
        <v>45.895533612764886</v>
      </c>
      <c r="H539">
        <f t="shared" si="42"/>
        <v>45.895533612764886</v>
      </c>
      <c r="I539" s="4">
        <f t="shared" si="43"/>
        <v>0</v>
      </c>
    </row>
    <row r="540" spans="1:9" x14ac:dyDescent="0.25">
      <c r="A540">
        <f t="shared" si="41"/>
        <v>535</v>
      </c>
      <c r="B540" s="1">
        <v>44386</v>
      </c>
      <c r="G540" s="2">
        <f t="shared" si="40"/>
        <v>44.608529304952334</v>
      </c>
      <c r="H540">
        <f t="shared" si="42"/>
        <v>44.608529304952334</v>
      </c>
      <c r="I540" s="4">
        <f t="shared" si="43"/>
        <v>0</v>
      </c>
    </row>
    <row r="541" spans="1:9" x14ac:dyDescent="0.25">
      <c r="A541">
        <f t="shared" si="41"/>
        <v>536</v>
      </c>
      <c r="B541" s="1">
        <v>44387</v>
      </c>
      <c r="G541" s="2">
        <f t="shared" si="40"/>
        <v>43.357371095835894</v>
      </c>
      <c r="H541">
        <f t="shared" si="42"/>
        <v>43.357371095835894</v>
      </c>
      <c r="I541" s="4">
        <f t="shared" si="43"/>
        <v>0</v>
      </c>
    </row>
    <row r="542" spans="1:9" x14ac:dyDescent="0.25">
      <c r="A542">
        <f t="shared" si="41"/>
        <v>537</v>
      </c>
      <c r="B542" s="1">
        <v>44388</v>
      </c>
      <c r="G542" s="2">
        <f t="shared" si="40"/>
        <v>42.141072977835229</v>
      </c>
      <c r="H542">
        <f t="shared" si="42"/>
        <v>42.141072977835229</v>
      </c>
      <c r="I542" s="4">
        <f t="shared" si="43"/>
        <v>0</v>
      </c>
    </row>
    <row r="543" spans="1:9" x14ac:dyDescent="0.25">
      <c r="A543">
        <f t="shared" si="41"/>
        <v>538</v>
      </c>
      <c r="B543" s="1">
        <v>44389</v>
      </c>
      <c r="G543" s="2">
        <f t="shared" si="40"/>
        <v>40.958675511627639</v>
      </c>
      <c r="H543">
        <f t="shared" si="42"/>
        <v>40.958675511627639</v>
      </c>
      <c r="I543" s="4">
        <f t="shared" si="43"/>
        <v>0</v>
      </c>
    </row>
    <row r="544" spans="1:9" x14ac:dyDescent="0.25">
      <c r="A544">
        <f t="shared" si="41"/>
        <v>539</v>
      </c>
      <c r="B544" s="1">
        <v>44390</v>
      </c>
      <c r="G544" s="2">
        <f t="shared" si="40"/>
        <v>39.809245133557667</v>
      </c>
      <c r="H544">
        <f t="shared" si="42"/>
        <v>39.809245133557667</v>
      </c>
      <c r="I544" s="4">
        <f t="shared" si="43"/>
        <v>0</v>
      </c>
    </row>
    <row r="545" spans="1:9" x14ac:dyDescent="0.25">
      <c r="A545">
        <f t="shared" si="41"/>
        <v>540</v>
      </c>
      <c r="B545" s="1">
        <v>44391</v>
      </c>
      <c r="G545" s="2">
        <f t="shared" si="40"/>
        <v>38.691873480152502</v>
      </c>
      <c r="H545">
        <f t="shared" si="42"/>
        <v>38.691873480152502</v>
      </c>
      <c r="I545" s="4">
        <f t="shared" si="43"/>
        <v>0</v>
      </c>
    </row>
    <row r="546" spans="1:9" x14ac:dyDescent="0.25">
      <c r="A546">
        <f t="shared" si="41"/>
        <v>541</v>
      </c>
      <c r="B546" s="1">
        <v>44392</v>
      </c>
      <c r="G546" s="2">
        <f t="shared" si="40"/>
        <v>37.605676729348851</v>
      </c>
      <c r="H546">
        <f t="shared" si="42"/>
        <v>37.605676729348851</v>
      </c>
      <c r="I546" s="4">
        <f t="shared" si="43"/>
        <v>0</v>
      </c>
    </row>
    <row r="547" spans="1:9" x14ac:dyDescent="0.25">
      <c r="A547">
        <f t="shared" si="41"/>
        <v>542</v>
      </c>
      <c r="B547" s="1">
        <v>44393</v>
      </c>
      <c r="G547" s="2">
        <f t="shared" si="40"/>
        <v>36.54979495806478</v>
      </c>
      <c r="H547">
        <f t="shared" si="42"/>
        <v>36.54979495806478</v>
      </c>
      <c r="I547" s="4">
        <f t="shared" si="43"/>
        <v>0</v>
      </c>
    </row>
    <row r="548" spans="1:9" x14ac:dyDescent="0.25">
      <c r="A548">
        <f t="shared" si="41"/>
        <v>543</v>
      </c>
      <c r="B548" s="1">
        <v>44394</v>
      </c>
      <c r="G548" s="2">
        <f t="shared" si="40"/>
        <v>35.523391515742567</v>
      </c>
      <c r="H548">
        <f t="shared" si="42"/>
        <v>35.523391515742567</v>
      </c>
      <c r="I548" s="4">
        <f t="shared" si="43"/>
        <v>0</v>
      </c>
    </row>
    <row r="549" spans="1:9" x14ac:dyDescent="0.25">
      <c r="A549">
        <f t="shared" si="41"/>
        <v>544</v>
      </c>
      <c r="B549" s="1">
        <v>44395</v>
      </c>
      <c r="G549" s="2">
        <f t="shared" si="40"/>
        <v>34.525652413499941</v>
      </c>
      <c r="H549">
        <f t="shared" si="42"/>
        <v>34.525652413499941</v>
      </c>
      <c r="I549" s="4">
        <f t="shared" si="43"/>
        <v>0</v>
      </c>
    </row>
    <row r="550" spans="1:9" x14ac:dyDescent="0.25">
      <c r="A550">
        <f t="shared" si="41"/>
        <v>545</v>
      </c>
      <c r="B550" s="1">
        <v>44396</v>
      </c>
      <c r="G550" s="2">
        <f t="shared" si="40"/>
        <v>33.555785728537366</v>
      </c>
      <c r="H550">
        <f t="shared" si="42"/>
        <v>33.555785728537366</v>
      </c>
      <c r="I550" s="4">
        <f t="shared" si="43"/>
        <v>0</v>
      </c>
    </row>
    <row r="551" spans="1:9" x14ac:dyDescent="0.25">
      <c r="A551">
        <f t="shared" si="41"/>
        <v>546</v>
      </c>
      <c r="B551" s="1">
        <v>44397</v>
      </c>
      <c r="G551" s="2">
        <f t="shared" si="40"/>
        <v>32.613021023442052</v>
      </c>
      <c r="H551">
        <f t="shared" si="42"/>
        <v>32.613021023442052</v>
      </c>
      <c r="I551" s="4">
        <f t="shared" si="43"/>
        <v>0</v>
      </c>
    </row>
    <row r="552" spans="1:9" x14ac:dyDescent="0.25">
      <c r="A552">
        <f t="shared" si="41"/>
        <v>547</v>
      </c>
      <c r="B552" s="1">
        <v>44398</v>
      </c>
      <c r="G552" s="2">
        <f t="shared" si="40"/>
        <v>31.696608780062743</v>
      </c>
      <c r="H552">
        <f t="shared" si="42"/>
        <v>31.696608780062743</v>
      </c>
      <c r="I552" s="4">
        <f t="shared" si="43"/>
        <v>0</v>
      </c>
    </row>
    <row r="553" spans="1:9" x14ac:dyDescent="0.25">
      <c r="A553">
        <f t="shared" si="41"/>
        <v>548</v>
      </c>
      <c r="B553" s="1">
        <v>44399</v>
      </c>
      <c r="G553" s="2">
        <f t="shared" si="40"/>
        <v>30.805819847602987</v>
      </c>
      <c r="H553">
        <f t="shared" si="42"/>
        <v>30.805819847602987</v>
      </c>
      <c r="I553" s="4">
        <f t="shared" si="43"/>
        <v>0</v>
      </c>
    </row>
    <row r="554" spans="1:9" x14ac:dyDescent="0.25">
      <c r="A554">
        <f t="shared" si="41"/>
        <v>549</v>
      </c>
      <c r="B554" s="1">
        <v>44400</v>
      </c>
      <c r="G554" s="2">
        <f t="shared" si="40"/>
        <v>29.939944904615267</v>
      </c>
      <c r="H554">
        <f t="shared" si="42"/>
        <v>29.939944904615267</v>
      </c>
      <c r="I554" s="4">
        <f t="shared" si="43"/>
        <v>0</v>
      </c>
    </row>
    <row r="555" spans="1:9" x14ac:dyDescent="0.25">
      <c r="A555">
        <f t="shared" si="41"/>
        <v>550</v>
      </c>
      <c r="B555" s="1">
        <v>44401</v>
      </c>
      <c r="G555" s="2">
        <f t="shared" si="40"/>
        <v>29.09829393456457</v>
      </c>
      <c r="H555">
        <f t="shared" si="42"/>
        <v>29.09829393456457</v>
      </c>
      <c r="I555" s="4">
        <f t="shared" si="43"/>
        <v>0</v>
      </c>
    </row>
    <row r="556" spans="1:9" x14ac:dyDescent="0.25">
      <c r="A556">
        <f t="shared" si="41"/>
        <v>551</v>
      </c>
      <c r="B556" s="1">
        <v>44402</v>
      </c>
      <c r="G556" s="2">
        <f t="shared" si="40"/>
        <v>28.280195714653825</v>
      </c>
      <c r="H556">
        <f t="shared" si="42"/>
        <v>28.280195714653825</v>
      </c>
      <c r="I556" s="4">
        <f t="shared" si="43"/>
        <v>0</v>
      </c>
    </row>
    <row r="557" spans="1:9" x14ac:dyDescent="0.25">
      <c r="A557">
        <f t="shared" si="41"/>
        <v>552</v>
      </c>
      <c r="B557" s="1">
        <v>44403</v>
      </c>
      <c r="G557" s="2">
        <f t="shared" si="40"/>
        <v>27.484997317591496</v>
      </c>
      <c r="H557">
        <f t="shared" si="42"/>
        <v>27.484997317591496</v>
      </c>
      <c r="I557" s="4">
        <f t="shared" si="43"/>
        <v>0</v>
      </c>
    </row>
    <row r="558" spans="1:9" x14ac:dyDescent="0.25">
      <c r="A558">
        <f t="shared" si="41"/>
        <v>553</v>
      </c>
      <c r="B558" s="1">
        <v>44404</v>
      </c>
      <c r="G558" s="2">
        <f t="shared" si="40"/>
        <v>26.712063626005865</v>
      </c>
      <c r="H558">
        <f t="shared" si="42"/>
        <v>26.712063626005865</v>
      </c>
      <c r="I558" s="4">
        <f t="shared" si="43"/>
        <v>0</v>
      </c>
    </row>
    <row r="559" spans="1:9" x14ac:dyDescent="0.25">
      <c r="A559">
        <f t="shared" si="41"/>
        <v>554</v>
      </c>
      <c r="B559" s="1">
        <v>44405</v>
      </c>
      <c r="G559" s="2">
        <f t="shared" si="40"/>
        <v>25.960776859201982</v>
      </c>
      <c r="H559">
        <f t="shared" si="42"/>
        <v>25.960776859201982</v>
      </c>
      <c r="I559" s="4">
        <f t="shared" si="43"/>
        <v>0</v>
      </c>
    </row>
    <row r="560" spans="1:9" x14ac:dyDescent="0.25">
      <c r="A560">
        <f t="shared" si="41"/>
        <v>555</v>
      </c>
      <c r="B560" s="1">
        <v>44406</v>
      </c>
      <c r="G560" s="2">
        <f t="shared" si="40"/>
        <v>25.230536111974914</v>
      </c>
      <c r="H560">
        <f t="shared" si="42"/>
        <v>25.230536111974914</v>
      </c>
      <c r="I560" s="4">
        <f t="shared" si="43"/>
        <v>0</v>
      </c>
    </row>
    <row r="561" spans="1:9" x14ac:dyDescent="0.25">
      <c r="A561">
        <f t="shared" si="41"/>
        <v>556</v>
      </c>
      <c r="B561" s="1">
        <v>44407</v>
      </c>
      <c r="G561" s="2">
        <f t="shared" si="40"/>
        <v>24.520756905187369</v>
      </c>
      <c r="H561">
        <f t="shared" si="42"/>
        <v>24.520756905187369</v>
      </c>
      <c r="I561" s="4">
        <f t="shared" si="43"/>
        <v>0</v>
      </c>
    </row>
    <row r="562" spans="1:9" x14ac:dyDescent="0.25">
      <c r="A562">
        <f t="shared" si="41"/>
        <v>557</v>
      </c>
      <c r="B562" s="1">
        <v>44408</v>
      </c>
      <c r="G562" s="2">
        <f t="shared" si="40"/>
        <v>23.830870747838638</v>
      </c>
      <c r="H562">
        <f t="shared" si="42"/>
        <v>23.830870747838638</v>
      </c>
      <c r="I562" s="4">
        <f t="shared" si="43"/>
        <v>0</v>
      </c>
    </row>
    <row r="563" spans="1:9" x14ac:dyDescent="0.25">
      <c r="A563">
        <f t="shared" si="41"/>
        <v>558</v>
      </c>
      <c r="B563" s="1">
        <v>44409</v>
      </c>
      <c r="G563" s="2">
        <f t="shared" si="40"/>
        <v>23.16032471034579</v>
      </c>
      <c r="H563">
        <f t="shared" si="42"/>
        <v>23.16032471034579</v>
      </c>
      <c r="I563" s="4">
        <f t="shared" si="43"/>
        <v>0</v>
      </c>
    </row>
    <row r="564" spans="1:9" x14ac:dyDescent="0.25">
      <c r="A564">
        <f t="shared" si="41"/>
        <v>559</v>
      </c>
      <c r="B564" s="1">
        <v>44410</v>
      </c>
      <c r="G564" s="2">
        <f t="shared" si="40"/>
        <v>22.508581008770339</v>
      </c>
      <c r="H564">
        <f t="shared" si="42"/>
        <v>22.508581008770339</v>
      </c>
      <c r="I564" s="4">
        <f t="shared" si="43"/>
        <v>0</v>
      </c>
    </row>
    <row r="565" spans="1:9" x14ac:dyDescent="0.25">
      <c r="A565">
        <f t="shared" si="41"/>
        <v>560</v>
      </c>
      <c r="B565" s="1">
        <v>44411</v>
      </c>
      <c r="G565" s="2">
        <f t="shared" si="40"/>
        <v>21.875116599729513</v>
      </c>
      <c r="H565">
        <f t="shared" si="42"/>
        <v>21.875116599729513</v>
      </c>
      <c r="I565" s="4">
        <f t="shared" si="43"/>
        <v>0</v>
      </c>
    </row>
    <row r="566" spans="1:9" x14ac:dyDescent="0.25">
      <c r="A566">
        <f t="shared" si="41"/>
        <v>561</v>
      </c>
      <c r="B566" s="1">
        <v>44412</v>
      </c>
      <c r="G566" s="2">
        <f t="shared" si="40"/>
        <v>21.259422785731925</v>
      </c>
      <c r="H566">
        <f t="shared" si="42"/>
        <v>21.259422785731925</v>
      </c>
      <c r="I566" s="4">
        <f t="shared" si="43"/>
        <v>0</v>
      </c>
    </row>
    <row r="567" spans="1:9" x14ac:dyDescent="0.25">
      <c r="A567">
        <f t="shared" si="41"/>
        <v>562</v>
      </c>
      <c r="B567" s="1">
        <v>44413</v>
      </c>
      <c r="G567" s="2">
        <f t="shared" si="40"/>
        <v>20.661004830689979</v>
      </c>
      <c r="H567">
        <f t="shared" si="42"/>
        <v>20.661004830689979</v>
      </c>
      <c r="I567" s="4">
        <f t="shared" si="43"/>
        <v>0</v>
      </c>
    </row>
    <row r="568" spans="1:9" x14ac:dyDescent="0.25">
      <c r="A568">
        <f t="shared" si="41"/>
        <v>563</v>
      </c>
      <c r="B568" s="1">
        <v>44414</v>
      </c>
      <c r="G568" s="2">
        <f t="shared" si="40"/>
        <v>20.079381585356131</v>
      </c>
      <c r="H568">
        <f t="shared" si="42"/>
        <v>20.079381585356131</v>
      </c>
      <c r="I568" s="4">
        <f t="shared" si="43"/>
        <v>0</v>
      </c>
    </row>
    <row r="569" spans="1:9" x14ac:dyDescent="0.25">
      <c r="A569">
        <f t="shared" si="41"/>
        <v>564</v>
      </c>
      <c r="B569" s="1">
        <v>44415</v>
      </c>
      <c r="G569" s="2">
        <f t="shared" si="40"/>
        <v>19.514085122452698</v>
      </c>
      <c r="H569">
        <f t="shared" si="42"/>
        <v>19.514085122452698</v>
      </c>
      <c r="I569" s="4">
        <f t="shared" si="43"/>
        <v>0</v>
      </c>
    </row>
    <row r="570" spans="1:9" x14ac:dyDescent="0.25">
      <c r="A570">
        <f t="shared" si="41"/>
        <v>565</v>
      </c>
      <c r="B570" s="1">
        <v>44416</v>
      </c>
      <c r="G570" s="2">
        <f t="shared" si="40"/>
        <v>18.964660381247455</v>
      </c>
      <c r="H570">
        <f t="shared" si="42"/>
        <v>18.964660381247455</v>
      </c>
      <c r="I570" s="4">
        <f t="shared" si="43"/>
        <v>0</v>
      </c>
    </row>
    <row r="571" spans="1:9" x14ac:dyDescent="0.25">
      <c r="A571">
        <f t="shared" si="41"/>
        <v>566</v>
      </c>
      <c r="B571" s="1">
        <v>44417</v>
      </c>
      <c r="G571" s="2">
        <f t="shared" si="40"/>
        <v>18.430664821353652</v>
      </c>
      <c r="H571">
        <f t="shared" si="42"/>
        <v>18.430664821353652</v>
      </c>
      <c r="I571" s="4">
        <f t="shared" si="43"/>
        <v>0</v>
      </c>
    </row>
    <row r="572" spans="1:9" x14ac:dyDescent="0.25">
      <c r="A572">
        <f t="shared" si="41"/>
        <v>567</v>
      </c>
      <c r="B572" s="1">
        <v>44418</v>
      </c>
      <c r="G572" s="2">
        <f t="shared" si="40"/>
        <v>17.911668085524177</v>
      </c>
      <c r="H572">
        <f t="shared" si="42"/>
        <v>17.911668085524177</v>
      </c>
      <c r="I572" s="4">
        <f t="shared" si="43"/>
        <v>0</v>
      </c>
    </row>
    <row r="573" spans="1:9" x14ac:dyDescent="0.25">
      <c r="A573">
        <f t="shared" si="41"/>
        <v>568</v>
      </c>
      <c r="B573" s="1">
        <v>44419</v>
      </c>
      <c r="G573" s="2">
        <f t="shared" si="40"/>
        <v>17.407251671221729</v>
      </c>
      <c r="H573">
        <f t="shared" si="42"/>
        <v>17.407251671221729</v>
      </c>
      <c r="I573" s="4">
        <f t="shared" si="43"/>
        <v>0</v>
      </c>
    </row>
    <row r="574" spans="1:9" x14ac:dyDescent="0.25">
      <c r="A574">
        <f t="shared" si="41"/>
        <v>569</v>
      </c>
      <c r="B574" s="1">
        <v>44420</v>
      </c>
      <c r="G574" s="2">
        <f t="shared" si="40"/>
        <v>16.91700861074613</v>
      </c>
      <c r="H574">
        <f t="shared" si="42"/>
        <v>16.91700861074613</v>
      </c>
      <c r="I574" s="4">
        <f t="shared" si="43"/>
        <v>0</v>
      </c>
    </row>
    <row r="575" spans="1:9" x14ac:dyDescent="0.25">
      <c r="A575">
        <f t="shared" si="41"/>
        <v>570</v>
      </c>
      <c r="B575" s="1">
        <v>44421</v>
      </c>
      <c r="G575" s="2">
        <f t="shared" si="40"/>
        <v>16.440543159712032</v>
      </c>
      <c r="H575">
        <f t="shared" si="42"/>
        <v>16.440543159712032</v>
      </c>
      <c r="I575" s="4">
        <f t="shared" si="43"/>
        <v>0</v>
      </c>
    </row>
    <row r="576" spans="1:9" x14ac:dyDescent="0.25">
      <c r="A576">
        <f t="shared" si="41"/>
        <v>571</v>
      </c>
      <c r="B576" s="1">
        <v>44422</v>
      </c>
      <c r="G576" s="2">
        <f t="shared" si="40"/>
        <v>15.977470493668189</v>
      </c>
      <c r="H576">
        <f t="shared" si="42"/>
        <v>15.977470493668189</v>
      </c>
      <c r="I576" s="4">
        <f t="shared" si="43"/>
        <v>0</v>
      </c>
    </row>
    <row r="577" spans="1:9" x14ac:dyDescent="0.25">
      <c r="A577">
        <f t="shared" si="41"/>
        <v>572</v>
      </c>
      <c r="B577" s="1">
        <v>44423</v>
      </c>
      <c r="G577" s="2">
        <f t="shared" si="40"/>
        <v>15.527416412655809</v>
      </c>
      <c r="H577">
        <f t="shared" si="42"/>
        <v>15.527416412655809</v>
      </c>
      <c r="I577" s="4">
        <f t="shared" si="43"/>
        <v>0</v>
      </c>
    </row>
    <row r="578" spans="1:9" x14ac:dyDescent="0.25">
      <c r="A578">
        <f t="shared" si="41"/>
        <v>573</v>
      </c>
      <c r="B578" s="1">
        <v>44424</v>
      </c>
      <c r="G578" s="2">
        <f t="shared" si="40"/>
        <v>15.090017053511403</v>
      </c>
      <c r="H578">
        <f t="shared" si="42"/>
        <v>15.090017053511403</v>
      </c>
      <c r="I578" s="4">
        <f t="shared" si="43"/>
        <v>0</v>
      </c>
    </row>
    <row r="579" spans="1:9" x14ac:dyDescent="0.25">
      <c r="A579">
        <f t="shared" si="41"/>
        <v>574</v>
      </c>
      <c r="B579" s="1">
        <v>44425</v>
      </c>
      <c r="G579" s="2">
        <f t="shared" si="40"/>
        <v>14.664918609720717</v>
      </c>
      <c r="H579">
        <f t="shared" si="42"/>
        <v>14.664918609720717</v>
      </c>
      <c r="I579" s="4">
        <f t="shared" si="43"/>
        <v>0</v>
      </c>
    </row>
    <row r="580" spans="1:9" x14ac:dyDescent="0.25">
      <c r="A580">
        <f t="shared" si="41"/>
        <v>575</v>
      </c>
      <c r="B580" s="1">
        <v>44426</v>
      </c>
      <c r="G580" s="2">
        <f t="shared" si="40"/>
        <v>14.251777058634094</v>
      </c>
      <c r="H580">
        <f t="shared" si="42"/>
        <v>14.251777058634094</v>
      </c>
      <c r="I580" s="4">
        <f t="shared" si="43"/>
        <v>0</v>
      </c>
    </row>
    <row r="581" spans="1:9" x14ac:dyDescent="0.25">
      <c r="A581">
        <f t="shared" si="41"/>
        <v>576</v>
      </c>
      <c r="B581" s="1">
        <v>44427</v>
      </c>
      <c r="G581" s="2">
        <f t="shared" si="40"/>
        <v>13.850257895860425</v>
      </c>
      <c r="H581">
        <f t="shared" si="42"/>
        <v>13.850257895860425</v>
      </c>
      <c r="I581" s="4">
        <f t="shared" si="43"/>
        <v>0</v>
      </c>
    </row>
    <row r="582" spans="1:9" x14ac:dyDescent="0.25">
      <c r="A582">
        <f t="shared" si="41"/>
        <v>577</v>
      </c>
      <c r="B582" s="1">
        <v>44428</v>
      </c>
      <c r="G582" s="2">
        <f t="shared" si="40"/>
        <v>13.460035876660571</v>
      </c>
      <c r="H582">
        <f t="shared" si="42"/>
        <v>13.460035876660571</v>
      </c>
      <c r="I582" s="4">
        <f t="shared" si="43"/>
        <v>0</v>
      </c>
    </row>
    <row r="583" spans="1:9" x14ac:dyDescent="0.25">
      <c r="A583">
        <f t="shared" si="41"/>
        <v>578</v>
      </c>
      <c r="B583" s="1">
        <v>44429</v>
      </c>
      <c r="G583" s="2">
        <f t="shared" ref="G583:G646" si="44">_xlfn.LOGNORM.DIST($G$1*A583,$G$3,$G$4,FALSE)*$G$2</f>
        <v>13.080794764163453</v>
      </c>
      <c r="H583">
        <f t="shared" si="42"/>
        <v>13.080794764163453</v>
      </c>
      <c r="I583" s="4">
        <f t="shared" si="43"/>
        <v>0</v>
      </c>
    </row>
    <row r="584" spans="1:9" x14ac:dyDescent="0.25">
      <c r="A584">
        <f t="shared" ref="A584:A647" si="45">A583+1</f>
        <v>579</v>
      </c>
      <c r="B584" s="1">
        <v>44430</v>
      </c>
      <c r="G584" s="2">
        <f t="shared" si="44"/>
        <v>12.712227084233165</v>
      </c>
      <c r="H584">
        <f t="shared" si="42"/>
        <v>12.712227084233165</v>
      </c>
      <c r="I584" s="4">
        <f t="shared" si="43"/>
        <v>0</v>
      </c>
    </row>
    <row r="585" spans="1:9" x14ac:dyDescent="0.25">
      <c r="A585">
        <f t="shared" si="45"/>
        <v>580</v>
      </c>
      <c r="B585" s="1">
        <v>44431</v>
      </c>
      <c r="G585" s="2">
        <f t="shared" si="44"/>
        <v>12.354033886820702</v>
      </c>
      <c r="H585">
        <f t="shared" si="42"/>
        <v>12.354033886820702</v>
      </c>
      <c r="I585" s="4">
        <f t="shared" si="43"/>
        <v>0</v>
      </c>
    </row>
    <row r="586" spans="1:9" x14ac:dyDescent="0.25">
      <c r="A586">
        <f t="shared" si="45"/>
        <v>581</v>
      </c>
      <c r="B586" s="1">
        <v>44432</v>
      </c>
      <c r="G586" s="2">
        <f t="shared" si="44"/>
        <v>12.005924513635231</v>
      </c>
      <c r="H586">
        <f t="shared" si="42"/>
        <v>12.005924513635231</v>
      </c>
      <c r="I586" s="4">
        <f t="shared" si="43"/>
        <v>0</v>
      </c>
    </row>
    <row r="587" spans="1:9" x14ac:dyDescent="0.25">
      <c r="A587">
        <f t="shared" si="45"/>
        <v>582</v>
      </c>
      <c r="B587" s="1">
        <v>44433</v>
      </c>
      <c r="G587" s="2">
        <f t="shared" si="44"/>
        <v>11.667616371975656</v>
      </c>
      <c r="H587">
        <f t="shared" si="42"/>
        <v>11.667616371975656</v>
      </c>
      <c r="I587" s="4">
        <f t="shared" si="43"/>
        <v>0</v>
      </c>
    </row>
    <row r="588" spans="1:9" x14ac:dyDescent="0.25">
      <c r="A588">
        <f t="shared" si="45"/>
        <v>583</v>
      </c>
      <c r="B588" s="1">
        <v>44434</v>
      </c>
      <c r="G588" s="2">
        <f t="shared" si="44"/>
        <v>11.338834714567247</v>
      </c>
      <c r="H588">
        <f t="shared" si="42"/>
        <v>11.338834714567247</v>
      </c>
      <c r="I588" s="4">
        <f t="shared" si="43"/>
        <v>0</v>
      </c>
    </row>
    <row r="589" spans="1:9" x14ac:dyDescent="0.25">
      <c r="A589">
        <f t="shared" si="45"/>
        <v>584</v>
      </c>
      <c r="B589" s="1">
        <v>44435</v>
      </c>
      <c r="G589" s="2">
        <f t="shared" si="44"/>
        <v>11.01931242524731</v>
      </c>
      <c r="H589">
        <f t="shared" si="42"/>
        <v>11.01931242524731</v>
      </c>
      <c r="I589" s="4">
        <f t="shared" si="43"/>
        <v>0</v>
      </c>
    </row>
    <row r="590" spans="1:9" x14ac:dyDescent="0.25">
      <c r="A590">
        <f t="shared" si="45"/>
        <v>585</v>
      </c>
      <c r="B590" s="1">
        <v>44436</v>
      </c>
      <c r="G590" s="2">
        <f t="shared" si="44"/>
        <v>10.708789810356627</v>
      </c>
      <c r="H590">
        <f t="shared" si="42"/>
        <v>10.708789810356627</v>
      </c>
      <c r="I590" s="4">
        <f t="shared" si="43"/>
        <v>0</v>
      </c>
    </row>
    <row r="591" spans="1:9" x14ac:dyDescent="0.25">
      <c r="A591">
        <f t="shared" si="45"/>
        <v>586</v>
      </c>
      <c r="B591" s="1">
        <v>44437</v>
      </c>
      <c r="G591" s="2">
        <f t="shared" si="44"/>
        <v>10.407014395685474</v>
      </c>
      <c r="H591">
        <f t="shared" si="42"/>
        <v>10.407014395685474</v>
      </c>
      <c r="I591" s="4">
        <f t="shared" si="43"/>
        <v>0</v>
      </c>
    </row>
    <row r="592" spans="1:9" x14ac:dyDescent="0.25">
      <c r="A592">
        <f t="shared" si="45"/>
        <v>587</v>
      </c>
      <c r="B592" s="1">
        <v>44438</v>
      </c>
      <c r="G592" s="2">
        <f t="shared" si="44"/>
        <v>10.113740728836456</v>
      </c>
      <c r="H592">
        <f t="shared" si="42"/>
        <v>10.113740728836456</v>
      </c>
      <c r="I592" s="4">
        <f t="shared" si="43"/>
        <v>0</v>
      </c>
    </row>
    <row r="593" spans="1:9" x14ac:dyDescent="0.25">
      <c r="A593">
        <f t="shared" si="45"/>
        <v>588</v>
      </c>
      <c r="B593" s="1">
        <v>44439</v>
      </c>
      <c r="G593" s="2">
        <f t="shared" si="44"/>
        <v>9.8287301868630781</v>
      </c>
      <c r="H593">
        <f t="shared" si="42"/>
        <v>9.8287301868630781</v>
      </c>
      <c r="I593" s="4">
        <f t="shared" si="43"/>
        <v>0</v>
      </c>
    </row>
    <row r="594" spans="1:9" x14ac:dyDescent="0.25">
      <c r="A594">
        <f t="shared" si="45"/>
        <v>589</v>
      </c>
      <c r="B594" s="1">
        <v>44440</v>
      </c>
      <c r="G594" s="2">
        <f t="shared" si="44"/>
        <v>9.5517507890501552</v>
      </c>
      <c r="H594">
        <f t="shared" si="42"/>
        <v>9.5517507890501552</v>
      </c>
      <c r="I594" s="4">
        <f t="shared" si="43"/>
        <v>0</v>
      </c>
    </row>
    <row r="595" spans="1:9" x14ac:dyDescent="0.25">
      <c r="A595">
        <f t="shared" si="45"/>
        <v>590</v>
      </c>
      <c r="B595" s="1">
        <v>44441</v>
      </c>
      <c r="G595" s="2">
        <f t="shared" si="44"/>
        <v>9.282577014703687</v>
      </c>
      <c r="H595">
        <f t="shared" si="42"/>
        <v>9.282577014703687</v>
      </c>
      <c r="I595" s="4">
        <f t="shared" si="43"/>
        <v>0</v>
      </c>
    </row>
    <row r="596" spans="1:9" x14ac:dyDescent="0.25">
      <c r="A596">
        <f t="shared" si="45"/>
        <v>591</v>
      </c>
      <c r="B596" s="1">
        <v>44442</v>
      </c>
      <c r="G596" s="2">
        <f t="shared" si="44"/>
        <v>9.0209896258213291</v>
      </c>
      <c r="H596">
        <f t="shared" si="42"/>
        <v>9.0209896258213291</v>
      </c>
      <c r="I596" s="4">
        <f t="shared" si="43"/>
        <v>0</v>
      </c>
    </row>
    <row r="597" spans="1:9" x14ac:dyDescent="0.25">
      <c r="A597">
        <f t="shared" si="45"/>
        <v>592</v>
      </c>
      <c r="B597" s="1">
        <v>44443</v>
      </c>
      <c r="G597" s="2">
        <f t="shared" si="44"/>
        <v>8.7667754945164358</v>
      </c>
      <c r="H597">
        <f t="shared" si="42"/>
        <v>8.7667754945164358</v>
      </c>
      <c r="I597" s="4">
        <f t="shared" si="43"/>
        <v>0</v>
      </c>
    </row>
    <row r="598" spans="1:9" x14ac:dyDescent="0.25">
      <c r="A598">
        <f t="shared" si="45"/>
        <v>593</v>
      </c>
      <c r="B598" s="1">
        <v>44444</v>
      </c>
      <c r="G598" s="2">
        <f t="shared" si="44"/>
        <v>8.5197274350753904</v>
      </c>
      <c r="H598">
        <f t="shared" si="42"/>
        <v>8.5197274350753904</v>
      </c>
      <c r="I598" s="4">
        <f t="shared" si="43"/>
        <v>0</v>
      </c>
    </row>
    <row r="599" spans="1:9" x14ac:dyDescent="0.25">
      <c r="A599">
        <f t="shared" si="45"/>
        <v>594</v>
      </c>
      <c r="B599" s="1">
        <v>44445</v>
      </c>
      <c r="G599" s="2">
        <f t="shared" si="44"/>
        <v>8.2796440405272005</v>
      </c>
      <c r="H599">
        <f t="shared" si="42"/>
        <v>8.2796440405272005</v>
      </c>
      <c r="I599" s="4">
        <f t="shared" si="43"/>
        <v>0</v>
      </c>
    </row>
    <row r="600" spans="1:9" x14ac:dyDescent="0.25">
      <c r="A600">
        <f t="shared" si="45"/>
        <v>595</v>
      </c>
      <c r="B600" s="1">
        <v>44446</v>
      </c>
      <c r="G600" s="2">
        <f t="shared" si="44"/>
        <v>8.0463295236070635</v>
      </c>
      <c r="H600">
        <f t="shared" ref="H600:H663" si="46">ABS(C600-G600)</f>
        <v>8.0463295236070635</v>
      </c>
      <c r="I600" s="4">
        <f t="shared" ref="I600:I663" si="47">IFERROR(ABS(G600/C600-1),0)</f>
        <v>0</v>
      </c>
    </row>
    <row r="601" spans="1:9" x14ac:dyDescent="0.25">
      <c r="A601">
        <f t="shared" si="45"/>
        <v>596</v>
      </c>
      <c r="B601" s="1">
        <v>44447</v>
      </c>
      <c r="G601" s="2">
        <f t="shared" si="44"/>
        <v>7.8195935620030053</v>
      </c>
      <c r="H601">
        <f t="shared" si="46"/>
        <v>7.8195935620030053</v>
      </c>
      <c r="I601" s="4">
        <f t="shared" si="47"/>
        <v>0</v>
      </c>
    </row>
    <row r="602" spans="1:9" x14ac:dyDescent="0.25">
      <c r="A602">
        <f t="shared" si="45"/>
        <v>597</v>
      </c>
      <c r="B602" s="1">
        <v>44448</v>
      </c>
      <c r="G602" s="2">
        <f t="shared" si="44"/>
        <v>7.5992511477712954</v>
      </c>
      <c r="H602">
        <f t="shared" si="46"/>
        <v>7.5992511477712954</v>
      </c>
      <c r="I602" s="4">
        <f t="shared" si="47"/>
        <v>0</v>
      </c>
    </row>
    <row r="603" spans="1:9" x14ac:dyDescent="0.25">
      <c r="A603">
        <f t="shared" si="45"/>
        <v>598</v>
      </c>
      <c r="B603" s="1">
        <v>44449</v>
      </c>
      <c r="G603" s="2">
        <f t="shared" si="44"/>
        <v>7.3851224408146665</v>
      </c>
      <c r="H603">
        <f t="shared" si="46"/>
        <v>7.3851224408146665</v>
      </c>
      <c r="I603" s="4">
        <f t="shared" si="47"/>
        <v>0</v>
      </c>
    </row>
    <row r="604" spans="1:9" x14ac:dyDescent="0.25">
      <c r="A604">
        <f t="shared" si="45"/>
        <v>599</v>
      </c>
      <c r="B604" s="1">
        <v>44450</v>
      </c>
      <c r="G604" s="2">
        <f t="shared" si="44"/>
        <v>7.177032626315488</v>
      </c>
      <c r="H604">
        <f t="shared" si="46"/>
        <v>7.177032626315488</v>
      </c>
      <c r="I604" s="4">
        <f t="shared" si="47"/>
        <v>0</v>
      </c>
    </row>
    <row r="605" spans="1:9" x14ac:dyDescent="0.25">
      <c r="A605">
        <f t="shared" si="45"/>
        <v>600</v>
      </c>
      <c r="B605" s="1">
        <v>44451</v>
      </c>
      <c r="G605" s="2">
        <f t="shared" si="44"/>
        <v>6.9748117760215838</v>
      </c>
      <c r="H605">
        <f t="shared" si="46"/>
        <v>6.9748117760215838</v>
      </c>
      <c r="I605" s="4">
        <f t="shared" si="47"/>
        <v>0</v>
      </c>
    </row>
    <row r="606" spans="1:9" x14ac:dyDescent="0.25">
      <c r="A606">
        <f t="shared" si="45"/>
        <v>601</v>
      </c>
      <c r="B606" s="1">
        <v>44452</v>
      </c>
      <c r="G606" s="2">
        <f t="shared" si="44"/>
        <v>6.7782947132848008</v>
      </c>
      <c r="H606">
        <f t="shared" si="46"/>
        <v>6.7782947132848008</v>
      </c>
      <c r="I606" s="4">
        <f t="shared" si="47"/>
        <v>0</v>
      </c>
    </row>
    <row r="607" spans="1:9" x14ac:dyDescent="0.25">
      <c r="A607">
        <f t="shared" si="45"/>
        <v>602</v>
      </c>
      <c r="B607" s="1">
        <v>44453</v>
      </c>
      <c r="G607" s="2">
        <f t="shared" si="44"/>
        <v>6.587320881752162</v>
      </c>
      <c r="H607">
        <f t="shared" si="46"/>
        <v>6.587320881752162</v>
      </c>
      <c r="I607" s="4">
        <f t="shared" si="47"/>
        <v>0</v>
      </c>
    </row>
    <row r="608" spans="1:9" x14ac:dyDescent="0.25">
      <c r="A608">
        <f t="shared" si="45"/>
        <v>603</v>
      </c>
      <c r="B608" s="1">
        <v>44454</v>
      </c>
      <c r="G608" s="2">
        <f t="shared" si="44"/>
        <v>6.4017342176155028</v>
      </c>
      <c r="H608">
        <f t="shared" si="46"/>
        <v>6.4017342176155028</v>
      </c>
      <c r="I608" s="4">
        <f t="shared" si="47"/>
        <v>0</v>
      </c>
    </row>
    <row r="609" spans="1:9" x14ac:dyDescent="0.25">
      <c r="A609">
        <f t="shared" si="45"/>
        <v>604</v>
      </c>
      <c r="B609" s="1">
        <v>44455</v>
      </c>
      <c r="G609" s="2">
        <f t="shared" si="44"/>
        <v>6.2213830253259488</v>
      </c>
      <c r="H609">
        <f t="shared" si="46"/>
        <v>6.2213830253259488</v>
      </c>
      <c r="I609" s="4">
        <f t="shared" si="47"/>
        <v>0</v>
      </c>
    </row>
    <row r="610" spans="1:9" x14ac:dyDescent="0.25">
      <c r="A610">
        <f t="shared" si="45"/>
        <v>605</v>
      </c>
      <c r="B610" s="1">
        <v>44456</v>
      </c>
      <c r="G610" s="2">
        <f t="shared" si="44"/>
        <v>6.04611985668092</v>
      </c>
      <c r="H610">
        <f t="shared" si="46"/>
        <v>6.04611985668092</v>
      </c>
      <c r="I610" s="4">
        <f t="shared" si="47"/>
        <v>0</v>
      </c>
    </row>
    <row r="611" spans="1:9" x14ac:dyDescent="0.25">
      <c r="A611">
        <f t="shared" si="45"/>
        <v>606</v>
      </c>
      <c r="B611" s="1">
        <v>44457</v>
      </c>
      <c r="G611" s="2">
        <f t="shared" si="44"/>
        <v>5.8758013931970803</v>
      </c>
      <c r="H611">
        <f t="shared" si="46"/>
        <v>5.8758013931970803</v>
      </c>
      <c r="I611" s="4">
        <f t="shared" si="47"/>
        <v>0</v>
      </c>
    </row>
    <row r="612" spans="1:9" x14ac:dyDescent="0.25">
      <c r="A612">
        <f t="shared" si="45"/>
        <v>607</v>
      </c>
      <c r="B612" s="1">
        <v>44458</v>
      </c>
      <c r="G612" s="2">
        <f t="shared" si="44"/>
        <v>5.7102883316801307</v>
      </c>
      <c r="H612">
        <f t="shared" si="46"/>
        <v>5.7102883316801307</v>
      </c>
      <c r="I612" s="4">
        <f t="shared" si="47"/>
        <v>0</v>
      </c>
    </row>
    <row r="613" spans="1:9" x14ac:dyDescent="0.25">
      <c r="A613">
        <f t="shared" si="45"/>
        <v>608</v>
      </c>
      <c r="B613" s="1">
        <v>44459</v>
      </c>
      <c r="G613" s="2">
        <f t="shared" si="44"/>
        <v>5.549445272909626</v>
      </c>
      <c r="H613">
        <f t="shared" si="46"/>
        <v>5.549445272909626</v>
      </c>
      <c r="I613" s="4">
        <f t="shared" si="47"/>
        <v>0</v>
      </c>
    </row>
    <row r="614" spans="1:9" x14ac:dyDescent="0.25">
      <c r="A614">
        <f t="shared" si="45"/>
        <v>609</v>
      </c>
      <c r="B614" s="1">
        <v>44460</v>
      </c>
      <c r="G614" s="2">
        <f t="shared" si="44"/>
        <v>5.3931406133541575</v>
      </c>
      <c r="H614">
        <f t="shared" si="46"/>
        <v>5.3931406133541575</v>
      </c>
      <c r="I614" s="4">
        <f t="shared" si="47"/>
        <v>0</v>
      </c>
    </row>
    <row r="615" spans="1:9" x14ac:dyDescent="0.25">
      <c r="A615">
        <f t="shared" si="45"/>
        <v>610</v>
      </c>
      <c r="B615" s="1">
        <v>44461</v>
      </c>
      <c r="G615" s="2">
        <f t="shared" si="44"/>
        <v>5.2412464398384104</v>
      </c>
      <c r="H615">
        <f t="shared" si="46"/>
        <v>5.2412464398384104</v>
      </c>
      <c r="I615" s="4">
        <f t="shared" si="47"/>
        <v>0</v>
      </c>
    </row>
    <row r="616" spans="1:9" x14ac:dyDescent="0.25">
      <c r="A616">
        <f t="shared" si="45"/>
        <v>611</v>
      </c>
      <c r="B616" s="1">
        <v>44462</v>
      </c>
      <c r="G616" s="2">
        <f t="shared" si="44"/>
        <v>5.0936384270832225</v>
      </c>
      <c r="H616">
        <f t="shared" si="46"/>
        <v>5.0936384270832225</v>
      </c>
      <c r="I616" s="4">
        <f t="shared" si="47"/>
        <v>0</v>
      </c>
    </row>
    <row r="617" spans="1:9" x14ac:dyDescent="0.25">
      <c r="A617">
        <f t="shared" si="45"/>
        <v>612</v>
      </c>
      <c r="B617" s="1">
        <v>44463</v>
      </c>
      <c r="G617" s="2">
        <f t="shared" si="44"/>
        <v>4.9501957380423489</v>
      </c>
      <c r="H617">
        <f t="shared" si="46"/>
        <v>4.9501957380423489</v>
      </c>
      <c r="I617" s="4">
        <f t="shared" si="47"/>
        <v>0</v>
      </c>
    </row>
    <row r="618" spans="1:9" x14ac:dyDescent="0.25">
      <c r="A618">
        <f t="shared" si="45"/>
        <v>613</v>
      </c>
      <c r="B618" s="1">
        <v>44464</v>
      </c>
      <c r="G618" s="2">
        <f t="shared" si="44"/>
        <v>4.810800926961873</v>
      </c>
      <c r="H618">
        <f t="shared" si="46"/>
        <v>4.810800926961873</v>
      </c>
      <c r="I618" s="4">
        <f t="shared" si="47"/>
        <v>0</v>
      </c>
    </row>
    <row r="619" spans="1:9" x14ac:dyDescent="0.25">
      <c r="A619">
        <f t="shared" si="45"/>
        <v>614</v>
      </c>
      <c r="B619" s="1">
        <v>44465</v>
      </c>
      <c r="G619" s="2">
        <f t="shared" si="44"/>
        <v>4.6753398450901509</v>
      </c>
      <c r="H619">
        <f t="shared" si="46"/>
        <v>4.6753398450901509</v>
      </c>
      <c r="I619" s="4">
        <f t="shared" si="47"/>
        <v>0</v>
      </c>
    </row>
    <row r="620" spans="1:9" x14ac:dyDescent="0.25">
      <c r="A620">
        <f t="shared" si="45"/>
        <v>615</v>
      </c>
      <c r="B620" s="1">
        <v>44466</v>
      </c>
      <c r="G620" s="2">
        <f t="shared" si="44"/>
        <v>4.5437015489668688</v>
      </c>
      <c r="H620">
        <f t="shared" si="46"/>
        <v>4.5437015489668688</v>
      </c>
      <c r="I620" s="4">
        <f t="shared" si="47"/>
        <v>0</v>
      </c>
    </row>
    <row r="621" spans="1:9" x14ac:dyDescent="0.25">
      <c r="A621">
        <f t="shared" si="45"/>
        <v>616</v>
      </c>
      <c r="B621" s="1">
        <v>44467</v>
      </c>
      <c r="G621" s="2">
        <f t="shared" si="44"/>
        <v>4.4157782112235422</v>
      </c>
      <c r="H621">
        <f t="shared" si="46"/>
        <v>4.4157782112235422</v>
      </c>
      <c r="I621" s="4">
        <f t="shared" si="47"/>
        <v>0</v>
      </c>
    </row>
    <row r="622" spans="1:9" x14ac:dyDescent="0.25">
      <c r="A622">
        <f t="shared" si="45"/>
        <v>617</v>
      </c>
      <c r="B622" s="1">
        <v>44468</v>
      </c>
      <c r="G622" s="2">
        <f t="shared" si="44"/>
        <v>4.2914650338276124</v>
      </c>
      <c r="H622">
        <f t="shared" si="46"/>
        <v>4.2914650338276124</v>
      </c>
      <c r="I622" s="4">
        <f t="shared" si="47"/>
        <v>0</v>
      </c>
    </row>
    <row r="623" spans="1:9" x14ac:dyDescent="0.25">
      <c r="A623">
        <f t="shared" si="45"/>
        <v>618</v>
      </c>
      <c r="B623" s="1">
        <v>44469</v>
      </c>
      <c r="G623" s="2">
        <f t="shared" si="44"/>
        <v>4.1706601637055591</v>
      </c>
      <c r="H623">
        <f t="shared" si="46"/>
        <v>4.1706601637055591</v>
      </c>
      <c r="I623" s="4">
        <f t="shared" si="47"/>
        <v>0</v>
      </c>
    </row>
    <row r="624" spans="1:9" x14ac:dyDescent="0.25">
      <c r="A624">
        <f t="shared" si="45"/>
        <v>619</v>
      </c>
      <c r="B624" s="1">
        <v>44470</v>
      </c>
      <c r="G624" s="2">
        <f t="shared" si="44"/>
        <v>4.0532646106805306</v>
      </c>
      <c r="H624">
        <f t="shared" si="46"/>
        <v>4.0532646106805306</v>
      </c>
      <c r="I624" s="4">
        <f t="shared" si="47"/>
        <v>0</v>
      </c>
    </row>
    <row r="625" spans="1:9" x14ac:dyDescent="0.25">
      <c r="A625">
        <f t="shared" si="45"/>
        <v>620</v>
      </c>
      <c r="B625" s="1">
        <v>44471</v>
      </c>
      <c r="G625" s="2">
        <f t="shared" si="44"/>
        <v>3.9391821676634269</v>
      </c>
      <c r="H625">
        <f t="shared" si="46"/>
        <v>3.9391821676634269</v>
      </c>
      <c r="I625" s="4">
        <f t="shared" si="47"/>
        <v>0</v>
      </c>
    </row>
    <row r="626" spans="1:9" x14ac:dyDescent="0.25">
      <c r="A626">
        <f t="shared" si="45"/>
        <v>621</v>
      </c>
      <c r="B626" s="1">
        <v>44472</v>
      </c>
      <c r="G626" s="2">
        <f t="shared" si="44"/>
        <v>3.828319333036811</v>
      </c>
      <c r="H626">
        <f t="shared" si="46"/>
        <v>3.828319333036811</v>
      </c>
      <c r="I626" s="4">
        <f t="shared" si="47"/>
        <v>0</v>
      </c>
    </row>
    <row r="627" spans="1:9" x14ac:dyDescent="0.25">
      <c r="A627">
        <f t="shared" si="45"/>
        <v>622</v>
      </c>
      <c r="B627" s="1">
        <v>44473</v>
      </c>
      <c r="G627" s="2">
        <f t="shared" si="44"/>
        <v>3.720585235172206</v>
      </c>
      <c r="H627">
        <f t="shared" si="46"/>
        <v>3.720585235172206</v>
      </c>
      <c r="I627" s="4">
        <f t="shared" si="47"/>
        <v>0</v>
      </c>
    </row>
    <row r="628" spans="1:9" x14ac:dyDescent="0.25">
      <c r="A628">
        <f t="shared" si="45"/>
        <v>623</v>
      </c>
      <c r="B628" s="1">
        <v>44474</v>
      </c>
      <c r="G628" s="2">
        <f t="shared" si="44"/>
        <v>3.6158915590244312</v>
      </c>
      <c r="H628">
        <f t="shared" si="46"/>
        <v>3.6158915590244312</v>
      </c>
      <c r="I628" s="4">
        <f t="shared" si="47"/>
        <v>0</v>
      </c>
    </row>
    <row r="629" spans="1:9" x14ac:dyDescent="0.25">
      <c r="A629">
        <f t="shared" si="45"/>
        <v>624</v>
      </c>
      <c r="B629" s="1">
        <v>44475</v>
      </c>
      <c r="G629" s="2">
        <f t="shared" si="44"/>
        <v>3.5141524747463957</v>
      </c>
      <c r="H629">
        <f t="shared" si="46"/>
        <v>3.5141524747463957</v>
      </c>
      <c r="I629" s="4">
        <f t="shared" si="47"/>
        <v>0</v>
      </c>
    </row>
    <row r="630" spans="1:9" x14ac:dyDescent="0.25">
      <c r="A630">
        <f t="shared" si="45"/>
        <v>625</v>
      </c>
      <c r="B630" s="1">
        <v>44476</v>
      </c>
      <c r="G630" s="2">
        <f t="shared" si="44"/>
        <v>3.4152845682704074</v>
      </c>
      <c r="H630">
        <f t="shared" si="46"/>
        <v>3.4152845682704074</v>
      </c>
      <c r="I630" s="4">
        <f t="shared" si="47"/>
        <v>0</v>
      </c>
    </row>
    <row r="631" spans="1:9" x14ac:dyDescent="0.25">
      <c r="A631">
        <f t="shared" si="45"/>
        <v>626</v>
      </c>
      <c r="B631" s="1">
        <v>44477</v>
      </c>
      <c r="G631" s="2">
        <f t="shared" si="44"/>
        <v>3.3192067738028754</v>
      </c>
      <c r="H631">
        <f t="shared" si="46"/>
        <v>3.3192067738028754</v>
      </c>
      <c r="I631" s="4">
        <f t="shared" si="47"/>
        <v>0</v>
      </c>
    </row>
    <row r="632" spans="1:9" x14ac:dyDescent="0.25">
      <c r="A632">
        <f t="shared" si="45"/>
        <v>627</v>
      </c>
      <c r="B632" s="1">
        <v>44478</v>
      </c>
      <c r="G632" s="2">
        <f t="shared" si="44"/>
        <v>3.2258403081804805</v>
      </c>
      <c r="H632">
        <f t="shared" si="46"/>
        <v>3.2258403081804805</v>
      </c>
      <c r="I632" s="4">
        <f t="shared" si="47"/>
        <v>0</v>
      </c>
    </row>
    <row r="633" spans="1:9" x14ac:dyDescent="0.25">
      <c r="A633">
        <f t="shared" si="45"/>
        <v>628</v>
      </c>
      <c r="B633" s="1">
        <v>44479</v>
      </c>
      <c r="G633" s="2">
        <f t="shared" si="44"/>
        <v>3.1351086070386671</v>
      </c>
      <c r="H633">
        <f t="shared" si="46"/>
        <v>3.1351086070386671</v>
      </c>
      <c r="I633" s="4">
        <f t="shared" si="47"/>
        <v>0</v>
      </c>
    </row>
    <row r="634" spans="1:9" x14ac:dyDescent="0.25">
      <c r="A634">
        <f t="shared" si="45"/>
        <v>629</v>
      </c>
      <c r="B634" s="1">
        <v>44480</v>
      </c>
      <c r="G634" s="2">
        <f t="shared" si="44"/>
        <v>3.0469372627417672</v>
      </c>
      <c r="H634">
        <f t="shared" si="46"/>
        <v>3.0469372627417672</v>
      </c>
      <c r="I634" s="4">
        <f t="shared" si="47"/>
        <v>0</v>
      </c>
    </row>
    <row r="635" spans="1:9" x14ac:dyDescent="0.25">
      <c r="A635">
        <f t="shared" si="45"/>
        <v>630</v>
      </c>
      <c r="B635" s="1">
        <v>44481</v>
      </c>
      <c r="G635" s="2">
        <f t="shared" si="44"/>
        <v>2.9612539640290514</v>
      </c>
      <c r="H635">
        <f t="shared" si="46"/>
        <v>2.9612539640290514</v>
      </c>
      <c r="I635" s="4">
        <f t="shared" si="47"/>
        <v>0</v>
      </c>
    </row>
    <row r="636" spans="1:9" x14ac:dyDescent="0.25">
      <c r="A636">
        <f t="shared" si="45"/>
        <v>631</v>
      </c>
      <c r="B636" s="1">
        <v>44482</v>
      </c>
      <c r="G636" s="2">
        <f t="shared" si="44"/>
        <v>2.8779884373284181</v>
      </c>
      <c r="H636">
        <f t="shared" si="46"/>
        <v>2.8779884373284181</v>
      </c>
      <c r="I636" s="4">
        <f t="shared" si="47"/>
        <v>0</v>
      </c>
    </row>
    <row r="637" spans="1:9" x14ac:dyDescent="0.25">
      <c r="A637">
        <f t="shared" si="45"/>
        <v>632</v>
      </c>
      <c r="B637" s="1">
        <v>44483</v>
      </c>
      <c r="G637" s="2">
        <f t="shared" si="44"/>
        <v>2.7970723896941667</v>
      </c>
      <c r="H637">
        <f t="shared" si="46"/>
        <v>2.7970723896941667</v>
      </c>
      <c r="I637" s="4">
        <f t="shared" si="47"/>
        <v>0</v>
      </c>
    </row>
    <row r="638" spans="1:9" x14ac:dyDescent="0.25">
      <c r="A638">
        <f t="shared" si="45"/>
        <v>633</v>
      </c>
      <c r="B638" s="1">
        <v>44484</v>
      </c>
      <c r="G638" s="2">
        <f t="shared" si="44"/>
        <v>2.718439453323565</v>
      </c>
      <c r="H638">
        <f t="shared" si="46"/>
        <v>2.718439453323565</v>
      </c>
      <c r="I638" s="4">
        <f t="shared" si="47"/>
        <v>0</v>
      </c>
    </row>
    <row r="639" spans="1:9" x14ac:dyDescent="0.25">
      <c r="A639">
        <f t="shared" si="45"/>
        <v>634</v>
      </c>
      <c r="B639" s="1">
        <v>44485</v>
      </c>
      <c r="G639" s="2">
        <f t="shared" si="44"/>
        <v>2.6420251316101933</v>
      </c>
      <c r="H639">
        <f t="shared" si="46"/>
        <v>2.6420251316101933</v>
      </c>
      <c r="I639" s="4">
        <f t="shared" si="47"/>
        <v>0</v>
      </c>
    </row>
    <row r="640" spans="1:9" x14ac:dyDescent="0.25">
      <c r="A640">
        <f t="shared" si="45"/>
        <v>635</v>
      </c>
      <c r="B640" s="1">
        <v>44486</v>
      </c>
      <c r="G640" s="2">
        <f t="shared" si="44"/>
        <v>2.5677667466917016</v>
      </c>
      <c r="H640">
        <f t="shared" si="46"/>
        <v>2.5677667466917016</v>
      </c>
      <c r="I640" s="4">
        <f t="shared" si="47"/>
        <v>0</v>
      </c>
    </row>
    <row r="641" spans="1:9" x14ac:dyDescent="0.25">
      <c r="A641">
        <f t="shared" si="45"/>
        <v>636</v>
      </c>
      <c r="B641" s="1">
        <v>44487</v>
      </c>
      <c r="G641" s="2">
        <f t="shared" si="44"/>
        <v>2.4956033884520572</v>
      </c>
      <c r="H641">
        <f t="shared" si="46"/>
        <v>2.4956033884520572</v>
      </c>
      <c r="I641" s="4">
        <f t="shared" si="47"/>
        <v>0</v>
      </c>
    </row>
    <row r="642" spans="1:9" x14ac:dyDescent="0.25">
      <c r="A642">
        <f t="shared" si="45"/>
        <v>637</v>
      </c>
      <c r="B642" s="1">
        <v>44488</v>
      </c>
      <c r="G642" s="2">
        <f t="shared" si="44"/>
        <v>2.4254758649379249</v>
      </c>
      <c r="H642">
        <f t="shared" si="46"/>
        <v>2.4254758649379249</v>
      </c>
      <c r="I642" s="4">
        <f t="shared" si="47"/>
        <v>0</v>
      </c>
    </row>
    <row r="643" spans="1:9" x14ac:dyDescent="0.25">
      <c r="A643">
        <f t="shared" si="45"/>
        <v>638</v>
      </c>
      <c r="B643" s="1">
        <v>44489</v>
      </c>
      <c r="G643" s="2">
        <f t="shared" si="44"/>
        <v>2.3573266541512301</v>
      </c>
      <c r="H643">
        <f t="shared" si="46"/>
        <v>2.3573266541512301</v>
      </c>
      <c r="I643" s="4">
        <f t="shared" si="47"/>
        <v>0</v>
      </c>
    </row>
    <row r="644" spans="1:9" x14ac:dyDescent="0.25">
      <c r="A644">
        <f t="shared" si="45"/>
        <v>639</v>
      </c>
      <c r="B644" s="1">
        <v>44490</v>
      </c>
      <c r="G644" s="2">
        <f t="shared" si="44"/>
        <v>2.2910998571802197</v>
      </c>
      <c r="H644">
        <f t="shared" si="46"/>
        <v>2.2910998571802197</v>
      </c>
      <c r="I644" s="4">
        <f t="shared" si="47"/>
        <v>0</v>
      </c>
    </row>
    <row r="645" spans="1:9" x14ac:dyDescent="0.25">
      <c r="A645">
        <f t="shared" si="45"/>
        <v>640</v>
      </c>
      <c r="B645" s="1">
        <v>44491</v>
      </c>
      <c r="G645" s="2">
        <f t="shared" si="44"/>
        <v>2.2267411526324032</v>
      </c>
      <c r="H645">
        <f t="shared" si="46"/>
        <v>2.2267411526324032</v>
      </c>
      <c r="I645" s="4">
        <f t="shared" si="47"/>
        <v>0</v>
      </c>
    </row>
    <row r="646" spans="1:9" x14ac:dyDescent="0.25">
      <c r="A646">
        <f t="shared" si="45"/>
        <v>641</v>
      </c>
      <c r="B646" s="1">
        <v>44492</v>
      </c>
      <c r="G646" s="2">
        <f t="shared" si="44"/>
        <v>2.1641977523341107</v>
      </c>
      <c r="H646">
        <f t="shared" si="46"/>
        <v>2.1641977523341107</v>
      </c>
      <c r="I646" s="4">
        <f t="shared" si="47"/>
        <v>0</v>
      </c>
    </row>
    <row r="647" spans="1:9" x14ac:dyDescent="0.25">
      <c r="A647">
        <f t="shared" si="45"/>
        <v>642</v>
      </c>
      <c r="B647" s="1">
        <v>44493</v>
      </c>
      <c r="G647" s="2">
        <f t="shared" ref="G647:G710" si="48">_xlfn.LOGNORM.DIST($G$1*A647,$G$3,$G$4,FALSE)*$G$2</f>
        <v>2.1034183582617123</v>
      </c>
      <c r="H647">
        <f t="shared" si="46"/>
        <v>2.1034183582617123</v>
      </c>
      <c r="I647" s="4">
        <f t="shared" si="47"/>
        <v>0</v>
      </c>
    </row>
    <row r="648" spans="1:9" x14ac:dyDescent="0.25">
      <c r="A648">
        <f t="shared" ref="A648:A711" si="49">A647+1</f>
        <v>643</v>
      </c>
      <c r="B648" s="1">
        <v>44494</v>
      </c>
      <c r="G648" s="2">
        <f t="shared" si="48"/>
        <v>2.0443531206711283</v>
      </c>
      <c r="H648">
        <f t="shared" si="46"/>
        <v>2.0443531206711283</v>
      </c>
      <c r="I648" s="4">
        <f t="shared" si="47"/>
        <v>0</v>
      </c>
    </row>
    <row r="649" spans="1:9" x14ac:dyDescent="0.25">
      <c r="A649">
        <f t="shared" si="49"/>
        <v>644</v>
      </c>
      <c r="B649" s="1">
        <v>44495</v>
      </c>
      <c r="G649" s="2">
        <f t="shared" si="48"/>
        <v>1.9869535973925676</v>
      </c>
      <c r="H649">
        <f t="shared" si="46"/>
        <v>1.9869535973925676</v>
      </c>
      <c r="I649" s="4">
        <f t="shared" si="47"/>
        <v>0</v>
      </c>
    </row>
    <row r="650" spans="1:9" x14ac:dyDescent="0.25">
      <c r="A650">
        <f t="shared" si="49"/>
        <v>645</v>
      </c>
      <c r="B650" s="1">
        <v>44496</v>
      </c>
      <c r="G650" s="2">
        <f t="shared" si="48"/>
        <v>1.9311727142590516</v>
      </c>
      <c r="H650">
        <f t="shared" si="46"/>
        <v>1.9311727142590516</v>
      </c>
      <c r="I650" s="4">
        <f t="shared" si="47"/>
        <v>0</v>
      </c>
    </row>
    <row r="651" spans="1:9" x14ac:dyDescent="0.25">
      <c r="A651">
        <f t="shared" si="49"/>
        <v>646</v>
      </c>
      <c r="B651" s="1">
        <v>44497</v>
      </c>
      <c r="G651" s="2">
        <f t="shared" si="48"/>
        <v>1.8769647266368825</v>
      </c>
      <c r="H651">
        <f t="shared" si="46"/>
        <v>1.8769647266368825</v>
      </c>
      <c r="I651" s="4">
        <f t="shared" si="47"/>
        <v>0</v>
      </c>
    </row>
    <row r="652" spans="1:9" x14ac:dyDescent="0.25">
      <c r="A652">
        <f t="shared" si="49"/>
        <v>647</v>
      </c>
      <c r="B652" s="1">
        <v>44498</v>
      </c>
      <c r="G652" s="2">
        <f t="shared" si="48"/>
        <v>1.8242851820287227</v>
      </c>
      <c r="H652">
        <f t="shared" si="46"/>
        <v>1.8242851820287227</v>
      </c>
      <c r="I652" s="4">
        <f t="shared" si="47"/>
        <v>0</v>
      </c>
    </row>
    <row r="653" spans="1:9" x14ac:dyDescent="0.25">
      <c r="A653">
        <f t="shared" si="49"/>
        <v>648</v>
      </c>
      <c r="B653" s="1">
        <v>44499</v>
      </c>
      <c r="G653" s="2">
        <f t="shared" si="48"/>
        <v>1.7730908837192125</v>
      </c>
      <c r="H653">
        <f t="shared" si="46"/>
        <v>1.7730908837192125</v>
      </c>
      <c r="I653" s="4">
        <f t="shared" si="47"/>
        <v>0</v>
      </c>
    </row>
    <row r="654" spans="1:9" x14ac:dyDescent="0.25">
      <c r="A654">
        <f t="shared" si="49"/>
        <v>649</v>
      </c>
      <c r="B654" s="1">
        <v>44500</v>
      </c>
      <c r="G654" s="2">
        <f t="shared" si="48"/>
        <v>1.7233398554346191</v>
      </c>
      <c r="H654">
        <f t="shared" si="46"/>
        <v>1.7233398554346191</v>
      </c>
      <c r="I654" s="4">
        <f t="shared" si="47"/>
        <v>0</v>
      </c>
    </row>
    <row r="655" spans="1:9" x14ac:dyDescent="0.25">
      <c r="A655">
        <f t="shared" si="49"/>
        <v>650</v>
      </c>
      <c r="B655" s="1">
        <v>44501</v>
      </c>
      <c r="G655" s="2">
        <f t="shared" si="48"/>
        <v>1.67499130698909</v>
      </c>
      <c r="H655">
        <f t="shared" si="46"/>
        <v>1.67499130698909</v>
      </c>
      <c r="I655" s="4">
        <f t="shared" si="47"/>
        <v>0</v>
      </c>
    </row>
    <row r="656" spans="1:9" x14ac:dyDescent="0.25">
      <c r="A656">
        <f t="shared" si="49"/>
        <v>651</v>
      </c>
      <c r="B656" s="1">
        <v>44502</v>
      </c>
      <c r="G656" s="2">
        <f t="shared" si="48"/>
        <v>1.6280056008895418</v>
      </c>
      <c r="H656">
        <f t="shared" si="46"/>
        <v>1.6280056008895418</v>
      </c>
      <c r="I656" s="4">
        <f t="shared" si="47"/>
        <v>0</v>
      </c>
    </row>
    <row r="657" spans="1:9" x14ac:dyDescent="0.25">
      <c r="A657">
        <f t="shared" si="49"/>
        <v>652</v>
      </c>
      <c r="B657" s="1">
        <v>44503</v>
      </c>
      <c r="G657" s="2">
        <f t="shared" si="48"/>
        <v>1.582344219873802</v>
      </c>
      <c r="H657">
        <f t="shared" si="46"/>
        <v>1.582344219873802</v>
      </c>
      <c r="I657" s="4">
        <f t="shared" si="47"/>
        <v>0</v>
      </c>
    </row>
    <row r="658" spans="1:9" x14ac:dyDescent="0.25">
      <c r="A658">
        <f t="shared" si="49"/>
        <v>653</v>
      </c>
      <c r="B658" s="1">
        <v>44504</v>
      </c>
      <c r="G658" s="2">
        <f t="shared" si="48"/>
        <v>1.5379697353553219</v>
      </c>
      <c r="H658">
        <f t="shared" si="46"/>
        <v>1.5379697353553219</v>
      </c>
      <c r="I658" s="4">
        <f t="shared" si="47"/>
        <v>0</v>
      </c>
    </row>
    <row r="659" spans="1:9" x14ac:dyDescent="0.25">
      <c r="A659">
        <f t="shared" si="49"/>
        <v>654</v>
      </c>
      <c r="B659" s="1">
        <v>44505</v>
      </c>
      <c r="G659" s="2">
        <f t="shared" si="48"/>
        <v>1.4948457767503229</v>
      </c>
      <c r="H659">
        <f t="shared" si="46"/>
        <v>1.4948457767503229</v>
      </c>
      <c r="I659" s="4">
        <f t="shared" si="47"/>
        <v>0</v>
      </c>
    </row>
    <row r="660" spans="1:9" x14ac:dyDescent="0.25">
      <c r="A660">
        <f t="shared" si="49"/>
        <v>655</v>
      </c>
      <c r="B660" s="1">
        <v>44506</v>
      </c>
      <c r="G660" s="2">
        <f t="shared" si="48"/>
        <v>1.4529370016624819</v>
      </c>
      <c r="H660">
        <f t="shared" si="46"/>
        <v>1.4529370016624819</v>
      </c>
      <c r="I660" s="4">
        <f t="shared" si="47"/>
        <v>0</v>
      </c>
    </row>
    <row r="661" spans="1:9" x14ac:dyDescent="0.25">
      <c r="A661">
        <f t="shared" si="49"/>
        <v>656</v>
      </c>
      <c r="B661" s="1">
        <v>44507</v>
      </c>
      <c r="G661" s="2">
        <f t="shared" si="48"/>
        <v>1.4122090669016891</v>
      </c>
      <c r="H661">
        <f t="shared" si="46"/>
        <v>1.4122090669016891</v>
      </c>
      <c r="I661" s="4">
        <f t="shared" si="47"/>
        <v>0</v>
      </c>
    </row>
    <row r="662" spans="1:9" x14ac:dyDescent="0.25">
      <c r="A662">
        <f t="shared" si="49"/>
        <v>657</v>
      </c>
      <c r="B662" s="1">
        <v>44508</v>
      </c>
      <c r="G662" s="2">
        <f t="shared" si="48"/>
        <v>1.3726286003140424</v>
      </c>
      <c r="H662">
        <f t="shared" si="46"/>
        <v>1.3726286003140424</v>
      </c>
      <c r="I662" s="4">
        <f t="shared" si="47"/>
        <v>0</v>
      </c>
    </row>
    <row r="663" spans="1:9" x14ac:dyDescent="0.25">
      <c r="A663">
        <f t="shared" si="49"/>
        <v>658</v>
      </c>
      <c r="B663" s="1">
        <v>44509</v>
      </c>
      <c r="G663" s="2">
        <f t="shared" si="48"/>
        <v>1.3341631734001758</v>
      </c>
      <c r="H663">
        <f t="shared" si="46"/>
        <v>1.3341631734001758</v>
      </c>
      <c r="I663" s="4">
        <f t="shared" si="47"/>
        <v>0</v>
      </c>
    </row>
    <row r="664" spans="1:9" x14ac:dyDescent="0.25">
      <c r="A664">
        <f t="shared" si="49"/>
        <v>659</v>
      </c>
      <c r="B664" s="1">
        <v>44510</v>
      </c>
      <c r="G664" s="2">
        <f t="shared" si="48"/>
        <v>1.2967812747007006</v>
      </c>
      <c r="H664">
        <f t="shared" ref="H664:H713" si="50">ABS(C664-G664)</f>
        <v>1.2967812747007006</v>
      </c>
      <c r="I664" s="4">
        <f t="shared" ref="I664:I713" si="51">IFERROR(ABS(G664/C664-1),0)</f>
        <v>0</v>
      </c>
    </row>
    <row r="665" spans="1:9" x14ac:dyDescent="0.25">
      <c r="A665">
        <f t="shared" si="49"/>
        <v>660</v>
      </c>
      <c r="B665" s="1">
        <v>44511</v>
      </c>
      <c r="G665" s="2">
        <f t="shared" si="48"/>
        <v>1.2604522839271446</v>
      </c>
      <c r="H665">
        <f t="shared" si="50"/>
        <v>1.2604522839271446</v>
      </c>
      <c r="I665" s="4">
        <f t="shared" si="51"/>
        <v>0</v>
      </c>
    </row>
    <row r="666" spans="1:9" x14ac:dyDescent="0.25">
      <c r="A666">
        <f t="shared" si="49"/>
        <v>661</v>
      </c>
      <c r="B666" s="1">
        <v>44512</v>
      </c>
      <c r="G666" s="2">
        <f t="shared" si="48"/>
        <v>1.2251464468179531</v>
      </c>
      <c r="H666">
        <f t="shared" si="50"/>
        <v>1.2251464468179531</v>
      </c>
      <c r="I666" s="4">
        <f t="shared" si="51"/>
        <v>0</v>
      </c>
    </row>
    <row r="667" spans="1:9" x14ac:dyDescent="0.25">
      <c r="A667">
        <f t="shared" si="49"/>
        <v>662</v>
      </c>
      <c r="B667" s="1">
        <v>44513</v>
      </c>
      <c r="G667" s="2">
        <f t="shared" si="48"/>
        <v>1.1908348506994284</v>
      </c>
      <c r="H667">
        <f t="shared" si="50"/>
        <v>1.1908348506994284</v>
      </c>
      <c r="I667" s="4">
        <f t="shared" si="51"/>
        <v>0</v>
      </c>
    </row>
    <row r="668" spans="1:9" x14ac:dyDescent="0.25">
      <c r="A668">
        <f t="shared" si="49"/>
        <v>663</v>
      </c>
      <c r="B668" s="1">
        <v>44514</v>
      </c>
      <c r="G668" s="2">
        <f t="shared" si="48"/>
        <v>1.1574894007319092</v>
      </c>
      <c r="H668">
        <f t="shared" si="50"/>
        <v>1.1574894007319092</v>
      </c>
      <c r="I668" s="4">
        <f t="shared" si="51"/>
        <v>0</v>
      </c>
    </row>
    <row r="669" spans="1:9" x14ac:dyDescent="0.25">
      <c r="A669">
        <f t="shared" si="49"/>
        <v>664</v>
      </c>
      <c r="B669" s="1">
        <v>44515</v>
      </c>
      <c r="G669" s="2">
        <f t="shared" si="48"/>
        <v>1.1250827968225792</v>
      </c>
      <c r="H669">
        <f t="shared" si="50"/>
        <v>1.1250827968225792</v>
      </c>
      <c r="I669" s="4">
        <f t="shared" si="51"/>
        <v>0</v>
      </c>
    </row>
    <row r="670" spans="1:9" x14ac:dyDescent="0.25">
      <c r="A670">
        <f t="shared" si="49"/>
        <v>665</v>
      </c>
      <c r="B670" s="1">
        <v>44516</v>
      </c>
      <c r="G670" s="2">
        <f t="shared" si="48"/>
        <v>1.0935885111861079</v>
      </c>
      <c r="H670">
        <f t="shared" si="50"/>
        <v>1.0935885111861079</v>
      </c>
      <c r="I670" s="4">
        <f t="shared" si="51"/>
        <v>0</v>
      </c>
    </row>
    <row r="671" spans="1:9" x14ac:dyDescent="0.25">
      <c r="A671">
        <f t="shared" si="49"/>
        <v>666</v>
      </c>
      <c r="B671" s="1">
        <v>44517</v>
      </c>
      <c r="G671" s="2">
        <f t="shared" si="48"/>
        <v>1.0629807665350499</v>
      </c>
      <c r="H671">
        <f t="shared" si="50"/>
        <v>1.0629807665350499</v>
      </c>
      <c r="I671" s="4">
        <f t="shared" si="51"/>
        <v>0</v>
      </c>
    </row>
    <row r="672" spans="1:9" x14ac:dyDescent="0.25">
      <c r="A672">
        <f t="shared" si="49"/>
        <v>667</v>
      </c>
      <c r="B672" s="1">
        <v>44518</v>
      </c>
      <c r="G672" s="2">
        <f t="shared" si="48"/>
        <v>1.0332345148829782</v>
      </c>
      <c r="H672">
        <f t="shared" si="50"/>
        <v>1.0332345148829782</v>
      </c>
      <c r="I672" s="4">
        <f t="shared" si="51"/>
        <v>0</v>
      </c>
    </row>
    <row r="673" spans="1:9" x14ac:dyDescent="0.25">
      <c r="A673">
        <f t="shared" si="49"/>
        <v>668</v>
      </c>
      <c r="B673" s="1">
        <v>44519</v>
      </c>
      <c r="G673" s="2">
        <f t="shared" si="48"/>
        <v>1.0043254169428741</v>
      </c>
      <c r="H673">
        <f t="shared" si="50"/>
        <v>1.0043254169428741</v>
      </c>
      <c r="I673" s="4">
        <f t="shared" si="51"/>
        <v>0</v>
      </c>
    </row>
    <row r="674" spans="1:9" x14ac:dyDescent="0.25">
      <c r="A674">
        <f t="shared" si="49"/>
        <v>669</v>
      </c>
      <c r="B674" s="1">
        <v>44520</v>
      </c>
      <c r="G674" s="2">
        <f t="shared" si="48"/>
        <v>0.97622982210437759</v>
      </c>
      <c r="H674">
        <f t="shared" si="50"/>
        <v>0.97622982210437759</v>
      </c>
      <c r="I674" s="4">
        <f t="shared" si="51"/>
        <v>0</v>
      </c>
    </row>
    <row r="675" spans="1:9" x14ac:dyDescent="0.25">
      <c r="A675">
        <f t="shared" si="49"/>
        <v>670</v>
      </c>
      <c r="B675" s="1">
        <v>44521</v>
      </c>
      <c r="G675" s="2">
        <f t="shared" si="48"/>
        <v>0.94892474897394175</v>
      </c>
      <c r="H675">
        <f t="shared" si="50"/>
        <v>0.94892474897394175</v>
      </c>
      <c r="I675" s="4">
        <f t="shared" si="51"/>
        <v>0</v>
      </c>
    </row>
    <row r="676" spans="1:9" x14ac:dyDescent="0.25">
      <c r="A676">
        <f t="shared" si="49"/>
        <v>671</v>
      </c>
      <c r="B676" s="1">
        <v>44522</v>
      </c>
      <c r="G676" s="2">
        <f t="shared" si="48"/>
        <v>0.92238786646195958</v>
      </c>
      <c r="H676">
        <f t="shared" si="50"/>
        <v>0.92238786646195958</v>
      </c>
      <c r="I676" s="4">
        <f t="shared" si="51"/>
        <v>0</v>
      </c>
    </row>
    <row r="677" spans="1:9" x14ac:dyDescent="0.25">
      <c r="A677">
        <f t="shared" si="49"/>
        <v>672</v>
      </c>
      <c r="B677" s="1">
        <v>44523</v>
      </c>
      <c r="G677" s="2">
        <f t="shared" si="48"/>
        <v>0.89659747540199952</v>
      </c>
      <c r="H677">
        <f t="shared" si="50"/>
        <v>0.89659747540199952</v>
      </c>
      <c r="I677" s="4">
        <f t="shared" si="51"/>
        <v>0</v>
      </c>
    </row>
    <row r="678" spans="1:9" x14ac:dyDescent="0.25">
      <c r="A678">
        <f t="shared" si="49"/>
        <v>673</v>
      </c>
      <c r="B678" s="1">
        <v>44524</v>
      </c>
      <c r="G678" s="2">
        <f t="shared" si="48"/>
        <v>0.87153249068685201</v>
      </c>
      <c r="H678">
        <f t="shared" si="50"/>
        <v>0.87153249068685201</v>
      </c>
      <c r="I678" s="4">
        <f t="shared" si="51"/>
        <v>0</v>
      </c>
    </row>
    <row r="679" spans="1:9" x14ac:dyDescent="0.25">
      <c r="A679">
        <f t="shared" si="49"/>
        <v>674</v>
      </c>
      <c r="B679" s="1">
        <v>44525</v>
      </c>
      <c r="G679" s="2">
        <f t="shared" si="48"/>
        <v>0.84717242390749437</v>
      </c>
      <c r="H679">
        <f t="shared" si="50"/>
        <v>0.84717242390749437</v>
      </c>
      <c r="I679" s="4">
        <f t="shared" si="51"/>
        <v>0</v>
      </c>
    </row>
    <row r="680" spans="1:9" x14ac:dyDescent="0.25">
      <c r="A680">
        <f t="shared" si="49"/>
        <v>675</v>
      </c>
      <c r="B680" s="1">
        <v>44526</v>
      </c>
      <c r="G680" s="2">
        <f t="shared" si="48"/>
        <v>0.82349736648054528</v>
      </c>
      <c r="H680">
        <f t="shared" si="50"/>
        <v>0.82349736648054528</v>
      </c>
      <c r="I680" s="4">
        <f t="shared" si="51"/>
        <v>0</v>
      </c>
    </row>
    <row r="681" spans="1:9" x14ac:dyDescent="0.25">
      <c r="A681">
        <f t="shared" si="49"/>
        <v>676</v>
      </c>
      <c r="B681" s="1">
        <v>44527</v>
      </c>
      <c r="G681" s="2">
        <f t="shared" si="48"/>
        <v>0.80048797325090237</v>
      </c>
      <c r="H681">
        <f t="shared" si="50"/>
        <v>0.80048797325090237</v>
      </c>
      <c r="I681" s="4">
        <f t="shared" si="51"/>
        <v>0</v>
      </c>
    </row>
    <row r="682" spans="1:9" x14ac:dyDescent="0.25">
      <c r="A682">
        <f t="shared" si="49"/>
        <v>677</v>
      </c>
      <c r="B682" s="1">
        <v>44528</v>
      </c>
      <c r="G682" s="2">
        <f t="shared" si="48"/>
        <v>0.77812544655599136</v>
      </c>
      <c r="H682">
        <f t="shared" si="50"/>
        <v>0.77812544655599136</v>
      </c>
      <c r="I682" s="4">
        <f t="shared" si="51"/>
        <v>0</v>
      </c>
    </row>
    <row r="683" spans="1:9" x14ac:dyDescent="0.25">
      <c r="A683">
        <f t="shared" si="49"/>
        <v>678</v>
      </c>
      <c r="B683" s="1">
        <v>44529</v>
      </c>
      <c r="G683" s="2">
        <f t="shared" si="48"/>
        <v>0.75639152073904825</v>
      </c>
      <c r="H683">
        <f t="shared" si="50"/>
        <v>0.75639152073904825</v>
      </c>
      <c r="I683" s="4">
        <f t="shared" si="51"/>
        <v>0</v>
      </c>
    </row>
    <row r="684" spans="1:9" x14ac:dyDescent="0.25">
      <c r="A684">
        <f t="shared" si="49"/>
        <v>679</v>
      </c>
      <c r="B684" s="1">
        <v>44530</v>
      </c>
      <c r="G684" s="2">
        <f t="shared" si="48"/>
        <v>0.73526844709869332</v>
      </c>
      <c r="H684">
        <f t="shared" si="50"/>
        <v>0.73526844709869332</v>
      </c>
      <c r="I684" s="4">
        <f t="shared" si="51"/>
        <v>0</v>
      </c>
    </row>
    <row r="685" spans="1:9" x14ac:dyDescent="0.25">
      <c r="A685">
        <f t="shared" si="49"/>
        <v>680</v>
      </c>
      <c r="B685" s="1">
        <v>44531</v>
      </c>
      <c r="G685" s="2">
        <f t="shared" si="48"/>
        <v>0.71473897926266972</v>
      </c>
      <c r="H685">
        <f t="shared" si="50"/>
        <v>0.71473897926266972</v>
      </c>
      <c r="I685" s="4">
        <f t="shared" si="51"/>
        <v>0</v>
      </c>
    </row>
    <row r="686" spans="1:9" x14ac:dyDescent="0.25">
      <c r="A686">
        <f t="shared" si="49"/>
        <v>681</v>
      </c>
      <c r="B686" s="1">
        <v>44532</v>
      </c>
      <c r="G686" s="2">
        <f t="shared" si="48"/>
        <v>0.69478635897392593</v>
      </c>
      <c r="H686">
        <f t="shared" si="50"/>
        <v>0.69478635897392593</v>
      </c>
      <c r="I686" s="4">
        <f t="shared" si="51"/>
        <v>0</v>
      </c>
    </row>
    <row r="687" spans="1:9" x14ac:dyDescent="0.25">
      <c r="A687">
        <f t="shared" si="49"/>
        <v>682</v>
      </c>
      <c r="B687" s="1">
        <v>44533</v>
      </c>
      <c r="G687" s="2">
        <f t="shared" si="48"/>
        <v>0.67539430227736186</v>
      </c>
      <c r="H687">
        <f t="shared" si="50"/>
        <v>0.67539430227736186</v>
      </c>
      <c r="I687" s="4">
        <f t="shared" si="51"/>
        <v>0</v>
      </c>
    </row>
    <row r="688" spans="1:9" x14ac:dyDescent="0.25">
      <c r="A688">
        <f t="shared" si="49"/>
        <v>683</v>
      </c>
      <c r="B688" s="1">
        <v>44534</v>
      </c>
      <c r="G688" s="2">
        <f t="shared" si="48"/>
        <v>0.65654698609635254</v>
      </c>
      <c r="H688">
        <f t="shared" si="50"/>
        <v>0.65654698609635254</v>
      </c>
      <c r="I688" s="4">
        <f t="shared" si="51"/>
        <v>0</v>
      </c>
    </row>
    <row r="689" spans="1:9" x14ac:dyDescent="0.25">
      <c r="A689">
        <f t="shared" si="49"/>
        <v>684</v>
      </c>
      <c r="B689" s="1">
        <v>44535</v>
      </c>
      <c r="G689" s="2">
        <f t="shared" si="48"/>
        <v>0.63822903518770768</v>
      </c>
      <c r="H689">
        <f t="shared" si="50"/>
        <v>0.63822903518770768</v>
      </c>
      <c r="I689" s="4">
        <f t="shared" si="51"/>
        <v>0</v>
      </c>
    </row>
    <row r="690" spans="1:9" x14ac:dyDescent="0.25">
      <c r="A690">
        <f t="shared" si="49"/>
        <v>685</v>
      </c>
      <c r="B690" s="1">
        <v>44536</v>
      </c>
      <c r="G690" s="2">
        <f t="shared" si="48"/>
        <v>0.62042550946487762</v>
      </c>
      <c r="H690">
        <f t="shared" si="50"/>
        <v>0.62042550946487762</v>
      </c>
      <c r="I690" s="4">
        <f t="shared" si="51"/>
        <v>0</v>
      </c>
    </row>
    <row r="691" spans="1:9" x14ac:dyDescent="0.25">
      <c r="A691">
        <f t="shared" si="49"/>
        <v>686</v>
      </c>
      <c r="B691" s="1">
        <v>44537</v>
      </c>
      <c r="G691" s="2">
        <f t="shared" si="48"/>
        <v>0.60312189167879948</v>
      </c>
      <c r="H691">
        <f t="shared" si="50"/>
        <v>0.60312189167879948</v>
      </c>
      <c r="I691" s="4">
        <f t="shared" si="51"/>
        <v>0</v>
      </c>
    </row>
    <row r="692" spans="1:9" x14ac:dyDescent="0.25">
      <c r="A692">
        <f t="shared" si="49"/>
        <v>687</v>
      </c>
      <c r="B692" s="1">
        <v>44538</v>
      </c>
      <c r="G692" s="2">
        <f t="shared" si="48"/>
        <v>0.5863040754465153</v>
      </c>
      <c r="H692">
        <f t="shared" si="50"/>
        <v>0.5863040754465153</v>
      </c>
      <c r="I692" s="4">
        <f t="shared" si="51"/>
        <v>0</v>
      </c>
    </row>
    <row r="693" spans="1:9" x14ac:dyDescent="0.25">
      <c r="A693">
        <f t="shared" si="49"/>
        <v>688</v>
      </c>
      <c r="B693" s="1">
        <v>44539</v>
      </c>
      <c r="G693" s="2">
        <f t="shared" si="48"/>
        <v>0.56995835361782399</v>
      </c>
      <c r="H693">
        <f t="shared" si="50"/>
        <v>0.56995835361782399</v>
      </c>
      <c r="I693" s="4">
        <f t="shared" si="51"/>
        <v>0</v>
      </c>
    </row>
    <row r="694" spans="1:9" x14ac:dyDescent="0.25">
      <c r="A694">
        <f t="shared" si="49"/>
        <v>689</v>
      </c>
      <c r="B694" s="1">
        <v>44540</v>
      </c>
      <c r="G694" s="2">
        <f t="shared" si="48"/>
        <v>0.55407140697037582</v>
      </c>
      <c r="H694">
        <f t="shared" si="50"/>
        <v>0.55407140697037582</v>
      </c>
      <c r="I694" s="4">
        <f t="shared" si="51"/>
        <v>0</v>
      </c>
    </row>
    <row r="695" spans="1:9" x14ac:dyDescent="0.25">
      <c r="A695">
        <f t="shared" si="49"/>
        <v>690</v>
      </c>
      <c r="B695" s="1">
        <v>44541</v>
      </c>
      <c r="G695" s="2">
        <f t="shared" si="48"/>
        <v>0.53863029322408906</v>
      </c>
      <c r="H695">
        <f t="shared" si="50"/>
        <v>0.53863029322408906</v>
      </c>
      <c r="I695" s="4">
        <f t="shared" si="51"/>
        <v>0</v>
      </c>
    </row>
    <row r="696" spans="1:9" x14ac:dyDescent="0.25">
      <c r="A696">
        <f t="shared" si="49"/>
        <v>691</v>
      </c>
      <c r="B696" s="1">
        <v>44542</v>
      </c>
      <c r="G696" s="2">
        <f t="shared" si="48"/>
        <v>0.52362243636592931</v>
      </c>
      <c r="H696">
        <f t="shared" si="50"/>
        <v>0.52362243636592931</v>
      </c>
      <c r="I696" s="4">
        <f t="shared" si="51"/>
        <v>0</v>
      </c>
    </row>
    <row r="697" spans="1:9" x14ac:dyDescent="0.25">
      <c r="A697">
        <f t="shared" si="49"/>
        <v>692</v>
      </c>
      <c r="B697" s="1">
        <v>44543</v>
      </c>
      <c r="G697" s="2">
        <f t="shared" si="48"/>
        <v>0.50903561627626137</v>
      </c>
      <c r="H697">
        <f t="shared" si="50"/>
        <v>0.50903561627626137</v>
      </c>
      <c r="I697" s="4">
        <f t="shared" si="51"/>
        <v>0</v>
      </c>
    </row>
    <row r="698" spans="1:9" x14ac:dyDescent="0.25">
      <c r="A698">
        <f t="shared" si="49"/>
        <v>693</v>
      </c>
      <c r="B698" s="1">
        <v>44544</v>
      </c>
      <c r="G698" s="2">
        <f t="shared" si="48"/>
        <v>0.49485795864843668</v>
      </c>
      <c r="H698">
        <f t="shared" si="50"/>
        <v>0.49485795864843668</v>
      </c>
      <c r="I698" s="4">
        <f t="shared" si="51"/>
        <v>0</v>
      </c>
    </row>
    <row r="699" spans="1:9" x14ac:dyDescent="0.25">
      <c r="A699">
        <f t="shared" si="49"/>
        <v>694</v>
      </c>
      <c r="B699" s="1">
        <v>44545</v>
      </c>
      <c r="G699" s="2">
        <f t="shared" si="48"/>
        <v>0.48107792519321918</v>
      </c>
      <c r="H699">
        <f t="shared" si="50"/>
        <v>0.48107792519321918</v>
      </c>
      <c r="I699" s="4">
        <f t="shared" si="51"/>
        <v>0</v>
      </c>
    </row>
    <row r="700" spans="1:9" x14ac:dyDescent="0.25">
      <c r="A700">
        <f t="shared" si="49"/>
        <v>695</v>
      </c>
      <c r="B700" s="1">
        <v>44546</v>
      </c>
      <c r="G700" s="2">
        <f t="shared" si="48"/>
        <v>0.46768430412021506</v>
      </c>
      <c r="H700">
        <f t="shared" si="50"/>
        <v>0.46768430412021506</v>
      </c>
      <c r="I700" s="4">
        <f t="shared" si="51"/>
        <v>0</v>
      </c>
    </row>
    <row r="701" spans="1:9" x14ac:dyDescent="0.25">
      <c r="A701">
        <f t="shared" si="49"/>
        <v>696</v>
      </c>
      <c r="B701" s="1">
        <v>44547</v>
      </c>
      <c r="G701" s="2">
        <f t="shared" si="48"/>
        <v>0.45466620088836607</v>
      </c>
      <c r="H701">
        <f t="shared" si="50"/>
        <v>0.45466620088836607</v>
      </c>
      <c r="I701" s="4">
        <f t="shared" si="51"/>
        <v>0</v>
      </c>
    </row>
    <row r="702" spans="1:9" x14ac:dyDescent="0.25">
      <c r="A702">
        <f t="shared" si="49"/>
        <v>697</v>
      </c>
      <c r="B702" s="1">
        <v>44548</v>
      </c>
      <c r="G702" s="2">
        <f t="shared" si="48"/>
        <v>0.44201302921808056</v>
      </c>
      <c r="H702">
        <f t="shared" si="50"/>
        <v>0.44201302921808056</v>
      </c>
      <c r="I702" s="4">
        <f t="shared" si="51"/>
        <v>0</v>
      </c>
    </row>
    <row r="703" spans="1:9" x14ac:dyDescent="0.25">
      <c r="A703">
        <f t="shared" si="49"/>
        <v>698</v>
      </c>
      <c r="B703" s="1">
        <v>44549</v>
      </c>
      <c r="G703" s="2">
        <f t="shared" si="48"/>
        <v>0.42971450235751041</v>
      </c>
      <c r="H703">
        <f t="shared" si="50"/>
        <v>0.42971450235751041</v>
      </c>
      <c r="I703" s="4">
        <f t="shared" si="51"/>
        <v>0</v>
      </c>
    </row>
    <row r="704" spans="1:9" x14ac:dyDescent="0.25">
      <c r="A704">
        <f t="shared" si="49"/>
        <v>699</v>
      </c>
      <c r="B704" s="1">
        <v>44550</v>
      </c>
      <c r="G704" s="2">
        <f t="shared" si="48"/>
        <v>0.41776062459594226</v>
      </c>
      <c r="H704">
        <f t="shared" si="50"/>
        <v>0.41776062459594226</v>
      </c>
      <c r="I704" s="4">
        <f t="shared" si="51"/>
        <v>0</v>
      </c>
    </row>
    <row r="705" spans="1:9" x14ac:dyDescent="0.25">
      <c r="A705">
        <f t="shared" si="49"/>
        <v>700</v>
      </c>
      <c r="B705" s="1">
        <v>44551</v>
      </c>
      <c r="G705" s="2">
        <f t="shared" si="48"/>
        <v>0.4061416830172741</v>
      </c>
      <c r="H705">
        <f t="shared" si="50"/>
        <v>0.4061416830172741</v>
      </c>
      <c r="I705" s="4">
        <f t="shared" si="51"/>
        <v>0</v>
      </c>
    </row>
    <row r="706" spans="1:9" x14ac:dyDescent="0.25">
      <c r="A706">
        <f t="shared" si="49"/>
        <v>701</v>
      </c>
      <c r="B706" s="1">
        <v>44552</v>
      </c>
      <c r="G706" s="2">
        <f t="shared" si="48"/>
        <v>0.39484823948687087</v>
      </c>
      <c r="H706">
        <f t="shared" si="50"/>
        <v>0.39484823948687087</v>
      </c>
      <c r="I706" s="4">
        <f t="shared" si="51"/>
        <v>0</v>
      </c>
    </row>
    <row r="707" spans="1:9" x14ac:dyDescent="0.25">
      <c r="A707">
        <f t="shared" si="49"/>
        <v>702</v>
      </c>
      <c r="B707" s="1">
        <v>44553</v>
      </c>
      <c r="G707" s="2">
        <f t="shared" si="48"/>
        <v>0.38387112286513397</v>
      </c>
      <c r="H707">
        <f t="shared" si="50"/>
        <v>0.38387112286513397</v>
      </c>
      <c r="I707" s="4">
        <f t="shared" si="51"/>
        <v>0</v>
      </c>
    </row>
    <row r="708" spans="1:9" x14ac:dyDescent="0.25">
      <c r="A708">
        <f t="shared" si="49"/>
        <v>703</v>
      </c>
      <c r="B708" s="1">
        <v>44554</v>
      </c>
      <c r="G708" s="2">
        <f t="shared" si="48"/>
        <v>0.37320142144156743</v>
      </c>
      <c r="H708">
        <f t="shared" si="50"/>
        <v>0.37320142144156743</v>
      </c>
      <c r="I708" s="4">
        <f t="shared" si="51"/>
        <v>0</v>
      </c>
    </row>
    <row r="709" spans="1:9" x14ac:dyDescent="0.25">
      <c r="A709">
        <f t="shared" si="49"/>
        <v>704</v>
      </c>
      <c r="B709" s="1">
        <v>44555</v>
      </c>
      <c r="G709" s="2">
        <f t="shared" si="48"/>
        <v>0.36283047558292109</v>
      </c>
      <c r="H709">
        <f t="shared" si="50"/>
        <v>0.36283047558292109</v>
      </c>
      <c r="I709" s="4">
        <f t="shared" si="51"/>
        <v>0</v>
      </c>
    </row>
    <row r="710" spans="1:9" x14ac:dyDescent="0.25">
      <c r="A710">
        <f t="shared" si="49"/>
        <v>705</v>
      </c>
      <c r="B710" s="1">
        <v>44556</v>
      </c>
      <c r="G710" s="2">
        <f t="shared" si="48"/>
        <v>0.35274987058955437</v>
      </c>
      <c r="H710">
        <f t="shared" si="50"/>
        <v>0.35274987058955437</v>
      </c>
      <c r="I710" s="4">
        <f t="shared" si="51"/>
        <v>0</v>
      </c>
    </row>
    <row r="711" spans="1:9" x14ac:dyDescent="0.25">
      <c r="A711">
        <f t="shared" si="49"/>
        <v>706</v>
      </c>
      <c r="B711" s="1">
        <v>44557</v>
      </c>
      <c r="G711" s="2">
        <f t="shared" ref="G711:G713" si="52">_xlfn.LOGNORM.DIST($G$1*A711,$G$3,$G$4,FALSE)*$G$2</f>
        <v>0.34295142975408022</v>
      </c>
      <c r="H711">
        <f t="shared" si="50"/>
        <v>0.34295142975408022</v>
      </c>
      <c r="I711" s="4">
        <f t="shared" si="51"/>
        <v>0</v>
      </c>
    </row>
    <row r="712" spans="1:9" x14ac:dyDescent="0.25">
      <c r="A712">
        <f t="shared" ref="A712:A713" si="53">A711+1</f>
        <v>707</v>
      </c>
      <c r="B712" s="1">
        <v>44558</v>
      </c>
      <c r="G712" s="2">
        <f t="shared" si="52"/>
        <v>0.3334272076165184</v>
      </c>
      <c r="H712">
        <f t="shared" si="50"/>
        <v>0.3334272076165184</v>
      </c>
      <c r="I712" s="4">
        <f t="shared" si="51"/>
        <v>0</v>
      </c>
    </row>
    <row r="713" spans="1:9" x14ac:dyDescent="0.25">
      <c r="A713">
        <f t="shared" si="53"/>
        <v>708</v>
      </c>
      <c r="B713" s="1">
        <v>44559</v>
      </c>
      <c r="G713" s="2">
        <f t="shared" si="52"/>
        <v>0.3241694834105841</v>
      </c>
      <c r="H713">
        <f t="shared" si="50"/>
        <v>0.3241694834105841</v>
      </c>
      <c r="I713" s="4">
        <f t="shared" si="5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711"/>
  <sheetViews>
    <sheetView workbookViewId="0">
      <selection activeCell="G3" sqref="G3"/>
    </sheetView>
  </sheetViews>
  <sheetFormatPr defaultRowHeight="15" x14ac:dyDescent="0.25"/>
  <cols>
    <col min="3" max="3" width="10.28515625" bestFit="1" customWidth="1"/>
    <col min="4" max="4" width="10.5703125" bestFit="1" customWidth="1"/>
    <col min="5" max="5" width="13.7109375" customWidth="1"/>
    <col min="7" max="7" width="15.85546875" customWidth="1"/>
    <col min="9" max="9" width="13.42578125" customWidth="1"/>
  </cols>
  <sheetData>
    <row r="2" spans="3:9" x14ac:dyDescent="0.25">
      <c r="D2" s="13">
        <f>SUM(D4:D711)</f>
        <v>1424348.38798606</v>
      </c>
      <c r="F2">
        <f>D2*0.97</f>
        <v>1381617.9363464781</v>
      </c>
      <c r="H2">
        <f>D2*0.99</f>
        <v>1410104.9041061993</v>
      </c>
    </row>
    <row r="3" spans="3:9" x14ac:dyDescent="0.25">
      <c r="C3" t="s">
        <v>0</v>
      </c>
      <c r="D3" t="s">
        <v>15</v>
      </c>
      <c r="F3">
        <v>97</v>
      </c>
      <c r="G3" s="1">
        <v>44236</v>
      </c>
      <c r="H3">
        <v>99</v>
      </c>
      <c r="I3" s="1">
        <v>44300</v>
      </c>
    </row>
    <row r="4" spans="3:9" x14ac:dyDescent="0.25">
      <c r="C4" s="1">
        <v>43852</v>
      </c>
      <c r="D4" s="13">
        <v>1.1286486760304485E-44</v>
      </c>
      <c r="E4" s="13">
        <f>D4+E3</f>
        <v>1.1286486760304485E-44</v>
      </c>
      <c r="F4">
        <f>IF($E4&gt;F$2,1,0)</f>
        <v>0</v>
      </c>
      <c r="H4">
        <f>IF($E4&gt;H$2,1,0)</f>
        <v>0</v>
      </c>
    </row>
    <row r="5" spans="3:9" x14ac:dyDescent="0.25">
      <c r="C5" s="1">
        <v>43853</v>
      </c>
      <c r="D5" s="13">
        <v>1.0447391045163174E-32</v>
      </c>
      <c r="E5" s="13">
        <f t="shared" ref="E5:E68" si="0">D5+E4</f>
        <v>1.0447391045174461E-32</v>
      </c>
      <c r="F5">
        <f t="shared" ref="F5:H68" si="1">IF($E5&gt;F$2,1,0)</f>
        <v>0</v>
      </c>
      <c r="H5">
        <f>IF($E5&gt;H$2,1,0)</f>
        <v>0</v>
      </c>
    </row>
    <row r="6" spans="3:9" x14ac:dyDescent="0.25">
      <c r="C6" s="1">
        <v>43854</v>
      </c>
      <c r="D6" s="13">
        <v>1.6701362957855005E-26</v>
      </c>
      <c r="E6" s="13">
        <f t="shared" si="0"/>
        <v>1.6701373405246051E-26</v>
      </c>
      <c r="F6">
        <f t="shared" si="1"/>
        <v>0</v>
      </c>
      <c r="H6">
        <f t="shared" si="1"/>
        <v>0</v>
      </c>
    </row>
    <row r="7" spans="3:9" x14ac:dyDescent="0.25">
      <c r="C7" s="1">
        <v>43855</v>
      </c>
      <c r="D7" s="13">
        <v>1.8533908654172217E-22</v>
      </c>
      <c r="E7" s="13">
        <f t="shared" si="0"/>
        <v>1.8535578791512742E-22</v>
      </c>
      <c r="F7">
        <f t="shared" si="1"/>
        <v>0</v>
      </c>
      <c r="H7">
        <f t="shared" si="1"/>
        <v>0</v>
      </c>
    </row>
    <row r="8" spans="3:9" x14ac:dyDescent="0.25">
      <c r="C8" s="1">
        <v>43856</v>
      </c>
      <c r="D8" s="13">
        <v>1.5919977165363083E-19</v>
      </c>
      <c r="E8" s="13">
        <f t="shared" si="0"/>
        <v>1.5938512744154596E-19</v>
      </c>
      <c r="F8">
        <f t="shared" si="1"/>
        <v>0</v>
      </c>
      <c r="H8">
        <f t="shared" si="1"/>
        <v>0</v>
      </c>
    </row>
    <row r="9" spans="3:9" x14ac:dyDescent="0.25">
      <c r="C9" s="1">
        <v>43857</v>
      </c>
      <c r="D9" s="13">
        <v>2.931189465942192E-17</v>
      </c>
      <c r="E9" s="13">
        <f t="shared" si="0"/>
        <v>2.9471279786863464E-17</v>
      </c>
      <c r="F9">
        <f t="shared" si="1"/>
        <v>0</v>
      </c>
      <c r="H9">
        <f t="shared" si="1"/>
        <v>0</v>
      </c>
    </row>
    <row r="10" spans="3:9" x14ac:dyDescent="0.25">
      <c r="C10" s="1">
        <v>43858</v>
      </c>
      <c r="D10" s="13">
        <v>1.9473941275528859E-15</v>
      </c>
      <c r="E10" s="13">
        <f t="shared" si="0"/>
        <v>1.9768654073397494E-15</v>
      </c>
      <c r="F10">
        <f t="shared" si="1"/>
        <v>0</v>
      </c>
      <c r="H10">
        <f t="shared" si="1"/>
        <v>0</v>
      </c>
    </row>
    <row r="11" spans="3:9" x14ac:dyDescent="0.25">
      <c r="C11" s="1">
        <v>43859</v>
      </c>
      <c r="D11" s="13">
        <v>6.3013888375919278E-14</v>
      </c>
      <c r="E11" s="13">
        <f t="shared" si="0"/>
        <v>6.4990753783259027E-14</v>
      </c>
      <c r="F11">
        <f t="shared" si="1"/>
        <v>0</v>
      </c>
      <c r="H11">
        <f t="shared" si="1"/>
        <v>0</v>
      </c>
    </row>
    <row r="12" spans="3:9" x14ac:dyDescent="0.25">
      <c r="C12" s="1">
        <v>43860</v>
      </c>
      <c r="D12" s="13">
        <v>1.1979208721188107E-12</v>
      </c>
      <c r="E12" s="13">
        <f t="shared" si="0"/>
        <v>1.2629116259020698E-12</v>
      </c>
      <c r="F12">
        <f t="shared" si="1"/>
        <v>0</v>
      </c>
      <c r="H12">
        <f t="shared" si="1"/>
        <v>0</v>
      </c>
    </row>
    <row r="13" spans="3:9" x14ac:dyDescent="0.25">
      <c r="C13" s="1">
        <v>43861</v>
      </c>
      <c r="D13" s="13">
        <v>1.5153168340059482E-11</v>
      </c>
      <c r="E13" s="13">
        <f t="shared" si="0"/>
        <v>1.6416079965961552E-11</v>
      </c>
      <c r="F13">
        <f t="shared" si="1"/>
        <v>0</v>
      </c>
      <c r="H13">
        <f t="shared" si="1"/>
        <v>0</v>
      </c>
    </row>
    <row r="14" spans="3:9" x14ac:dyDescent="0.25">
      <c r="C14" s="1">
        <v>43862</v>
      </c>
      <c r="D14" s="13">
        <v>1.3908066703474169E-10</v>
      </c>
      <c r="E14" s="13">
        <f t="shared" si="0"/>
        <v>1.5549674700070325E-10</v>
      </c>
      <c r="F14">
        <f t="shared" si="1"/>
        <v>0</v>
      </c>
      <c r="H14">
        <f t="shared" si="1"/>
        <v>0</v>
      </c>
    </row>
    <row r="15" spans="3:9" x14ac:dyDescent="0.25">
      <c r="C15" s="1">
        <v>43863</v>
      </c>
      <c r="D15" s="13">
        <v>9.8592972761141151E-10</v>
      </c>
      <c r="E15" s="13">
        <f t="shared" si="0"/>
        <v>1.1414264746121147E-9</v>
      </c>
      <c r="F15">
        <f t="shared" si="1"/>
        <v>0</v>
      </c>
      <c r="H15">
        <f t="shared" si="1"/>
        <v>0</v>
      </c>
    </row>
    <row r="16" spans="3:9" x14ac:dyDescent="0.25">
      <c r="C16" s="1">
        <v>43864</v>
      </c>
      <c r="D16" s="13">
        <v>5.6546182387295458E-9</v>
      </c>
      <c r="E16" s="13">
        <f t="shared" si="0"/>
        <v>6.7960447133416601E-9</v>
      </c>
      <c r="F16">
        <f t="shared" si="1"/>
        <v>0</v>
      </c>
      <c r="H16">
        <f t="shared" si="1"/>
        <v>0</v>
      </c>
    </row>
    <row r="17" spans="3:8" x14ac:dyDescent="0.25">
      <c r="C17" s="1">
        <v>43865</v>
      </c>
      <c r="D17" s="13">
        <v>2.7183112810945061E-8</v>
      </c>
      <c r="E17" s="13">
        <f t="shared" si="0"/>
        <v>3.3979157524286723E-8</v>
      </c>
      <c r="F17">
        <f t="shared" si="1"/>
        <v>0</v>
      </c>
      <c r="H17">
        <f t="shared" si="1"/>
        <v>0</v>
      </c>
    </row>
    <row r="18" spans="3:8" x14ac:dyDescent="0.25">
      <c r="C18" s="1">
        <v>43866</v>
      </c>
      <c r="D18" s="13">
        <v>1.1258551935044047E-7</v>
      </c>
      <c r="E18" s="13">
        <f t="shared" si="0"/>
        <v>1.465646768747272E-7</v>
      </c>
      <c r="F18">
        <f t="shared" si="1"/>
        <v>0</v>
      </c>
      <c r="H18">
        <f t="shared" si="1"/>
        <v>0</v>
      </c>
    </row>
    <row r="19" spans="3:8" x14ac:dyDescent="0.25">
      <c r="C19" s="1">
        <v>43867</v>
      </c>
      <c r="D19" s="13">
        <v>4.1059686944717914E-7</v>
      </c>
      <c r="E19" s="13">
        <f t="shared" si="0"/>
        <v>5.5716154632190639E-7</v>
      </c>
      <c r="F19">
        <f t="shared" si="1"/>
        <v>0</v>
      </c>
      <c r="H19">
        <f t="shared" si="1"/>
        <v>0</v>
      </c>
    </row>
    <row r="20" spans="3:8" x14ac:dyDescent="0.25">
      <c r="C20" s="1">
        <v>43868</v>
      </c>
      <c r="D20" s="13">
        <v>1.3418629810350065E-6</v>
      </c>
      <c r="E20" s="13">
        <f t="shared" si="0"/>
        <v>1.8990245273569129E-6</v>
      </c>
      <c r="F20">
        <f t="shared" si="1"/>
        <v>0</v>
      </c>
      <c r="H20">
        <f t="shared" si="1"/>
        <v>0</v>
      </c>
    </row>
    <row r="21" spans="3:8" x14ac:dyDescent="0.25">
      <c r="C21" s="1">
        <v>43869</v>
      </c>
      <c r="D21" s="13">
        <v>3.9862360427299545E-6</v>
      </c>
      <c r="E21" s="13">
        <f t="shared" si="0"/>
        <v>5.8852605700868676E-6</v>
      </c>
      <c r="F21">
        <f t="shared" si="1"/>
        <v>0</v>
      </c>
      <c r="H21">
        <f t="shared" si="1"/>
        <v>0</v>
      </c>
    </row>
    <row r="22" spans="3:8" x14ac:dyDescent="0.25">
      <c r="C22" s="1">
        <v>43870</v>
      </c>
      <c r="D22" s="13">
        <v>1.0891726103505538E-5</v>
      </c>
      <c r="E22" s="13">
        <f t="shared" si="0"/>
        <v>1.6776986673592405E-5</v>
      </c>
      <c r="F22">
        <f t="shared" si="1"/>
        <v>0</v>
      </c>
      <c r="H22">
        <f t="shared" si="1"/>
        <v>0</v>
      </c>
    </row>
    <row r="23" spans="3:8" x14ac:dyDescent="0.25">
      <c r="C23" s="1">
        <v>43871</v>
      </c>
      <c r="D23" s="13">
        <v>2.7642323729421376E-5</v>
      </c>
      <c r="E23" s="13">
        <f t="shared" si="0"/>
        <v>4.4419310403013781E-5</v>
      </c>
      <c r="F23">
        <f t="shared" si="1"/>
        <v>0</v>
      </c>
      <c r="H23">
        <f t="shared" si="1"/>
        <v>0</v>
      </c>
    </row>
    <row r="24" spans="3:8" x14ac:dyDescent="0.25">
      <c r="C24" s="1">
        <v>43872</v>
      </c>
      <c r="D24" s="13">
        <v>6.5703101122947355E-5</v>
      </c>
      <c r="E24" s="13">
        <f t="shared" si="0"/>
        <v>1.1012241152596114E-4</v>
      </c>
      <c r="F24">
        <f t="shared" si="1"/>
        <v>0</v>
      </c>
      <c r="H24">
        <f t="shared" si="1"/>
        <v>0</v>
      </c>
    </row>
    <row r="25" spans="3:8" x14ac:dyDescent="0.25">
      <c r="C25" s="1">
        <v>43873</v>
      </c>
      <c r="D25" s="13">
        <v>1.4729125128780978E-4</v>
      </c>
      <c r="E25" s="13">
        <f t="shared" si="0"/>
        <v>2.5741366281377095E-4</v>
      </c>
      <c r="F25">
        <f t="shared" si="1"/>
        <v>0</v>
      </c>
      <c r="H25">
        <f t="shared" si="1"/>
        <v>0</v>
      </c>
    </row>
    <row r="26" spans="3:8" x14ac:dyDescent="0.25">
      <c r="C26" s="1">
        <v>43874</v>
      </c>
      <c r="D26" s="13">
        <v>3.1329474525646845E-4</v>
      </c>
      <c r="E26" s="13">
        <f t="shared" si="0"/>
        <v>5.7070840807023934E-4</v>
      </c>
      <c r="F26">
        <f t="shared" si="1"/>
        <v>0</v>
      </c>
      <c r="H26">
        <f t="shared" si="1"/>
        <v>0</v>
      </c>
    </row>
    <row r="27" spans="3:8" x14ac:dyDescent="0.25">
      <c r="C27" s="1">
        <v>43875</v>
      </c>
      <c r="D27" s="13">
        <v>6.3556229619455109E-4</v>
      </c>
      <c r="E27" s="13">
        <f t="shared" si="0"/>
        <v>1.2062707042647903E-3</v>
      </c>
      <c r="F27">
        <f t="shared" si="1"/>
        <v>0</v>
      </c>
      <c r="H27">
        <f t="shared" si="1"/>
        <v>0</v>
      </c>
    </row>
    <row r="28" spans="3:8" x14ac:dyDescent="0.25">
      <c r="C28" s="1">
        <v>43876</v>
      </c>
      <c r="D28" s="13">
        <v>1.2351985214990682E-3</v>
      </c>
      <c r="E28" s="13">
        <f t="shared" si="0"/>
        <v>2.4414692257638585E-3</v>
      </c>
      <c r="F28">
        <f t="shared" si="1"/>
        <v>0</v>
      </c>
      <c r="H28">
        <f t="shared" si="1"/>
        <v>0</v>
      </c>
    </row>
    <row r="29" spans="3:8" x14ac:dyDescent="0.25">
      <c r="C29" s="1">
        <v>43877</v>
      </c>
      <c r="D29" s="13">
        <v>2.3087903477073011E-3</v>
      </c>
      <c r="E29" s="13">
        <f t="shared" si="0"/>
        <v>4.7502595734711592E-3</v>
      </c>
      <c r="F29">
        <f t="shared" si="1"/>
        <v>0</v>
      </c>
      <c r="H29">
        <f t="shared" si="1"/>
        <v>0</v>
      </c>
    </row>
    <row r="30" spans="3:8" x14ac:dyDescent="0.25">
      <c r="C30" s="1">
        <v>43878</v>
      </c>
      <c r="D30" s="13">
        <v>4.1647355439122782E-3</v>
      </c>
      <c r="E30" s="13">
        <f t="shared" si="0"/>
        <v>8.9149951173834383E-3</v>
      </c>
      <c r="F30">
        <f t="shared" si="1"/>
        <v>0</v>
      </c>
      <c r="H30">
        <f t="shared" si="1"/>
        <v>0</v>
      </c>
    </row>
    <row r="31" spans="3:8" x14ac:dyDescent="0.25">
      <c r="C31" s="1">
        <v>43879</v>
      </c>
      <c r="D31" s="13">
        <v>7.2720124265611003E-3</v>
      </c>
      <c r="E31" s="13">
        <f t="shared" si="0"/>
        <v>1.6187007543944539E-2</v>
      </c>
      <c r="F31">
        <f t="shared" si="1"/>
        <v>0</v>
      </c>
      <c r="H31">
        <f t="shared" si="1"/>
        <v>0</v>
      </c>
    </row>
    <row r="32" spans="3:8" x14ac:dyDescent="0.25">
      <c r="C32" s="1">
        <v>43880</v>
      </c>
      <c r="D32" s="13">
        <v>1.2323794766682477E-2</v>
      </c>
      <c r="E32" s="13">
        <f t="shared" si="0"/>
        <v>2.8510802310627015E-2</v>
      </c>
      <c r="F32">
        <f t="shared" si="1"/>
        <v>0</v>
      </c>
      <c r="H32">
        <f t="shared" si="1"/>
        <v>0</v>
      </c>
    </row>
    <row r="33" spans="3:8" x14ac:dyDescent="0.25">
      <c r="C33" s="1">
        <v>43881</v>
      </c>
      <c r="D33" s="13">
        <v>2.0318256834231004E-2</v>
      </c>
      <c r="E33" s="13">
        <f t="shared" si="0"/>
        <v>4.8829059144858022E-2</v>
      </c>
      <c r="F33">
        <f t="shared" si="1"/>
        <v>0</v>
      </c>
      <c r="H33">
        <f t="shared" si="1"/>
        <v>0</v>
      </c>
    </row>
    <row r="34" spans="3:8" x14ac:dyDescent="0.25">
      <c r="C34" s="1">
        <v>43882</v>
      </c>
      <c r="D34" s="13">
        <v>3.2658717062846537E-2</v>
      </c>
      <c r="E34" s="13">
        <f t="shared" si="0"/>
        <v>8.148777620770456E-2</v>
      </c>
      <c r="F34">
        <f t="shared" si="1"/>
        <v>0</v>
      </c>
      <c r="H34">
        <f t="shared" si="1"/>
        <v>0</v>
      </c>
    </row>
    <row r="35" spans="3:8" x14ac:dyDescent="0.25">
      <c r="C35" s="1">
        <v>43883</v>
      </c>
      <c r="D35" s="13">
        <v>5.1274930665241365E-2</v>
      </c>
      <c r="E35" s="13">
        <f t="shared" si="0"/>
        <v>0.13276270687294592</v>
      </c>
      <c r="F35">
        <f t="shared" si="1"/>
        <v>0</v>
      </c>
      <c r="H35">
        <f t="shared" si="1"/>
        <v>0</v>
      </c>
    </row>
    <row r="36" spans="3:8" x14ac:dyDescent="0.25">
      <c r="C36" s="1">
        <v>43884</v>
      </c>
      <c r="D36" s="13">
        <v>7.8766866666246035E-2</v>
      </c>
      <c r="E36" s="13">
        <f t="shared" si="0"/>
        <v>0.21152957353919194</v>
      </c>
      <c r="F36">
        <f t="shared" si="1"/>
        <v>0</v>
      </c>
      <c r="H36">
        <f t="shared" si="1"/>
        <v>0</v>
      </c>
    </row>
    <row r="37" spans="3:8" x14ac:dyDescent="0.25">
      <c r="C37" s="1">
        <v>43885</v>
      </c>
      <c r="D37" s="13">
        <v>0.11857170716608999</v>
      </c>
      <c r="E37" s="13">
        <f t="shared" si="0"/>
        <v>0.33010128070528194</v>
      </c>
      <c r="F37">
        <f t="shared" si="1"/>
        <v>0</v>
      </c>
      <c r="H37">
        <f t="shared" si="1"/>
        <v>0</v>
      </c>
    </row>
    <row r="38" spans="3:8" x14ac:dyDescent="0.25">
      <c r="C38" s="1">
        <v>43886</v>
      </c>
      <c r="D38" s="13">
        <v>0.17515410793171646</v>
      </c>
      <c r="E38" s="13">
        <f t="shared" si="0"/>
        <v>0.50525538863699837</v>
      </c>
      <c r="F38">
        <f t="shared" si="1"/>
        <v>0</v>
      </c>
      <c r="H38">
        <f t="shared" si="1"/>
        <v>0</v>
      </c>
    </row>
    <row r="39" spans="3:8" x14ac:dyDescent="0.25">
      <c r="C39" s="1">
        <v>43887</v>
      </c>
      <c r="D39" s="13">
        <v>0.25421898753706795</v>
      </c>
      <c r="E39" s="13">
        <f t="shared" si="0"/>
        <v>0.75947437617406632</v>
      </c>
      <c r="F39">
        <f t="shared" si="1"/>
        <v>0</v>
      </c>
      <c r="H39">
        <f t="shared" si="1"/>
        <v>0</v>
      </c>
    </row>
    <row r="40" spans="3:8" x14ac:dyDescent="0.25">
      <c r="C40" s="1">
        <v>43888</v>
      </c>
      <c r="D40" s="13">
        <v>0.36294529932403446</v>
      </c>
      <c r="E40" s="13">
        <f t="shared" si="0"/>
        <v>1.1224196754981008</v>
      </c>
      <c r="F40">
        <f t="shared" si="1"/>
        <v>0</v>
      </c>
      <c r="H40">
        <f t="shared" si="1"/>
        <v>0</v>
      </c>
    </row>
    <row r="41" spans="3:8" x14ac:dyDescent="0.25">
      <c r="C41" s="1">
        <v>43889</v>
      </c>
      <c r="D41" s="13">
        <v>0.51023842060525149</v>
      </c>
      <c r="E41" s="13">
        <f t="shared" si="0"/>
        <v>1.6326580961033523</v>
      </c>
      <c r="F41">
        <f t="shared" si="1"/>
        <v>0</v>
      </c>
      <c r="H41">
        <f t="shared" si="1"/>
        <v>0</v>
      </c>
    </row>
    <row r="42" spans="3:8" x14ac:dyDescent="0.25">
      <c r="C42" s="1">
        <v>43890</v>
      </c>
      <c r="D42" s="13">
        <v>0.70699800096443133</v>
      </c>
      <c r="E42" s="13">
        <f t="shared" si="0"/>
        <v>2.3396560970677838</v>
      </c>
      <c r="F42">
        <f t="shared" si="1"/>
        <v>0</v>
      </c>
      <c r="H42">
        <f t="shared" si="1"/>
        <v>0</v>
      </c>
    </row>
    <row r="43" spans="3:8" x14ac:dyDescent="0.25">
      <c r="C43" s="1">
        <v>43891</v>
      </c>
      <c r="D43" s="13">
        <v>0.9663973785511818</v>
      </c>
      <c r="E43" s="13">
        <f t="shared" si="0"/>
        <v>3.3060534756189655</v>
      </c>
      <c r="F43">
        <f t="shared" si="1"/>
        <v>0</v>
      </c>
      <c r="H43">
        <f t="shared" si="1"/>
        <v>0</v>
      </c>
    </row>
    <row r="44" spans="3:8" x14ac:dyDescent="0.25">
      <c r="C44" s="1">
        <v>43892</v>
      </c>
      <c r="D44" s="13">
        <v>1.3041700287880835</v>
      </c>
      <c r="E44" s="13">
        <f t="shared" si="0"/>
        <v>4.610223504407049</v>
      </c>
      <c r="F44">
        <f t="shared" si="1"/>
        <v>0</v>
      </c>
      <c r="H44">
        <f t="shared" si="1"/>
        <v>0</v>
      </c>
    </row>
    <row r="45" spans="3:8" x14ac:dyDescent="0.25">
      <c r="C45" s="1">
        <v>43893</v>
      </c>
      <c r="D45" s="13">
        <v>1.738897978102766</v>
      </c>
      <c r="E45" s="13">
        <f t="shared" si="0"/>
        <v>6.3491214825098155</v>
      </c>
      <c r="F45">
        <f t="shared" si="1"/>
        <v>0</v>
      </c>
      <c r="H45">
        <f t="shared" si="1"/>
        <v>0</v>
      </c>
    </row>
    <row r="46" spans="3:8" x14ac:dyDescent="0.25">
      <c r="C46" s="1">
        <v>43894</v>
      </c>
      <c r="D46" s="13">
        <v>2.2922967148461453</v>
      </c>
      <c r="E46" s="13">
        <f t="shared" si="0"/>
        <v>8.6414181973559607</v>
      </c>
      <c r="F46">
        <f t="shared" si="1"/>
        <v>0</v>
      </c>
      <c r="H46">
        <f t="shared" si="1"/>
        <v>0</v>
      </c>
    </row>
    <row r="47" spans="3:8" x14ac:dyDescent="0.25">
      <c r="C47" s="1">
        <v>43895</v>
      </c>
      <c r="D47" s="13">
        <v>2.9894908731645087</v>
      </c>
      <c r="E47" s="13">
        <f t="shared" si="0"/>
        <v>11.63090907052047</v>
      </c>
      <c r="F47">
        <f t="shared" si="1"/>
        <v>0</v>
      </c>
      <c r="H47">
        <f t="shared" si="1"/>
        <v>0</v>
      </c>
    </row>
    <row r="48" spans="3:8" x14ac:dyDescent="0.25">
      <c r="C48" s="1">
        <v>43896</v>
      </c>
      <c r="D48" s="13">
        <v>3.859274859891801</v>
      </c>
      <c r="E48" s="13">
        <f t="shared" si="0"/>
        <v>15.490183930412272</v>
      </c>
      <c r="F48">
        <f t="shared" si="1"/>
        <v>0</v>
      </c>
      <c r="H48">
        <f t="shared" si="1"/>
        <v>0</v>
      </c>
    </row>
    <row r="49" spans="3:8" x14ac:dyDescent="0.25">
      <c r="C49" s="1">
        <v>43897</v>
      </c>
      <c r="D49" s="13">
        <v>4.9343526402862592</v>
      </c>
      <c r="E49" s="13">
        <f t="shared" si="0"/>
        <v>20.424536570698532</v>
      </c>
      <c r="F49">
        <f t="shared" si="1"/>
        <v>0</v>
      </c>
      <c r="H49">
        <f t="shared" si="1"/>
        <v>0</v>
      </c>
    </row>
    <row r="50" spans="3:8" x14ac:dyDescent="0.25">
      <c r="C50" s="1">
        <v>43898</v>
      </c>
      <c r="D50" s="13">
        <v>6.2515510910244512</v>
      </c>
      <c r="E50" s="13">
        <f t="shared" si="0"/>
        <v>26.676087661722981</v>
      </c>
      <c r="F50">
        <f t="shared" si="1"/>
        <v>0</v>
      </c>
      <c r="H50">
        <f t="shared" si="1"/>
        <v>0</v>
      </c>
    </row>
    <row r="51" spans="3:8" x14ac:dyDescent="0.25">
      <c r="C51" s="1">
        <v>43899</v>
      </c>
      <c r="D51" s="13">
        <v>7.8520016589047978</v>
      </c>
      <c r="E51" s="13">
        <f t="shared" si="0"/>
        <v>34.528089320627778</v>
      </c>
      <c r="F51">
        <f t="shared" si="1"/>
        <v>0</v>
      </c>
      <c r="H51">
        <f t="shared" si="1"/>
        <v>0</v>
      </c>
    </row>
    <row r="52" spans="3:8" x14ac:dyDescent="0.25">
      <c r="C52" s="1">
        <v>43900</v>
      </c>
      <c r="D52" s="13">
        <v>9.7812855178680991</v>
      </c>
      <c r="E52" s="13">
        <f t="shared" si="0"/>
        <v>44.309374838495877</v>
      </c>
      <c r="F52">
        <f t="shared" si="1"/>
        <v>0</v>
      </c>
      <c r="H52">
        <f t="shared" si="1"/>
        <v>0</v>
      </c>
    </row>
    <row r="53" spans="3:8" x14ac:dyDescent="0.25">
      <c r="C53" s="1">
        <v>43901</v>
      </c>
      <c r="D53" s="13">
        <v>12.08953797876856</v>
      </c>
      <c r="E53" s="13">
        <f t="shared" si="0"/>
        <v>56.398912817264439</v>
      </c>
      <c r="F53">
        <f t="shared" si="1"/>
        <v>0</v>
      </c>
      <c r="H53">
        <f t="shared" si="1"/>
        <v>0</v>
      </c>
    </row>
    <row r="54" spans="3:8" x14ac:dyDescent="0.25">
      <c r="C54" s="1">
        <v>43902</v>
      </c>
      <c r="D54" s="13">
        <v>14.831508557162264</v>
      </c>
      <c r="E54" s="13">
        <f t="shared" si="0"/>
        <v>71.230421374426697</v>
      </c>
      <c r="F54">
        <f t="shared" si="1"/>
        <v>0</v>
      </c>
      <c r="H54">
        <f t="shared" si="1"/>
        <v>0</v>
      </c>
    </row>
    <row r="55" spans="3:8" x14ac:dyDescent="0.25">
      <c r="C55" s="1">
        <v>43903</v>
      </c>
      <c r="D55" s="13">
        <v>18.066573824185163</v>
      </c>
      <c r="E55" s="13">
        <f t="shared" si="0"/>
        <v>89.296995198611853</v>
      </c>
      <c r="F55">
        <f t="shared" si="1"/>
        <v>0</v>
      </c>
      <c r="H55">
        <f t="shared" si="1"/>
        <v>0</v>
      </c>
    </row>
    <row r="56" spans="3:8" x14ac:dyDescent="0.25">
      <c r="C56" s="1">
        <v>43904</v>
      </c>
      <c r="D56" s="13">
        <v>21.858700933773356</v>
      </c>
      <c r="E56" s="13">
        <f t="shared" si="0"/>
        <v>111.1556961323852</v>
      </c>
      <c r="F56">
        <f t="shared" si="1"/>
        <v>0</v>
      </c>
      <c r="H56">
        <f t="shared" si="1"/>
        <v>0</v>
      </c>
    </row>
    <row r="57" spans="3:8" x14ac:dyDescent="0.25">
      <c r="C57" s="1">
        <v>43905</v>
      </c>
      <c r="D57" s="13">
        <v>26.276360515590191</v>
      </c>
      <c r="E57" s="13">
        <f t="shared" si="0"/>
        <v>137.4320566479754</v>
      </c>
      <c r="F57">
        <f t="shared" si="1"/>
        <v>0</v>
      </c>
      <c r="H57">
        <f t="shared" si="1"/>
        <v>0</v>
      </c>
    </row>
    <row r="58" spans="3:8" x14ac:dyDescent="0.25">
      <c r="C58" s="1">
        <v>43906</v>
      </c>
      <c r="D58" s="13">
        <v>31.392388427407035</v>
      </c>
      <c r="E58" s="13">
        <f t="shared" si="0"/>
        <v>168.82444507538244</v>
      </c>
      <c r="F58">
        <f t="shared" si="1"/>
        <v>0</v>
      </c>
      <c r="H58">
        <f t="shared" si="1"/>
        <v>0</v>
      </c>
    </row>
    <row r="59" spans="3:8" x14ac:dyDescent="0.25">
      <c r="C59" s="1">
        <v>43907</v>
      </c>
      <c r="D59" s="13">
        <v>37.283796654965883</v>
      </c>
      <c r="E59" s="13">
        <f t="shared" si="0"/>
        <v>206.10824173034831</v>
      </c>
      <c r="F59">
        <f t="shared" si="1"/>
        <v>0</v>
      </c>
      <c r="H59">
        <f t="shared" si="1"/>
        <v>0</v>
      </c>
    </row>
    <row r="60" spans="3:8" x14ac:dyDescent="0.25">
      <c r="C60" s="1">
        <v>43908</v>
      </c>
      <c r="D60" s="13">
        <v>44.031534414873235</v>
      </c>
      <c r="E60" s="13">
        <f t="shared" si="0"/>
        <v>250.13977614522156</v>
      </c>
      <c r="F60">
        <f t="shared" si="1"/>
        <v>0</v>
      </c>
      <c r="H60">
        <f t="shared" si="1"/>
        <v>0</v>
      </c>
    </row>
    <row r="61" spans="3:8" x14ac:dyDescent="0.25">
      <c r="C61" s="1">
        <v>43909</v>
      </c>
      <c r="D61" s="13">
        <v>51.720201242151795</v>
      </c>
      <c r="E61" s="13">
        <f t="shared" si="0"/>
        <v>301.85997738737336</v>
      </c>
      <c r="F61">
        <f t="shared" si="1"/>
        <v>0</v>
      </c>
      <c r="H61">
        <f t="shared" si="1"/>
        <v>0</v>
      </c>
    </row>
    <row r="62" spans="3:8" x14ac:dyDescent="0.25">
      <c r="C62" s="1">
        <v>43910</v>
      </c>
      <c r="D62" s="13">
        <v>60.437714516242679</v>
      </c>
      <c r="E62" s="13">
        <f t="shared" si="0"/>
        <v>362.29769190361606</v>
      </c>
      <c r="F62">
        <f t="shared" si="1"/>
        <v>0</v>
      </c>
      <c r="H62">
        <f t="shared" si="1"/>
        <v>0</v>
      </c>
    </row>
    <row r="63" spans="3:8" x14ac:dyDescent="0.25">
      <c r="C63" s="1">
        <v>43911</v>
      </c>
      <c r="D63" s="13">
        <v>70.274934487311711</v>
      </c>
      <c r="E63" s="13">
        <f t="shared" si="0"/>
        <v>432.57262639092778</v>
      </c>
      <c r="F63">
        <f t="shared" si="1"/>
        <v>0</v>
      </c>
      <c r="H63">
        <f t="shared" si="1"/>
        <v>0</v>
      </c>
    </row>
    <row r="64" spans="3:8" x14ac:dyDescent="0.25">
      <c r="C64" s="1">
        <v>43912</v>
      </c>
      <c r="D64" s="13">
        <v>81.32525040079372</v>
      </c>
      <c r="E64" s="13">
        <f t="shared" si="0"/>
        <v>513.8978767917215</v>
      </c>
      <c r="F64">
        <f t="shared" si="1"/>
        <v>0</v>
      </c>
      <c r="H64">
        <f t="shared" si="1"/>
        <v>0</v>
      </c>
    </row>
    <row r="65" spans="3:8" x14ac:dyDescent="0.25">
      <c r="C65" s="1">
        <v>43913</v>
      </c>
      <c r="D65" s="13">
        <v>93.684131776576493</v>
      </c>
      <c r="E65" s="13">
        <f t="shared" si="0"/>
        <v>607.58200856829797</v>
      </c>
      <c r="F65">
        <f t="shared" si="1"/>
        <v>0</v>
      </c>
      <c r="H65">
        <f t="shared" si="1"/>
        <v>0</v>
      </c>
    </row>
    <row r="66" spans="3:8" x14ac:dyDescent="0.25">
      <c r="C66" s="1">
        <v>43914</v>
      </c>
      <c r="D66" s="13">
        <v>107.44864927665006</v>
      </c>
      <c r="E66" s="13">
        <f t="shared" si="0"/>
        <v>715.030657844948</v>
      </c>
      <c r="F66">
        <f t="shared" si="1"/>
        <v>0</v>
      </c>
      <c r="H66">
        <f t="shared" si="1"/>
        <v>0</v>
      </c>
    </row>
    <row r="67" spans="3:8" x14ac:dyDescent="0.25">
      <c r="C67" s="1">
        <v>43915</v>
      </c>
      <c r="D67" s="13">
        <v>122.71696988989957</v>
      </c>
      <c r="E67" s="13">
        <f t="shared" si="0"/>
        <v>837.74762773484758</v>
      </c>
      <c r="F67">
        <f t="shared" si="1"/>
        <v>0</v>
      </c>
      <c r="H67">
        <f t="shared" si="1"/>
        <v>0</v>
      </c>
    </row>
    <row r="68" spans="3:8" x14ac:dyDescent="0.25">
      <c r="C68" s="1">
        <v>43916</v>
      </c>
      <c r="D68" s="13">
        <v>139.58783137539552</v>
      </c>
      <c r="E68" s="13">
        <f t="shared" si="0"/>
        <v>977.33545911024316</v>
      </c>
      <c r="F68">
        <f t="shared" si="1"/>
        <v>0</v>
      </c>
      <c r="H68">
        <f t="shared" si="1"/>
        <v>0</v>
      </c>
    </row>
    <row r="69" spans="3:8" x14ac:dyDescent="0.25">
      <c r="C69" s="1">
        <v>43917</v>
      </c>
      <c r="D69" s="13">
        <v>158.16000103792027</v>
      </c>
      <c r="E69" s="13">
        <f t="shared" ref="E69:E132" si="2">D69+E68</f>
        <v>1135.4954601481634</v>
      </c>
      <c r="F69">
        <f t="shared" ref="F69:H132" si="3">IF($E69&gt;F$2,1,0)</f>
        <v>0</v>
      </c>
      <c r="H69">
        <f t="shared" si="3"/>
        <v>0</v>
      </c>
    </row>
    <row r="70" spans="3:8" x14ac:dyDescent="0.25">
      <c r="C70" s="1">
        <v>43918</v>
      </c>
      <c r="D70" s="13">
        <v>178.53172396493258</v>
      </c>
      <c r="E70" s="13">
        <f t="shared" si="2"/>
        <v>1314.0271841130959</v>
      </c>
      <c r="F70">
        <f t="shared" si="3"/>
        <v>0</v>
      </c>
      <c r="H70">
        <f t="shared" si="3"/>
        <v>0</v>
      </c>
    </row>
    <row r="71" spans="3:8" x14ac:dyDescent="0.25">
      <c r="C71" s="1">
        <v>43919</v>
      </c>
      <c r="D71" s="13">
        <v>200.8001658370984</v>
      </c>
      <c r="E71" s="13">
        <f t="shared" si="2"/>
        <v>1514.8273499501943</v>
      </c>
      <c r="F71">
        <f t="shared" si="3"/>
        <v>0</v>
      </c>
      <c r="H71">
        <f t="shared" si="3"/>
        <v>0</v>
      </c>
    </row>
    <row r="72" spans="3:8" x14ac:dyDescent="0.25">
      <c r="C72" s="1">
        <v>43920</v>
      </c>
      <c r="D72" s="13">
        <v>225.06085534040832</v>
      </c>
      <c r="E72" s="13">
        <f t="shared" si="2"/>
        <v>1739.8882052906026</v>
      </c>
      <c r="F72">
        <f t="shared" si="3"/>
        <v>0</v>
      </c>
      <c r="H72">
        <f t="shared" si="3"/>
        <v>0</v>
      </c>
    </row>
    <row r="73" spans="3:8" x14ac:dyDescent="0.25">
      <c r="C73" s="1">
        <v>43921</v>
      </c>
      <c r="D73" s="13">
        <v>251.40713106271161</v>
      </c>
      <c r="E73" s="13">
        <f t="shared" si="2"/>
        <v>1991.2953363533143</v>
      </c>
      <c r="F73">
        <f t="shared" si="3"/>
        <v>0</v>
      </c>
      <c r="H73">
        <f t="shared" si="3"/>
        <v>0</v>
      </c>
    </row>
    <row r="74" spans="3:8" x14ac:dyDescent="0.25">
      <c r="C74" s="1">
        <v>43922</v>
      </c>
      <c r="D74" s="13">
        <v>279.92959755797568</v>
      </c>
      <c r="E74" s="13">
        <f t="shared" si="2"/>
        <v>2271.22493391129</v>
      </c>
      <c r="F74">
        <f t="shared" si="3"/>
        <v>0</v>
      </c>
      <c r="H74">
        <f t="shared" si="3"/>
        <v>0</v>
      </c>
    </row>
    <row r="75" spans="3:8" x14ac:dyDescent="0.25">
      <c r="C75" s="1">
        <v>43923</v>
      </c>
      <c r="D75" s="13">
        <v>310.71559501450889</v>
      </c>
      <c r="E75" s="13">
        <f t="shared" si="2"/>
        <v>2581.9405289257988</v>
      </c>
      <c r="F75">
        <f t="shared" si="3"/>
        <v>0</v>
      </c>
      <c r="H75">
        <f t="shared" si="3"/>
        <v>0</v>
      </c>
    </row>
    <row r="76" spans="3:8" x14ac:dyDescent="0.25">
      <c r="C76" s="1">
        <v>43924</v>
      </c>
      <c r="D76" s="13">
        <v>343.84868667595094</v>
      </c>
      <c r="E76" s="13">
        <f t="shared" si="2"/>
        <v>2925.7892156017497</v>
      </c>
      <c r="F76">
        <f t="shared" si="3"/>
        <v>0</v>
      </c>
      <c r="H76">
        <f t="shared" si="3"/>
        <v>0</v>
      </c>
    </row>
    <row r="77" spans="3:8" x14ac:dyDescent="0.25">
      <c r="C77" s="1">
        <v>43925</v>
      </c>
      <c r="D77" s="13">
        <v>379.40816784295384</v>
      </c>
      <c r="E77" s="13">
        <f t="shared" si="2"/>
        <v>3305.1973834447035</v>
      </c>
      <c r="F77">
        <f t="shared" si="3"/>
        <v>0</v>
      </c>
      <c r="H77">
        <f t="shared" si="3"/>
        <v>0</v>
      </c>
    </row>
    <row r="78" spans="3:8" x14ac:dyDescent="0.25">
      <c r="C78" s="1">
        <v>43926</v>
      </c>
      <c r="D78" s="13">
        <v>417.46859993624781</v>
      </c>
      <c r="E78" s="13">
        <f t="shared" si="2"/>
        <v>3722.6659833809513</v>
      </c>
      <c r="F78">
        <f t="shared" si="3"/>
        <v>0</v>
      </c>
      <c r="H78">
        <f t="shared" si="3"/>
        <v>0</v>
      </c>
    </row>
    <row r="79" spans="3:8" x14ac:dyDescent="0.25">
      <c r="C79" s="1">
        <v>43927</v>
      </c>
      <c r="D79" s="13">
        <v>458.09937273467779</v>
      </c>
      <c r="E79" s="13">
        <f t="shared" si="2"/>
        <v>4180.7653561156294</v>
      </c>
      <c r="F79">
        <f t="shared" si="3"/>
        <v>0</v>
      </c>
      <c r="H79">
        <f t="shared" si="3"/>
        <v>0</v>
      </c>
    </row>
    <row r="80" spans="3:8" x14ac:dyDescent="0.25">
      <c r="C80" s="1">
        <v>43928</v>
      </c>
      <c r="D80" s="13">
        <v>501.36429752137866</v>
      </c>
      <c r="E80" s="13">
        <f t="shared" si="2"/>
        <v>4682.1296536370082</v>
      </c>
      <c r="F80">
        <f t="shared" si="3"/>
        <v>0</v>
      </c>
      <c r="H80">
        <f t="shared" si="3"/>
        <v>0</v>
      </c>
    </row>
    <row r="81" spans="3:8" x14ac:dyDescent="0.25">
      <c r="C81" s="1">
        <v>43929</v>
      </c>
      <c r="D81" s="13">
        <v>547.32123348323205</v>
      </c>
      <c r="E81" s="13">
        <f t="shared" si="2"/>
        <v>5229.4508871202406</v>
      </c>
      <c r="F81">
        <f t="shared" si="3"/>
        <v>0</v>
      </c>
      <c r="H81">
        <f t="shared" si="3"/>
        <v>0</v>
      </c>
    </row>
    <row r="82" spans="3:8" x14ac:dyDescent="0.25">
      <c r="C82" s="1">
        <v>43930</v>
      </c>
      <c r="D82" s="13">
        <v>596.02174931883837</v>
      </c>
      <c r="E82" s="13">
        <f t="shared" si="2"/>
        <v>5825.472636439079</v>
      </c>
      <c r="F82">
        <f t="shared" si="3"/>
        <v>0</v>
      </c>
      <c r="H82">
        <f t="shared" si="3"/>
        <v>0</v>
      </c>
    </row>
    <row r="83" spans="3:8" x14ac:dyDescent="0.25">
      <c r="C83" s="1">
        <v>43931</v>
      </c>
      <c r="D83" s="13">
        <v>647.51082162312105</v>
      </c>
      <c r="E83" s="13">
        <f t="shared" si="2"/>
        <v>6472.9834580622</v>
      </c>
      <c r="F83">
        <f t="shared" si="3"/>
        <v>0</v>
      </c>
      <c r="H83">
        <f t="shared" si="3"/>
        <v>0</v>
      </c>
    </row>
    <row r="84" spans="3:8" x14ac:dyDescent="0.25">
      <c r="C84" s="1">
        <v>43932</v>
      </c>
      <c r="D84" s="13">
        <v>701.82657123717286</v>
      </c>
      <c r="E84" s="13">
        <f t="shared" si="2"/>
        <v>7174.8100292993731</v>
      </c>
      <c r="F84">
        <f t="shared" si="3"/>
        <v>0</v>
      </c>
      <c r="H84">
        <f t="shared" si="3"/>
        <v>0</v>
      </c>
    </row>
    <row r="85" spans="3:8" x14ac:dyDescent="0.25">
      <c r="C85" s="1">
        <v>43933</v>
      </c>
      <c r="D85" s="13">
        <v>759.00003838359805</v>
      </c>
      <c r="E85" s="13">
        <f t="shared" si="2"/>
        <v>7933.8100676829708</v>
      </c>
      <c r="F85">
        <f t="shared" si="3"/>
        <v>0</v>
      </c>
      <c r="H85">
        <f t="shared" si="3"/>
        <v>0</v>
      </c>
    </row>
    <row r="86" spans="3:8" x14ac:dyDescent="0.25">
      <c r="C86" s="1">
        <v>43934</v>
      </c>
      <c r="D86" s="13">
        <v>819.05499705406658</v>
      </c>
      <c r="E86" s="13">
        <f t="shared" si="2"/>
        <v>8752.8650647370378</v>
      </c>
      <c r="F86">
        <f t="shared" si="3"/>
        <v>0</v>
      </c>
      <c r="H86">
        <f t="shared" si="3"/>
        <v>0</v>
      </c>
    </row>
    <row r="87" spans="3:8" x14ac:dyDescent="0.25">
      <c r="C87" s="1">
        <v>43935</v>
      </c>
      <c r="D87" s="13">
        <v>882.00780877979844</v>
      </c>
      <c r="E87" s="13">
        <f t="shared" si="2"/>
        <v>9634.872873516837</v>
      </c>
      <c r="F87">
        <f t="shared" si="3"/>
        <v>0</v>
      </c>
      <c r="H87">
        <f t="shared" si="3"/>
        <v>0</v>
      </c>
    </row>
    <row r="88" spans="3:8" x14ac:dyDescent="0.25">
      <c r="C88" s="1">
        <v>43936</v>
      </c>
      <c r="D88" s="13">
        <v>947.86731559966847</v>
      </c>
      <c r="E88" s="13">
        <f t="shared" si="2"/>
        <v>10582.740189116506</v>
      </c>
      <c r="F88">
        <f t="shared" si="3"/>
        <v>0</v>
      </c>
      <c r="H88">
        <f t="shared" si="3"/>
        <v>0</v>
      </c>
    </row>
    <row r="89" spans="3:8" x14ac:dyDescent="0.25">
      <c r="C89" s="1">
        <v>43937</v>
      </c>
      <c r="D89" s="13">
        <v>1016.634771746216</v>
      </c>
      <c r="E89" s="13">
        <f t="shared" si="2"/>
        <v>11599.374960862722</v>
      </c>
      <c r="F89">
        <f t="shared" si="3"/>
        <v>0</v>
      </c>
      <c r="H89">
        <f t="shared" si="3"/>
        <v>0</v>
      </c>
    </row>
    <row r="90" spans="3:8" x14ac:dyDescent="0.25">
      <c r="C90" s="1">
        <v>43938</v>
      </c>
      <c r="D90" s="13">
        <v>1088.3038132989354</v>
      </c>
      <c r="E90" s="13">
        <f t="shared" si="2"/>
        <v>12687.678774161657</v>
      </c>
      <c r="F90">
        <f t="shared" si="3"/>
        <v>0</v>
      </c>
      <c r="H90">
        <f t="shared" si="3"/>
        <v>0</v>
      </c>
    </row>
    <row r="91" spans="3:8" x14ac:dyDescent="0.25">
      <c r="C91" s="1">
        <v>43939</v>
      </c>
      <c r="D91" s="13">
        <v>1162.8604648071826</v>
      </c>
      <c r="E91" s="13">
        <f t="shared" si="2"/>
        <v>13850.53923896884</v>
      </c>
      <c r="F91">
        <f t="shared" si="3"/>
        <v>0</v>
      </c>
      <c r="H91">
        <f t="shared" si="3"/>
        <v>0</v>
      </c>
    </row>
    <row r="92" spans="3:8" x14ac:dyDescent="0.25">
      <c r="C92" s="1">
        <v>43940</v>
      </c>
      <c r="D92" s="13">
        <v>1240.2831816629896</v>
      </c>
      <c r="E92" s="13">
        <f t="shared" si="2"/>
        <v>15090.82242063183</v>
      </c>
      <c r="F92">
        <f t="shared" si="3"/>
        <v>0</v>
      </c>
      <c r="H92">
        <f t="shared" si="3"/>
        <v>0</v>
      </c>
    </row>
    <row r="93" spans="3:8" x14ac:dyDescent="0.25">
      <c r="C93" s="1">
        <v>43941</v>
      </c>
      <c r="D93" s="13">
        <v>1320.5429268070079</v>
      </c>
      <c r="E93" s="13">
        <f t="shared" si="2"/>
        <v>16411.365347438837</v>
      </c>
      <c r="F93">
        <f t="shared" si="3"/>
        <v>0</v>
      </c>
      <c r="H93">
        <f t="shared" si="3"/>
        <v>0</v>
      </c>
    </row>
    <row r="94" spans="3:8" x14ac:dyDescent="0.25">
      <c r="C94" s="1">
        <v>43942</v>
      </c>
      <c r="D94" s="13">
        <v>1403.6032801786102</v>
      </c>
      <c r="E94" s="13">
        <f t="shared" si="2"/>
        <v>17814.968627617447</v>
      </c>
      <c r="F94">
        <f t="shared" si="3"/>
        <v>0</v>
      </c>
      <c r="H94">
        <f t="shared" si="3"/>
        <v>0</v>
      </c>
    </row>
    <row r="95" spans="3:8" x14ac:dyDescent="0.25">
      <c r="C95" s="1">
        <v>43943</v>
      </c>
      <c r="D95" s="13">
        <v>1489.4205791736788</v>
      </c>
      <c r="E95" s="13">
        <f t="shared" si="2"/>
        <v>19304.389206791126</v>
      </c>
      <c r="F95">
        <f t="shared" si="3"/>
        <v>0</v>
      </c>
      <c r="H95">
        <f t="shared" si="3"/>
        <v>0</v>
      </c>
    </row>
    <row r="96" spans="3:8" x14ac:dyDescent="0.25">
      <c r="C96" s="1">
        <v>43944</v>
      </c>
      <c r="D96" s="13">
        <v>1577.9440882501499</v>
      </c>
      <c r="E96" s="13">
        <f t="shared" si="2"/>
        <v>20882.333295041277</v>
      </c>
      <c r="F96">
        <f t="shared" si="3"/>
        <v>0</v>
      </c>
      <c r="H96">
        <f t="shared" si="3"/>
        <v>0</v>
      </c>
    </row>
    <row r="97" spans="3:8" x14ac:dyDescent="0.25">
      <c r="C97" s="1">
        <v>43945</v>
      </c>
      <c r="D97" s="13">
        <v>1669.1161957210088</v>
      </c>
      <c r="E97" s="13">
        <f t="shared" si="2"/>
        <v>22551.449490762287</v>
      </c>
      <c r="F97">
        <f t="shared" si="3"/>
        <v>0</v>
      </c>
      <c r="H97">
        <f t="shared" si="3"/>
        <v>0</v>
      </c>
    </row>
    <row r="98" spans="3:8" x14ac:dyDescent="0.25">
      <c r="C98" s="1">
        <v>43946</v>
      </c>
      <c r="D98" s="13">
        <v>1762.8726356963048</v>
      </c>
      <c r="E98" s="13">
        <f t="shared" si="2"/>
        <v>24314.322126458592</v>
      </c>
      <c r="F98">
        <f t="shared" si="3"/>
        <v>0</v>
      </c>
      <c r="H98">
        <f t="shared" si="3"/>
        <v>0</v>
      </c>
    </row>
    <row r="99" spans="3:8" x14ac:dyDescent="0.25">
      <c r="C99" s="1">
        <v>43947</v>
      </c>
      <c r="D99" s="13">
        <v>1859.1427330789511</v>
      </c>
      <c r="E99" s="13">
        <f t="shared" si="2"/>
        <v>26173.464859537544</v>
      </c>
      <c r="F99">
        <f t="shared" si="3"/>
        <v>0</v>
      </c>
      <c r="H99">
        <f t="shared" si="3"/>
        <v>0</v>
      </c>
    </row>
    <row r="100" spans="3:8" x14ac:dyDescent="0.25">
      <c r="C100" s="1">
        <v>43948</v>
      </c>
      <c r="D100" s="13">
        <v>1957.8496694818107</v>
      </c>
      <c r="E100" s="13">
        <f t="shared" si="2"/>
        <v>28131.314529019353</v>
      </c>
      <c r="F100">
        <f t="shared" si="3"/>
        <v>0</v>
      </c>
      <c r="H100">
        <f t="shared" si="3"/>
        <v>0</v>
      </c>
    </row>
    <row r="101" spans="3:8" x14ac:dyDescent="0.25">
      <c r="C101" s="1">
        <v>43949</v>
      </c>
      <c r="D101" s="13">
        <v>2058.9107679152148</v>
      </c>
      <c r="E101" s="13">
        <f t="shared" si="2"/>
        <v>30190.225296934568</v>
      </c>
      <c r="F101">
        <f t="shared" si="3"/>
        <v>0</v>
      </c>
      <c r="H101">
        <f t="shared" si="3"/>
        <v>0</v>
      </c>
    </row>
    <row r="102" spans="3:8" x14ac:dyDescent="0.25">
      <c r="C102" s="1">
        <v>43950</v>
      </c>
      <c r="D102" s="13">
        <v>2162.2377940925253</v>
      </c>
      <c r="E102" s="13">
        <f t="shared" si="2"/>
        <v>32352.463091027093</v>
      </c>
      <c r="F102">
        <f t="shared" si="3"/>
        <v>0</v>
      </c>
      <c r="H102">
        <f t="shared" si="3"/>
        <v>0</v>
      </c>
    </row>
    <row r="103" spans="3:8" x14ac:dyDescent="0.25">
      <c r="C103" s="1">
        <v>43951</v>
      </c>
      <c r="D103" s="13">
        <v>2267.737272216018</v>
      </c>
      <c r="E103" s="13">
        <f t="shared" si="2"/>
        <v>34620.200363243115</v>
      </c>
      <c r="F103">
        <f t="shared" si="3"/>
        <v>0</v>
      </c>
      <c r="H103">
        <f t="shared" si="3"/>
        <v>0</v>
      </c>
    </row>
    <row r="104" spans="3:8" x14ac:dyDescent="0.25">
      <c r="C104" s="1">
        <v>43952</v>
      </c>
      <c r="D104" s="13">
        <v>2375.3108131340487</v>
      </c>
      <c r="E104" s="13">
        <f t="shared" si="2"/>
        <v>36995.511176377164</v>
      </c>
      <c r="F104">
        <f t="shared" si="3"/>
        <v>0</v>
      </c>
      <c r="H104">
        <f t="shared" si="3"/>
        <v>0</v>
      </c>
    </row>
    <row r="105" spans="3:8" x14ac:dyDescent="0.25">
      <c r="C105" s="1">
        <v>43953</v>
      </c>
      <c r="D105" s="13">
        <v>2484.8554528020159</v>
      </c>
      <c r="E105" s="13">
        <f t="shared" si="2"/>
        <v>39480.366629179181</v>
      </c>
      <c r="F105">
        <f t="shared" si="3"/>
        <v>0</v>
      </c>
      <c r="H105">
        <f t="shared" si="3"/>
        <v>0</v>
      </c>
    </row>
    <row r="106" spans="3:8" x14ac:dyDescent="0.25">
      <c r="C106" s="1">
        <v>43954</v>
      </c>
      <c r="D106" s="13">
        <v>2596.2639990331677</v>
      </c>
      <c r="E106" s="13">
        <f t="shared" si="2"/>
        <v>42076.630628212348</v>
      </c>
      <c r="F106">
        <f t="shared" si="3"/>
        <v>0</v>
      </c>
      <c r="H106">
        <f t="shared" si="3"/>
        <v>0</v>
      </c>
    </row>
    <row r="107" spans="3:8" x14ac:dyDescent="0.25">
      <c r="C107" s="1">
        <v>43955</v>
      </c>
      <c r="D107" s="13">
        <v>2709.4253845881653</v>
      </c>
      <c r="E107" s="13">
        <f t="shared" si="2"/>
        <v>44786.056012800516</v>
      </c>
      <c r="F107">
        <f t="shared" si="3"/>
        <v>0</v>
      </c>
      <c r="H107">
        <f t="shared" si="3"/>
        <v>0</v>
      </c>
    </row>
    <row r="108" spans="3:8" x14ac:dyDescent="0.25">
      <c r="C108" s="1">
        <v>43956</v>
      </c>
      <c r="D108" s="13">
        <v>2824.2250247247835</v>
      </c>
      <c r="E108" s="13">
        <f t="shared" si="2"/>
        <v>47610.281037525303</v>
      </c>
      <c r="F108">
        <f t="shared" si="3"/>
        <v>0</v>
      </c>
      <c r="H108">
        <f t="shared" si="3"/>
        <v>0</v>
      </c>
    </row>
    <row r="109" spans="3:8" x14ac:dyDescent="0.25">
      <c r="C109" s="1">
        <v>43957</v>
      </c>
      <c r="D109" s="13">
        <v>2940.5451774083435</v>
      </c>
      <c r="E109" s="13">
        <f t="shared" si="2"/>
        <v>50550.826214933644</v>
      </c>
      <c r="F109">
        <f t="shared" si="3"/>
        <v>0</v>
      </c>
      <c r="H109">
        <f t="shared" si="3"/>
        <v>0</v>
      </c>
    </row>
    <row r="110" spans="3:8" x14ac:dyDescent="0.25">
      <c r="C110" s="1">
        <v>43958</v>
      </c>
      <c r="D110" s="13">
        <v>3058.2653044694621</v>
      </c>
      <c r="E110" s="13">
        <f t="shared" si="2"/>
        <v>53609.091519403104</v>
      </c>
      <c r="F110">
        <f t="shared" si="3"/>
        <v>0</v>
      </c>
      <c r="H110">
        <f t="shared" si="3"/>
        <v>0</v>
      </c>
    </row>
    <row r="111" spans="3:8" x14ac:dyDescent="0.25">
      <c r="C111" s="1">
        <v>43959</v>
      </c>
      <c r="D111" s="13">
        <v>3177.2624320863865</v>
      </c>
      <c r="E111" s="13">
        <f t="shared" si="2"/>
        <v>56786.353951489487</v>
      </c>
      <c r="F111">
        <f t="shared" si="3"/>
        <v>0</v>
      </c>
      <c r="H111">
        <f t="shared" si="3"/>
        <v>0</v>
      </c>
    </row>
    <row r="112" spans="3:8" x14ac:dyDescent="0.25">
      <c r="C112" s="1">
        <v>43960</v>
      </c>
      <c r="D112" s="13">
        <v>3297.4115090640939</v>
      </c>
      <c r="E112" s="13">
        <f t="shared" si="2"/>
        <v>60083.765460553579</v>
      </c>
      <c r="F112">
        <f t="shared" si="3"/>
        <v>0</v>
      </c>
      <c r="H112">
        <f t="shared" si="3"/>
        <v>0</v>
      </c>
    </row>
    <row r="113" spans="3:8" x14ac:dyDescent="0.25">
      <c r="C113" s="1">
        <v>43961</v>
      </c>
      <c r="D113" s="13">
        <v>3418.5857614799552</v>
      </c>
      <c r="E113" s="13">
        <f t="shared" si="2"/>
        <v>63502.351222033532</v>
      </c>
      <c r="F113">
        <f t="shared" si="3"/>
        <v>0</v>
      </c>
      <c r="H113">
        <f t="shared" si="3"/>
        <v>0</v>
      </c>
    </row>
    <row r="114" spans="3:8" x14ac:dyDescent="0.25">
      <c r="C114" s="1">
        <v>43962</v>
      </c>
      <c r="D114" s="13">
        <v>3540.6570423656417</v>
      </c>
      <c r="E114" s="13">
        <f t="shared" si="2"/>
        <v>67043.008264399177</v>
      </c>
      <c r="F114">
        <f t="shared" si="3"/>
        <v>0</v>
      </c>
      <c r="H114">
        <f t="shared" si="3"/>
        <v>0</v>
      </c>
    </row>
    <row r="115" spans="3:8" x14ac:dyDescent="0.25">
      <c r="C115" s="1">
        <v>43963</v>
      </c>
      <c r="D115" s="13">
        <v>3663.4961751954943</v>
      </c>
      <c r="E115" s="13">
        <f t="shared" si="2"/>
        <v>70706.504439594675</v>
      </c>
      <c r="F115">
        <f t="shared" si="3"/>
        <v>0</v>
      </c>
      <c r="H115">
        <f t="shared" si="3"/>
        <v>0</v>
      </c>
    </row>
    <row r="116" spans="3:8" x14ac:dyDescent="0.25">
      <c r="C116" s="1">
        <v>43964</v>
      </c>
      <c r="D116" s="13">
        <v>3786.9732900530589</v>
      </c>
      <c r="E116" s="13">
        <f t="shared" si="2"/>
        <v>74493.47772964774</v>
      </c>
      <c r="F116">
        <f t="shared" si="3"/>
        <v>0</v>
      </c>
      <c r="H116">
        <f t="shared" si="3"/>
        <v>0</v>
      </c>
    </row>
    <row r="117" spans="3:8" x14ac:dyDescent="0.25">
      <c r="C117" s="1">
        <v>43965</v>
      </c>
      <c r="D117" s="13">
        <v>3910.9581514478214</v>
      </c>
      <c r="E117" s="13">
        <f t="shared" si="2"/>
        <v>78404.43588109556</v>
      </c>
      <c r="F117">
        <f t="shared" si="3"/>
        <v>0</v>
      </c>
      <c r="H117">
        <f t="shared" si="3"/>
        <v>0</v>
      </c>
    </row>
    <row r="118" spans="3:8" x14ac:dyDescent="0.25">
      <c r="C118" s="1">
        <v>43966</v>
      </c>
      <c r="D118" s="13">
        <v>4035.3204768540031</v>
      </c>
      <c r="E118" s="13">
        <f t="shared" si="2"/>
        <v>82439.756357949562</v>
      </c>
      <c r="F118">
        <f t="shared" si="3"/>
        <v>0</v>
      </c>
      <c r="H118">
        <f t="shared" si="3"/>
        <v>0</v>
      </c>
    </row>
    <row r="119" spans="3:8" x14ac:dyDescent="0.25">
      <c r="C119" s="1">
        <v>43967</v>
      </c>
      <c r="D119" s="13">
        <v>4159.9302451410467</v>
      </c>
      <c r="E119" s="13">
        <f t="shared" si="2"/>
        <v>86599.686603090609</v>
      </c>
      <c r="F119">
        <f t="shared" si="3"/>
        <v>0</v>
      </c>
      <c r="H119">
        <f t="shared" si="3"/>
        <v>0</v>
      </c>
    </row>
    <row r="120" spans="3:8" x14ac:dyDescent="0.25">
      <c r="C120" s="1">
        <v>43968</v>
      </c>
      <c r="D120" s="13">
        <v>4284.6579941613227</v>
      </c>
      <c r="E120" s="13">
        <f t="shared" si="2"/>
        <v>90884.344597251926</v>
      </c>
      <c r="F120">
        <f t="shared" si="3"/>
        <v>0</v>
      </c>
      <c r="H120">
        <f t="shared" si="3"/>
        <v>0</v>
      </c>
    </row>
    <row r="121" spans="3:8" x14ac:dyDescent="0.25">
      <c r="C121" s="1">
        <v>43969</v>
      </c>
      <c r="D121" s="13">
        <v>4409.3751068535857</v>
      </c>
      <c r="E121" s="13">
        <f t="shared" si="2"/>
        <v>95293.719704105519</v>
      </c>
      <c r="F121">
        <f t="shared" si="3"/>
        <v>0</v>
      </c>
      <c r="H121">
        <f t="shared" si="3"/>
        <v>0</v>
      </c>
    </row>
    <row r="122" spans="3:8" x14ac:dyDescent="0.25">
      <c r="C122" s="1">
        <v>43970</v>
      </c>
      <c r="D122" s="13">
        <v>4533.9540853107446</v>
      </c>
      <c r="E122" s="13">
        <f t="shared" si="2"/>
        <v>99827.673789416265</v>
      </c>
      <c r="F122">
        <f t="shared" si="3"/>
        <v>0</v>
      </c>
      <c r="H122">
        <f t="shared" si="3"/>
        <v>0</v>
      </c>
    </row>
    <row r="123" spans="3:8" x14ac:dyDescent="0.25">
      <c r="C123" s="1">
        <v>43971</v>
      </c>
      <c r="D123" s="13">
        <v>4658.2688123473854</v>
      </c>
      <c r="E123" s="13">
        <f t="shared" si="2"/>
        <v>104485.94260176364</v>
      </c>
      <c r="F123">
        <f t="shared" si="3"/>
        <v>0</v>
      </c>
      <c r="H123">
        <f t="shared" si="3"/>
        <v>0</v>
      </c>
    </row>
    <row r="124" spans="3:8" x14ac:dyDescent="0.25">
      <c r="C124" s="1">
        <v>43972</v>
      </c>
      <c r="D124" s="13">
        <v>4782.1948001855335</v>
      </c>
      <c r="E124" s="13">
        <f t="shared" si="2"/>
        <v>109268.13740194918</v>
      </c>
      <c r="F124">
        <f t="shared" si="3"/>
        <v>0</v>
      </c>
      <c r="H124">
        <f t="shared" si="3"/>
        <v>0</v>
      </c>
    </row>
    <row r="125" spans="3:8" x14ac:dyDescent="0.25">
      <c r="C125" s="1">
        <v>43973</v>
      </c>
      <c r="D125" s="13">
        <v>4905.609425956357</v>
      </c>
      <c r="E125" s="13">
        <f t="shared" si="2"/>
        <v>114173.74682790553</v>
      </c>
      <c r="F125">
        <f t="shared" si="3"/>
        <v>0</v>
      </c>
      <c r="H125">
        <f t="shared" si="3"/>
        <v>0</v>
      </c>
    </row>
    <row r="126" spans="3:8" x14ac:dyDescent="0.25">
      <c r="C126" s="1">
        <v>43974</v>
      </c>
      <c r="D126" s="13">
        <v>5028.3921537908673</v>
      </c>
      <c r="E126" s="13">
        <f t="shared" si="2"/>
        <v>119202.13898169639</v>
      </c>
      <c r="F126">
        <f t="shared" si="3"/>
        <v>0</v>
      </c>
      <c r="H126">
        <f t="shared" si="3"/>
        <v>0</v>
      </c>
    </row>
    <row r="127" spans="3:8" x14ac:dyDescent="0.25">
      <c r="C127" s="1">
        <v>43975</v>
      </c>
      <c r="D127" s="13">
        <v>5150.424743343804</v>
      </c>
      <c r="E127" s="13">
        <f t="shared" si="2"/>
        <v>124352.56372504019</v>
      </c>
      <c r="F127">
        <f t="shared" si="3"/>
        <v>0</v>
      </c>
      <c r="H127">
        <f t="shared" si="3"/>
        <v>0</v>
      </c>
    </row>
    <row r="128" spans="3:8" x14ac:dyDescent="0.25">
      <c r="C128" s="1">
        <v>43976</v>
      </c>
      <c r="D128" s="13">
        <v>5271.5914446615507</v>
      </c>
      <c r="E128" s="13">
        <f t="shared" si="2"/>
        <v>129624.15516970174</v>
      </c>
      <c r="F128">
        <f t="shared" si="3"/>
        <v>0</v>
      </c>
      <c r="H128">
        <f t="shared" si="3"/>
        <v>0</v>
      </c>
    </row>
    <row r="129" spans="3:8" x14ac:dyDescent="0.25">
      <c r="C129" s="1">
        <v>43977</v>
      </c>
      <c r="D129" s="13">
        <v>5391.7791793681527</v>
      </c>
      <c r="E129" s="13">
        <f t="shared" si="2"/>
        <v>135015.9343490699</v>
      </c>
      <c r="F129">
        <f t="shared" si="3"/>
        <v>0</v>
      </c>
      <c r="H129">
        <f t="shared" si="3"/>
        <v>0</v>
      </c>
    </row>
    <row r="130" spans="3:8" x14ac:dyDescent="0.25">
      <c r="C130" s="1">
        <v>43978</v>
      </c>
      <c r="D130" s="13">
        <v>5510.8777082009228</v>
      </c>
      <c r="E130" s="13">
        <f t="shared" si="2"/>
        <v>140526.81205727081</v>
      </c>
      <c r="F130">
        <f t="shared" si="3"/>
        <v>0</v>
      </c>
      <c r="H130">
        <f t="shared" si="3"/>
        <v>0</v>
      </c>
    </row>
    <row r="131" spans="3:8" x14ac:dyDescent="0.25">
      <c r="C131" s="1">
        <v>43979</v>
      </c>
      <c r="D131" s="13">
        <v>5628.7797849822018</v>
      </c>
      <c r="E131" s="13">
        <f t="shared" si="2"/>
        <v>146155.59184225302</v>
      </c>
      <c r="F131">
        <f t="shared" si="3"/>
        <v>0</v>
      </c>
      <c r="H131">
        <f t="shared" si="3"/>
        <v>0</v>
      </c>
    </row>
    <row r="132" spans="3:8" x14ac:dyDescent="0.25">
      <c r="C132" s="1">
        <v>43980</v>
      </c>
      <c r="D132" s="13">
        <v>5745.3812971628431</v>
      </c>
      <c r="E132" s="13">
        <f t="shared" si="2"/>
        <v>151900.97313941587</v>
      </c>
      <c r="F132">
        <f t="shared" si="3"/>
        <v>0</v>
      </c>
      <c r="H132">
        <f t="shared" si="3"/>
        <v>0</v>
      </c>
    </row>
    <row r="133" spans="3:8" x14ac:dyDescent="0.25">
      <c r="C133" s="1">
        <v>43981</v>
      </c>
      <c r="D133" s="13">
        <v>5860.581393119216</v>
      </c>
      <c r="E133" s="13">
        <f t="shared" ref="E133:E196" si="4">D133+E132</f>
        <v>157761.55453253508</v>
      </c>
      <c r="F133">
        <f t="shared" ref="F133:H196" si="5">IF($E133&gt;F$2,1,0)</f>
        <v>0</v>
      </c>
      <c r="H133">
        <f t="shared" si="5"/>
        <v>0</v>
      </c>
    </row>
    <row r="134" spans="3:8" x14ac:dyDescent="0.25">
      <c r="C134" s="1">
        <v>43982</v>
      </c>
      <c r="D134" s="13">
        <v>5974.2825964267986</v>
      </c>
      <c r="E134" s="13">
        <f t="shared" si="4"/>
        <v>163735.8371289619</v>
      </c>
      <c r="F134">
        <f t="shared" si="5"/>
        <v>0</v>
      </c>
      <c r="H134">
        <f t="shared" si="5"/>
        <v>0</v>
      </c>
    </row>
    <row r="135" spans="3:8" x14ac:dyDescent="0.25">
      <c r="C135" s="1">
        <v>43983</v>
      </c>
      <c r="D135" s="13">
        <v>6086.3909073711811</v>
      </c>
      <c r="E135" s="13">
        <f t="shared" si="4"/>
        <v>169822.22803633308</v>
      </c>
      <c r="F135">
        <f t="shared" si="5"/>
        <v>0</v>
      </c>
      <c r="H135">
        <f t="shared" si="5"/>
        <v>0</v>
      </c>
    </row>
    <row r="136" spans="3:8" x14ac:dyDescent="0.25">
      <c r="C136" s="1">
        <v>43984</v>
      </c>
      <c r="D136" s="13">
        <v>6196.8158919910202</v>
      </c>
      <c r="E136" s="13">
        <f t="shared" si="4"/>
        <v>176019.0439283241</v>
      </c>
      <c r="F136">
        <f t="shared" si="5"/>
        <v>0</v>
      </c>
      <c r="H136">
        <f t="shared" si="5"/>
        <v>0</v>
      </c>
    </row>
    <row r="137" spans="3:8" x14ac:dyDescent="0.25">
      <c r="C137" s="1">
        <v>43985</v>
      </c>
      <c r="D137" s="13">
        <v>6305.470758977589</v>
      </c>
      <c r="E137" s="13">
        <f t="shared" si="4"/>
        <v>182324.51468730168</v>
      </c>
      <c r="F137">
        <f t="shared" si="5"/>
        <v>0</v>
      </c>
      <c r="H137">
        <f t="shared" si="5"/>
        <v>0</v>
      </c>
    </row>
    <row r="138" spans="3:8" x14ac:dyDescent="0.25">
      <c r="C138" s="1">
        <v>43986</v>
      </c>
      <c r="D138" s="13">
        <v>6412.2724247819715</v>
      </c>
      <c r="E138" s="13">
        <f t="shared" si="4"/>
        <v>188736.78711208364</v>
      </c>
      <c r="F138">
        <f t="shared" si="5"/>
        <v>0</v>
      </c>
      <c r="H138">
        <f t="shared" si="5"/>
        <v>0</v>
      </c>
    </row>
    <row r="139" spans="3:8" x14ac:dyDescent="0.25">
      <c r="C139" s="1">
        <v>43987</v>
      </c>
      <c r="D139" s="13">
        <v>6517.1415673039073</v>
      </c>
      <c r="E139" s="13">
        <f t="shared" si="4"/>
        <v>195253.92867938755</v>
      </c>
      <c r="F139">
        <f t="shared" si="5"/>
        <v>0</v>
      </c>
      <c r="H139">
        <f t="shared" si="5"/>
        <v>0</v>
      </c>
    </row>
    <row r="140" spans="3:8" x14ac:dyDescent="0.25">
      <c r="C140" s="1">
        <v>43988</v>
      </c>
      <c r="D140" s="13">
        <v>6620.0026685563707</v>
      </c>
      <c r="E140" s="13">
        <f t="shared" si="4"/>
        <v>201873.93134794393</v>
      </c>
      <c r="F140">
        <f t="shared" si="5"/>
        <v>0</v>
      </c>
      <c r="H140">
        <f t="shared" si="5"/>
        <v>0</v>
      </c>
    </row>
    <row r="141" spans="3:8" x14ac:dyDescent="0.25">
      <c r="C141" s="1">
        <v>43989</v>
      </c>
      <c r="D141" s="13">
        <v>6720.7840467161232</v>
      </c>
      <c r="E141" s="13">
        <f t="shared" si="4"/>
        <v>208594.71539466004</v>
      </c>
      <c r="F141">
        <f t="shared" si="5"/>
        <v>0</v>
      </c>
      <c r="H141">
        <f t="shared" si="5"/>
        <v>0</v>
      </c>
    </row>
    <row r="142" spans="3:8" x14ac:dyDescent="0.25">
      <c r="C142" s="1">
        <v>43990</v>
      </c>
      <c r="D142" s="13">
        <v>6819.4178779848926</v>
      </c>
      <c r="E142" s="13">
        <f t="shared" si="4"/>
        <v>215414.13327264495</v>
      </c>
      <c r="F142">
        <f t="shared" si="5"/>
        <v>0</v>
      </c>
      <c r="H142">
        <f t="shared" si="5"/>
        <v>0</v>
      </c>
    </row>
    <row r="143" spans="3:8" x14ac:dyDescent="0.25">
      <c r="C143" s="1">
        <v>43991</v>
      </c>
      <c r="D143" s="13">
        <v>6915.8402086959932</v>
      </c>
      <c r="E143" s="13">
        <f t="shared" si="4"/>
        <v>222329.97348134094</v>
      </c>
      <c r="F143">
        <f t="shared" si="5"/>
        <v>0</v>
      </c>
      <c r="H143">
        <f t="shared" si="5"/>
        <v>0</v>
      </c>
    </row>
    <row r="144" spans="3:8" x14ac:dyDescent="0.25">
      <c r="C144" s="1">
        <v>43992</v>
      </c>
      <c r="D144" s="13">
        <v>7009.990958110352</v>
      </c>
      <c r="E144" s="13">
        <f t="shared" si="4"/>
        <v>229339.96443945129</v>
      </c>
      <c r="F144">
        <f t="shared" si="5"/>
        <v>0</v>
      </c>
      <c r="H144">
        <f t="shared" si="5"/>
        <v>0</v>
      </c>
    </row>
    <row r="145" spans="3:8" x14ac:dyDescent="0.25">
      <c r="C145" s="1">
        <v>43993</v>
      </c>
      <c r="D145" s="13">
        <v>7101.8139123512346</v>
      </c>
      <c r="E145" s="13">
        <f t="shared" si="4"/>
        <v>236441.77835180252</v>
      </c>
      <c r="F145">
        <f t="shared" si="5"/>
        <v>0</v>
      </c>
      <c r="H145">
        <f t="shared" si="5"/>
        <v>0</v>
      </c>
    </row>
    <row r="146" spans="3:8" x14ac:dyDescent="0.25">
      <c r="C146" s="1">
        <v>43994</v>
      </c>
      <c r="D146" s="13">
        <v>7191.2567099309717</v>
      </c>
      <c r="E146" s="13">
        <f t="shared" si="4"/>
        <v>243633.03506173351</v>
      </c>
      <c r="F146">
        <f t="shared" si="5"/>
        <v>0</v>
      </c>
      <c r="H146">
        <f t="shared" si="5"/>
        <v>0</v>
      </c>
    </row>
    <row r="147" spans="3:8" x14ac:dyDescent="0.25">
      <c r="C147" s="1">
        <v>43995</v>
      </c>
      <c r="D147" s="13">
        <v>7278.270819324468</v>
      </c>
      <c r="E147" s="13">
        <f t="shared" si="4"/>
        <v>250911.30588105798</v>
      </c>
      <c r="F147">
        <f t="shared" si="5"/>
        <v>0</v>
      </c>
      <c r="H147">
        <f t="shared" si="5"/>
        <v>0</v>
      </c>
    </row>
    <row r="148" spans="3:8" x14ac:dyDescent="0.25">
      <c r="C148" s="1">
        <v>43996</v>
      </c>
      <c r="D148" s="13">
        <v>7362.8115090438096</v>
      </c>
      <c r="E148" s="13">
        <f t="shared" si="4"/>
        <v>258274.1173901018</v>
      </c>
      <c r="F148">
        <f t="shared" si="5"/>
        <v>0</v>
      </c>
      <c r="H148">
        <f t="shared" si="5"/>
        <v>0</v>
      </c>
    </row>
    <row r="149" spans="3:8" x14ac:dyDescent="0.25">
      <c r="C149" s="1">
        <v>43997</v>
      </c>
      <c r="D149" s="13">
        <v>7444.8378106663231</v>
      </c>
      <c r="E149" s="13">
        <f t="shared" si="4"/>
        <v>265718.95520076813</v>
      </c>
      <c r="F149">
        <f t="shared" si="5"/>
        <v>0</v>
      </c>
      <c r="H149">
        <f t="shared" si="5"/>
        <v>0</v>
      </c>
    </row>
    <row r="150" spans="3:8" x14ac:dyDescent="0.25">
      <c r="C150" s="1">
        <v>43998</v>
      </c>
      <c r="D150" s="13">
        <v>7524.3124752644908</v>
      </c>
      <c r="E150" s="13">
        <f t="shared" si="4"/>
        <v>273243.26767603261</v>
      </c>
      <c r="F150">
        <f t="shared" si="5"/>
        <v>0</v>
      </c>
      <c r="H150">
        <f t="shared" si="5"/>
        <v>0</v>
      </c>
    </row>
    <row r="151" spans="3:8" x14ac:dyDescent="0.25">
      <c r="C151" s="1">
        <v>43999</v>
      </c>
      <c r="D151" s="13">
        <v>7601.2019236809701</v>
      </c>
      <c r="E151" s="13">
        <f t="shared" si="4"/>
        <v>280844.46959971357</v>
      </c>
      <c r="F151">
        <f t="shared" si="5"/>
        <v>0</v>
      </c>
      <c r="H151">
        <f t="shared" si="5"/>
        <v>0</v>
      </c>
    </row>
    <row r="152" spans="3:8" x14ac:dyDescent="0.25">
      <c r="C152" s="1">
        <v>44000</v>
      </c>
      <c r="D152" s="13">
        <v>7675.4761910852749</v>
      </c>
      <c r="E152" s="13">
        <f t="shared" si="4"/>
        <v>288519.94579079887</v>
      </c>
      <c r="F152">
        <f t="shared" si="5"/>
        <v>0</v>
      </c>
      <c r="H152">
        <f t="shared" si="5"/>
        <v>0</v>
      </c>
    </row>
    <row r="153" spans="3:8" x14ac:dyDescent="0.25">
      <c r="C153" s="1">
        <v>44001</v>
      </c>
      <c r="D153" s="13">
        <v>7747.1088662409811</v>
      </c>
      <c r="E153" s="13">
        <f t="shared" si="4"/>
        <v>296267.05465703987</v>
      </c>
      <c r="F153">
        <f t="shared" si="5"/>
        <v>0</v>
      </c>
      <c r="H153">
        <f t="shared" si="5"/>
        <v>0</v>
      </c>
    </row>
    <row r="154" spans="3:8" x14ac:dyDescent="0.25">
      <c r="C154" s="1">
        <v>44002</v>
      </c>
      <c r="D154" s="13">
        <v>7816.0770259032934</v>
      </c>
      <c r="E154" s="13">
        <f t="shared" si="4"/>
        <v>304083.13168294315</v>
      </c>
      <c r="F154">
        <f t="shared" si="5"/>
        <v>0</v>
      </c>
      <c r="H154">
        <f t="shared" si="5"/>
        <v>0</v>
      </c>
    </row>
    <row r="155" spans="3:8" x14ac:dyDescent="0.25">
      <c r="C155" s="1">
        <v>44003</v>
      </c>
      <c r="D155" s="13">
        <v>7882.3611647571715</v>
      </c>
      <c r="E155" s="13">
        <f t="shared" si="4"/>
        <v>311965.49284770031</v>
      </c>
      <c r="F155">
        <f t="shared" si="5"/>
        <v>0</v>
      </c>
      <c r="H155">
        <f t="shared" si="5"/>
        <v>0</v>
      </c>
    </row>
    <row r="156" spans="3:8" x14ac:dyDescent="0.25">
      <c r="C156" s="1">
        <v>44004</v>
      </c>
      <c r="D156" s="13">
        <v>7945.9451212953763</v>
      </c>
      <c r="E156" s="13">
        <f t="shared" si="4"/>
        <v>319911.43796899571</v>
      </c>
      <c r="F156">
        <f t="shared" si="5"/>
        <v>0</v>
      </c>
      <c r="H156">
        <f t="shared" si="5"/>
        <v>0</v>
      </c>
    </row>
    <row r="157" spans="3:8" x14ac:dyDescent="0.25">
      <c r="C157" s="1">
        <v>44005</v>
      </c>
      <c r="D157" s="13">
        <v>8006.8160000243824</v>
      </c>
      <c r="E157" s="13">
        <f t="shared" si="4"/>
        <v>327918.25396902009</v>
      </c>
      <c r="F157">
        <f t="shared" si="5"/>
        <v>0</v>
      </c>
      <c r="H157">
        <f t="shared" si="5"/>
        <v>0</v>
      </c>
    </row>
    <row r="158" spans="3:8" x14ac:dyDescent="0.25">
      <c r="C158" s="1">
        <v>44006</v>
      </c>
      <c r="D158" s="13">
        <v>8064.9640903744539</v>
      </c>
      <c r="E158" s="13">
        <f t="shared" si="4"/>
        <v>335983.21805939457</v>
      </c>
      <c r="F158">
        <f t="shared" si="5"/>
        <v>0</v>
      </c>
      <c r="H158">
        <f t="shared" si="5"/>
        <v>0</v>
      </c>
    </row>
    <row r="159" spans="3:8" x14ac:dyDescent="0.25">
      <c r="C159" s="1">
        <v>44007</v>
      </c>
      <c r="D159" s="13">
        <v>8120.3827826771321</v>
      </c>
      <c r="E159" s="13">
        <f t="shared" si="4"/>
        <v>344103.6008420717</v>
      </c>
      <c r="F159">
        <f t="shared" si="5"/>
        <v>0</v>
      </c>
      <c r="H159">
        <f t="shared" si="5"/>
        <v>0</v>
      </c>
    </row>
    <row r="160" spans="3:8" x14ac:dyDescent="0.25">
      <c r="C160" s="1">
        <v>44008</v>
      </c>
      <c r="D160" s="13">
        <v>8173.0684815609557</v>
      </c>
      <c r="E160" s="13">
        <f t="shared" si="4"/>
        <v>352276.66932363267</v>
      </c>
      <c r="F160">
        <f t="shared" si="5"/>
        <v>0</v>
      </c>
      <c r="H160">
        <f t="shared" si="5"/>
        <v>0</v>
      </c>
    </row>
    <row r="161" spans="3:8" x14ac:dyDescent="0.25">
      <c r="C161" s="1">
        <v>44009</v>
      </c>
      <c r="D161" s="13">
        <v>8223.0205171024954</v>
      </c>
      <c r="E161" s="13">
        <f t="shared" si="4"/>
        <v>360499.68984073517</v>
      </c>
      <c r="F161">
        <f t="shared" si="5"/>
        <v>0</v>
      </c>
      <c r="H161">
        <f t="shared" si="5"/>
        <v>0</v>
      </c>
    </row>
    <row r="162" spans="3:8" x14ac:dyDescent="0.25">
      <c r="C162" s="1">
        <v>44010</v>
      </c>
      <c r="D162" s="13">
        <v>8270.2410540567689</v>
      </c>
      <c r="E162" s="13">
        <f t="shared" si="4"/>
        <v>368769.93089479196</v>
      </c>
      <c r="F162">
        <f t="shared" si="5"/>
        <v>0</v>
      </c>
      <c r="H162">
        <f t="shared" si="5"/>
        <v>0</v>
      </c>
    </row>
    <row r="163" spans="3:8" x14ac:dyDescent="0.25">
      <c r="C163" s="1">
        <v>44011</v>
      </c>
      <c r="D163" s="13">
        <v>8314.7349994767974</v>
      </c>
      <c r="E163" s="13">
        <f t="shared" si="4"/>
        <v>377084.66589426878</v>
      </c>
      <c r="F163">
        <f t="shared" si="5"/>
        <v>0</v>
      </c>
      <c r="H163">
        <f t="shared" si="5"/>
        <v>0</v>
      </c>
    </row>
    <row r="164" spans="3:8" x14ac:dyDescent="0.25">
      <c r="C164" s="1">
        <v>44012</v>
      </c>
      <c r="D164" s="13">
        <v>8356.5099090187869</v>
      </c>
      <c r="E164" s="13">
        <f t="shared" si="4"/>
        <v>385441.17580328754</v>
      </c>
      <c r="F164">
        <f t="shared" si="5"/>
        <v>0</v>
      </c>
      <c r="H164">
        <f t="shared" si="5"/>
        <v>0</v>
      </c>
    </row>
    <row r="165" spans="3:8" x14ac:dyDescent="0.25">
      <c r="C165" s="1">
        <v>44013</v>
      </c>
      <c r="D165" s="13">
        <v>8395.5758922151199</v>
      </c>
      <c r="E165" s="13">
        <f t="shared" si="4"/>
        <v>393836.75169550267</v>
      </c>
      <c r="F165">
        <f t="shared" si="5"/>
        <v>0</v>
      </c>
      <c r="H165">
        <f t="shared" si="5"/>
        <v>0</v>
      </c>
    </row>
    <row r="166" spans="3:8" x14ac:dyDescent="0.25">
      <c r="C166" s="1">
        <v>44014</v>
      </c>
      <c r="D166" s="13">
        <v>8431.9455169838056</v>
      </c>
      <c r="E166" s="13">
        <f t="shared" si="4"/>
        <v>402268.69721248647</v>
      </c>
      <c r="F166">
        <f t="shared" si="5"/>
        <v>0</v>
      </c>
      <c r="H166">
        <f t="shared" si="5"/>
        <v>0</v>
      </c>
    </row>
    <row r="167" spans="3:8" x14ac:dyDescent="0.25">
      <c r="C167" s="1">
        <v>44015</v>
      </c>
      <c r="D167" s="13">
        <v>8465.6337136288621</v>
      </c>
      <c r="E167" s="13">
        <f t="shared" si="4"/>
        <v>410734.33092611533</v>
      </c>
      <c r="F167">
        <f t="shared" si="5"/>
        <v>0</v>
      </c>
      <c r="H167">
        <f t="shared" si="5"/>
        <v>0</v>
      </c>
    </row>
    <row r="168" spans="3:8" x14ac:dyDescent="0.25">
      <c r="C168" s="1">
        <v>44016</v>
      </c>
      <c r="D168" s="13">
        <v>8496.6576785728757</v>
      </c>
      <c r="E168" s="13">
        <f t="shared" si="4"/>
        <v>419230.9886046882</v>
      </c>
      <c r="F168">
        <f t="shared" si="5"/>
        <v>0</v>
      </c>
      <c r="H168">
        <f t="shared" si="5"/>
        <v>0</v>
      </c>
    </row>
    <row r="169" spans="3:8" x14ac:dyDescent="0.25">
      <c r="C169" s="1">
        <v>44017</v>
      </c>
      <c r="D169" s="13">
        <v>8525.0367780489596</v>
      </c>
      <c r="E169" s="13">
        <f t="shared" si="4"/>
        <v>427756.02538273716</v>
      </c>
      <c r="F169">
        <f t="shared" si="5"/>
        <v>0</v>
      </c>
      <c r="H169">
        <f t="shared" si="5"/>
        <v>0</v>
      </c>
    </row>
    <row r="170" spans="3:8" x14ac:dyDescent="0.25">
      <c r="C170" s="1">
        <v>44018</v>
      </c>
      <c r="D170" s="13">
        <v>8550.7924519662847</v>
      </c>
      <c r="E170" s="13">
        <f t="shared" si="4"/>
        <v>436306.81783470343</v>
      </c>
      <c r="F170">
        <f t="shared" si="5"/>
        <v>0</v>
      </c>
      <c r="H170">
        <f t="shared" si="5"/>
        <v>0</v>
      </c>
    </row>
    <row r="171" spans="3:8" x14ac:dyDescent="0.25">
      <c r="C171" s="1">
        <v>44019</v>
      </c>
      <c r="D171" s="13">
        <v>8573.9481181502288</v>
      </c>
      <c r="E171" s="13">
        <f t="shared" si="4"/>
        <v>444880.76595285366</v>
      </c>
      <c r="F171">
        <f t="shared" si="5"/>
        <v>0</v>
      </c>
      <c r="H171">
        <f t="shared" si="5"/>
        <v>0</v>
      </c>
    </row>
    <row r="172" spans="3:8" x14ac:dyDescent="0.25">
      <c r="C172" s="1">
        <v>44020</v>
      </c>
      <c r="D172" s="13">
        <v>8594.52907714512</v>
      </c>
      <c r="E172" s="13">
        <f t="shared" si="4"/>
        <v>453475.29502999876</v>
      </c>
      <c r="F172">
        <f t="shared" si="5"/>
        <v>0</v>
      </c>
      <c r="H172">
        <f t="shared" si="5"/>
        <v>0</v>
      </c>
    </row>
    <row r="173" spans="3:8" x14ac:dyDescent="0.25">
      <c r="C173" s="1">
        <v>44021</v>
      </c>
      <c r="D173" s="13">
        <v>8612.5624177551836</v>
      </c>
      <c r="E173" s="13">
        <f t="shared" si="4"/>
        <v>462087.85744775395</v>
      </c>
      <c r="F173">
        <f t="shared" si="5"/>
        <v>0</v>
      </c>
      <c r="H173">
        <f t="shared" si="5"/>
        <v>0</v>
      </c>
    </row>
    <row r="174" spans="3:8" x14ac:dyDescent="0.25">
      <c r="C174" s="1">
        <v>44022</v>
      </c>
      <c r="D174" s="13">
        <v>8628.0769234869349</v>
      </c>
      <c r="E174" s="13">
        <f t="shared" si="4"/>
        <v>470715.9343712409</v>
      </c>
      <c r="F174">
        <f t="shared" si="5"/>
        <v>0</v>
      </c>
      <c r="H174">
        <f t="shared" si="5"/>
        <v>0</v>
      </c>
    </row>
    <row r="175" spans="3:8" x14ac:dyDescent="0.25">
      <c r="C175" s="1">
        <v>44023</v>
      </c>
      <c r="D175" s="13">
        <v>8641.1029800444066</v>
      </c>
      <c r="E175" s="13">
        <f t="shared" si="4"/>
        <v>479357.03735128528</v>
      </c>
      <c r="F175">
        <f t="shared" si="5"/>
        <v>0</v>
      </c>
      <c r="H175">
        <f t="shared" si="5"/>
        <v>0</v>
      </c>
    </row>
    <row r="176" spans="3:8" x14ac:dyDescent="0.25">
      <c r="C176" s="1">
        <v>44024</v>
      </c>
      <c r="D176" s="13">
        <v>8651.6724840167808</v>
      </c>
      <c r="E176" s="13">
        <f t="shared" si="4"/>
        <v>488008.70983530208</v>
      </c>
      <c r="F176">
        <f t="shared" si="5"/>
        <v>0</v>
      </c>
      <c r="H176">
        <f t="shared" si="5"/>
        <v>0</v>
      </c>
    </row>
    <row r="177" spans="3:8" x14ac:dyDescent="0.25">
      <c r="C177" s="1">
        <v>44025</v>
      </c>
      <c r="D177" s="13">
        <v>8659.8187528871822</v>
      </c>
      <c r="E177" s="13">
        <f t="shared" si="4"/>
        <v>496668.52858818928</v>
      </c>
      <c r="F177">
        <f t="shared" si="5"/>
        <v>0</v>
      </c>
      <c r="H177">
        <f t="shared" si="5"/>
        <v>0</v>
      </c>
    </row>
    <row r="178" spans="3:8" x14ac:dyDescent="0.25">
      <c r="C178" s="1">
        <v>44026</v>
      </c>
      <c r="D178" s="13">
        <v>8665.5764364800525</v>
      </c>
      <c r="E178" s="13">
        <f t="shared" si="4"/>
        <v>505334.10502466932</v>
      </c>
      <c r="F178">
        <f t="shared" si="5"/>
        <v>0</v>
      </c>
      <c r="H178">
        <f t="shared" si="5"/>
        <v>0</v>
      </c>
    </row>
    <row r="179" spans="3:8" x14ac:dyDescent="0.25">
      <c r="C179" s="1">
        <v>44027</v>
      </c>
      <c r="D179" s="13">
        <v>8668.9814299544487</v>
      </c>
      <c r="E179" s="13">
        <f t="shared" si="4"/>
        <v>514003.08645462379</v>
      </c>
      <c r="F179">
        <f t="shared" si="5"/>
        <v>0</v>
      </c>
      <c r="H179">
        <f t="shared" si="5"/>
        <v>0</v>
      </c>
    </row>
    <row r="180" spans="3:8" x14ac:dyDescent="0.25">
      <c r="C180" s="1">
        <v>44028</v>
      </c>
      <c r="D180" s="13">
        <v>8670.0707884403528</v>
      </c>
      <c r="E180" s="13">
        <f t="shared" si="4"/>
        <v>522673.15724306414</v>
      </c>
      <c r="F180">
        <f t="shared" si="5"/>
        <v>0</v>
      </c>
      <c r="H180">
        <f t="shared" si="5"/>
        <v>0</v>
      </c>
    </row>
    <row r="181" spans="3:8" x14ac:dyDescent="0.25">
      <c r="C181" s="1">
        <v>44029</v>
      </c>
      <c r="D181" s="13">
        <v>8668.8826434053426</v>
      </c>
      <c r="E181" s="13">
        <f t="shared" si="4"/>
        <v>531342.03988646949</v>
      </c>
      <c r="F181">
        <f t="shared" si="5"/>
        <v>0</v>
      </c>
      <c r="H181">
        <f t="shared" si="5"/>
        <v>0</v>
      </c>
    </row>
    <row r="182" spans="3:8" x14ac:dyDescent="0.25">
      <c r="C182" s="1">
        <v>44030</v>
      </c>
      <c r="D182" s="13">
        <v>8665.4561208298474</v>
      </c>
      <c r="E182" s="13">
        <f t="shared" si="4"/>
        <v>540007.49600729928</v>
      </c>
      <c r="F182">
        <f t="shared" si="5"/>
        <v>0</v>
      </c>
      <c r="H182">
        <f t="shared" si="5"/>
        <v>0</v>
      </c>
    </row>
    <row r="183" spans="3:8" x14ac:dyDescent="0.25">
      <c r="C183" s="1">
        <v>44031</v>
      </c>
      <c r="D183" s="13">
        <v>8659.8312612601894</v>
      </c>
      <c r="E183" s="13">
        <f t="shared" si="4"/>
        <v>548667.32726855949</v>
      </c>
      <c r="F183">
        <f t="shared" si="5"/>
        <v>0</v>
      </c>
      <c r="H183">
        <f t="shared" si="5"/>
        <v>0</v>
      </c>
    </row>
    <row r="184" spans="3:8" x14ac:dyDescent="0.25">
      <c r="C184" s="1">
        <v>44032</v>
      </c>
      <c r="D184" s="13">
        <v>8652.0489418001616</v>
      </c>
      <c r="E184" s="13">
        <f t="shared" si="4"/>
        <v>557319.37621035962</v>
      </c>
      <c r="F184">
        <f t="shared" si="5"/>
        <v>0</v>
      </c>
      <c r="H184">
        <f t="shared" si="5"/>
        <v>0</v>
      </c>
    </row>
    <row r="185" spans="3:8" x14ac:dyDescent="0.25">
      <c r="C185" s="1">
        <v>44033</v>
      </c>
      <c r="D185" s="13">
        <v>8642.1508000939211</v>
      </c>
      <c r="E185" s="13">
        <f t="shared" si="4"/>
        <v>565961.52701045352</v>
      </c>
      <c r="F185">
        <f t="shared" si="5"/>
        <v>0</v>
      </c>
      <c r="H185">
        <f t="shared" si="5"/>
        <v>0</v>
      </c>
    </row>
    <row r="186" spans="3:8" x14ac:dyDescent="0.25">
      <c r="C186" s="1">
        <v>44034</v>
      </c>
      <c r="D186" s="13">
        <v>8630.1791603449165</v>
      </c>
      <c r="E186" s="13">
        <f t="shared" si="4"/>
        <v>574591.7061707984</v>
      </c>
      <c r="F186">
        <f t="shared" si="5"/>
        <v>0</v>
      </c>
      <c r="H186">
        <f t="shared" si="5"/>
        <v>0</v>
      </c>
    </row>
    <row r="187" spans="3:8" x14ac:dyDescent="0.25">
      <c r="C187" s="1">
        <v>44035</v>
      </c>
      <c r="D187" s="13">
        <v>8616.1769614088225</v>
      </c>
      <c r="E187" s="13">
        <f t="shared" si="4"/>
        <v>583207.88313220721</v>
      </c>
      <c r="F187">
        <f t="shared" si="5"/>
        <v>0</v>
      </c>
      <c r="H187">
        <f t="shared" si="5"/>
        <v>0</v>
      </c>
    </row>
    <row r="188" spans="3:8" x14ac:dyDescent="0.25">
      <c r="C188" s="1">
        <v>44036</v>
      </c>
      <c r="D188" s="13">
        <v>8600.1876869909083</v>
      </c>
      <c r="E188" s="13">
        <f t="shared" si="4"/>
        <v>591808.07081919815</v>
      </c>
      <c r="F188">
        <f t="shared" si="5"/>
        <v>0</v>
      </c>
      <c r="H188">
        <f t="shared" si="5"/>
        <v>0</v>
      </c>
    </row>
    <row r="189" spans="3:8" x14ac:dyDescent="0.25">
      <c r="C189" s="1">
        <v>44037</v>
      </c>
      <c r="D189" s="13">
        <v>8582.2552979722295</v>
      </c>
      <c r="E189" s="13">
        <f t="shared" si="4"/>
        <v>600390.32611717039</v>
      </c>
      <c r="F189">
        <f t="shared" si="5"/>
        <v>0</v>
      </c>
      <c r="H189">
        <f t="shared" si="5"/>
        <v>0</v>
      </c>
    </row>
    <row r="190" spans="3:8" x14ac:dyDescent="0.25">
      <c r="C190" s="1">
        <v>44038</v>
      </c>
      <c r="D190" s="13">
        <v>8562.4241668824889</v>
      </c>
      <c r="E190" s="13">
        <f t="shared" si="4"/>
        <v>608952.75028405292</v>
      </c>
      <c r="F190">
        <f t="shared" si="5"/>
        <v>0</v>
      </c>
      <c r="H190">
        <f t="shared" si="5"/>
        <v>0</v>
      </c>
    </row>
    <row r="191" spans="3:8" x14ac:dyDescent="0.25">
      <c r="C191" s="1">
        <v>44039</v>
      </c>
      <c r="D191" s="13">
        <v>8540.7390145318313</v>
      </c>
      <c r="E191" s="13">
        <f t="shared" si="4"/>
        <v>617493.48929858475</v>
      </c>
      <c r="F191">
        <f t="shared" si="5"/>
        <v>0</v>
      </c>
      <c r="H191">
        <f t="shared" si="5"/>
        <v>0</v>
      </c>
    </row>
    <row r="192" spans="3:8" x14ac:dyDescent="0.25">
      <c r="C192" s="1">
        <v>44040</v>
      </c>
      <c r="D192" s="13">
        <v>8517.2448488081682</v>
      </c>
      <c r="E192" s="13">
        <f t="shared" si="4"/>
        <v>626010.73414739291</v>
      </c>
      <c r="F192">
        <f t="shared" si="5"/>
        <v>0</v>
      </c>
      <c r="H192">
        <f t="shared" si="5"/>
        <v>0</v>
      </c>
    </row>
    <row r="193" spans="3:8" x14ac:dyDescent="0.25">
      <c r="C193" s="1">
        <v>44041</v>
      </c>
      <c r="D193" s="13">
        <v>8491.9869056416574</v>
      </c>
      <c r="E193" s="13">
        <f t="shared" si="4"/>
        <v>634502.72105303453</v>
      </c>
      <c r="F193">
        <f t="shared" si="5"/>
        <v>0</v>
      </c>
      <c r="H193">
        <f t="shared" si="5"/>
        <v>0</v>
      </c>
    </row>
    <row r="194" spans="3:8" x14ac:dyDescent="0.25">
      <c r="C194" s="1">
        <v>44042</v>
      </c>
      <c r="D194" s="13">
        <v>8465.010592133176</v>
      </c>
      <c r="E194" s="13">
        <f t="shared" si="4"/>
        <v>642967.73164516769</v>
      </c>
      <c r="F194">
        <f t="shared" si="5"/>
        <v>0</v>
      </c>
      <c r="H194">
        <f t="shared" si="5"/>
        <v>0</v>
      </c>
    </row>
    <row r="195" spans="3:8" x14ac:dyDescent="0.25">
      <c r="C195" s="1">
        <v>44043</v>
      </c>
      <c r="D195" s="13">
        <v>8436.3614318388609</v>
      </c>
      <c r="E195" s="13">
        <f t="shared" si="4"/>
        <v>651404.09307700652</v>
      </c>
      <c r="F195">
        <f t="shared" si="5"/>
        <v>0</v>
      </c>
      <c r="H195">
        <f t="shared" si="5"/>
        <v>0</v>
      </c>
    </row>
    <row r="196" spans="3:8" x14ac:dyDescent="0.25">
      <c r="C196" s="1">
        <v>44044</v>
      </c>
      <c r="D196" s="13">
        <v>8406.0850121991662</v>
      </c>
      <c r="E196" s="13">
        <f t="shared" si="4"/>
        <v>659810.17808920564</v>
      </c>
      <c r="F196">
        <f t="shared" si="5"/>
        <v>0</v>
      </c>
      <c r="H196">
        <f t="shared" si="5"/>
        <v>0</v>
      </c>
    </row>
    <row r="197" spans="3:8" x14ac:dyDescent="0.25">
      <c r="C197" s="1">
        <v>44045</v>
      </c>
      <c r="D197" s="13">
        <v>8374.2269340964413</v>
      </c>
      <c r="E197" s="13">
        <f t="shared" ref="E197:E260" si="6">D197+E196</f>
        <v>668184.40502330207</v>
      </c>
      <c r="F197">
        <f t="shared" ref="F197:H260" si="7">IF($E197&gt;F$2,1,0)</f>
        <v>0</v>
      </c>
      <c r="H197">
        <f t="shared" si="7"/>
        <v>0</v>
      </c>
    </row>
    <row r="198" spans="3:8" x14ac:dyDescent="0.25">
      <c r="C198" s="1">
        <v>44046</v>
      </c>
      <c r="D198" s="13">
        <v>8340.832763521923</v>
      </c>
      <c r="E198" s="13">
        <f t="shared" si="6"/>
        <v>676525.237786824</v>
      </c>
      <c r="F198">
        <f t="shared" si="7"/>
        <v>0</v>
      </c>
      <c r="H198">
        <f t="shared" si="7"/>
        <v>0</v>
      </c>
    </row>
    <row r="199" spans="3:8" x14ac:dyDescent="0.25">
      <c r="C199" s="1">
        <v>44047</v>
      </c>
      <c r="D199" s="13">
        <v>8305.9479853295197</v>
      </c>
      <c r="E199" s="13">
        <f t="shared" si="6"/>
        <v>684831.18577215355</v>
      </c>
      <c r="F199">
        <f t="shared" si="7"/>
        <v>0</v>
      </c>
      <c r="H199">
        <f t="shared" si="7"/>
        <v>0</v>
      </c>
    </row>
    <row r="200" spans="3:8" x14ac:dyDescent="0.25">
      <c r="C200" s="1">
        <v>44048</v>
      </c>
      <c r="D200" s="13">
        <v>8269.61795905082</v>
      </c>
      <c r="E200" s="13">
        <f t="shared" si="6"/>
        <v>693100.80373120436</v>
      </c>
      <c r="F200">
        <f t="shared" si="7"/>
        <v>0</v>
      </c>
      <c r="H200">
        <f t="shared" si="7"/>
        <v>0</v>
      </c>
    </row>
    <row r="201" spans="3:8" x14ac:dyDescent="0.25">
      <c r="C201" s="1">
        <v>44049</v>
      </c>
      <c r="D201" s="13">
        <v>8231.8878767429378</v>
      </c>
      <c r="E201" s="13">
        <f t="shared" si="6"/>
        <v>701332.69160794734</v>
      </c>
      <c r="F201">
        <f t="shared" si="7"/>
        <v>0</v>
      </c>
      <c r="H201">
        <f t="shared" si="7"/>
        <v>0</v>
      </c>
    </row>
    <row r="202" spans="3:8" x14ac:dyDescent="0.25">
      <c r="C202" s="1">
        <v>44050</v>
      </c>
      <c r="D202" s="13">
        <v>8192.802722838489</v>
      </c>
      <c r="E202" s="13">
        <f t="shared" si="6"/>
        <v>709525.49433078582</v>
      </c>
      <c r="F202">
        <f t="shared" si="7"/>
        <v>0</v>
      </c>
      <c r="H202">
        <f t="shared" si="7"/>
        <v>0</v>
      </c>
    </row>
    <row r="203" spans="3:8" x14ac:dyDescent="0.25">
      <c r="C203" s="1">
        <v>44051</v>
      </c>
      <c r="D203" s="13">
        <v>8152.4072359643778</v>
      </c>
      <c r="E203" s="13">
        <f t="shared" si="6"/>
        <v>717677.90156675025</v>
      </c>
      <c r="F203">
        <f t="shared" si="7"/>
        <v>0</v>
      </c>
      <c r="H203">
        <f t="shared" si="7"/>
        <v>0</v>
      </c>
    </row>
    <row r="204" spans="3:8" x14ac:dyDescent="0.25">
      <c r="C204" s="1">
        <v>44052</v>
      </c>
      <c r="D204" s="13">
        <v>8110.7458726944551</v>
      </c>
      <c r="E204" s="13">
        <f t="shared" si="6"/>
        <v>725788.64743944467</v>
      </c>
      <c r="F204">
        <f t="shared" si="7"/>
        <v>0</v>
      </c>
      <c r="H204">
        <f t="shared" si="7"/>
        <v>0</v>
      </c>
    </row>
    <row r="205" spans="3:8" x14ac:dyDescent="0.25">
      <c r="C205" s="1">
        <v>44053</v>
      </c>
      <c r="D205" s="13">
        <v>8067.8627731988745</v>
      </c>
      <c r="E205" s="13">
        <f t="shared" si="6"/>
        <v>733856.51021264354</v>
      </c>
      <c r="F205">
        <f t="shared" si="7"/>
        <v>0</v>
      </c>
      <c r="H205">
        <f t="shared" si="7"/>
        <v>0</v>
      </c>
    </row>
    <row r="206" spans="3:8" x14ac:dyDescent="0.25">
      <c r="C206" s="1">
        <v>44054</v>
      </c>
      <c r="D206" s="13">
        <v>8023.8017287516386</v>
      </c>
      <c r="E206" s="13">
        <f t="shared" si="6"/>
        <v>741880.31194139516</v>
      </c>
      <c r="F206">
        <f t="shared" si="7"/>
        <v>0</v>
      </c>
      <c r="H206">
        <f t="shared" si="7"/>
        <v>0</v>
      </c>
    </row>
    <row r="207" spans="3:8" x14ac:dyDescent="0.25">
      <c r="C207" s="1">
        <v>44055</v>
      </c>
      <c r="D207" s="13">
        <v>7978.6061510562758</v>
      </c>
      <c r="E207" s="13">
        <f t="shared" si="6"/>
        <v>749858.91809245141</v>
      </c>
      <c r="F207">
        <f t="shared" si="7"/>
        <v>0</v>
      </c>
      <c r="H207">
        <f t="shared" si="7"/>
        <v>0</v>
      </c>
    </row>
    <row r="208" spans="3:8" x14ac:dyDescent="0.25">
      <c r="C208" s="1">
        <v>44056</v>
      </c>
      <c r="D208" s="13">
        <v>7932.3190433483142</v>
      </c>
      <c r="E208" s="13">
        <f t="shared" si="6"/>
        <v>757791.23713579972</v>
      </c>
      <c r="F208">
        <f t="shared" si="7"/>
        <v>0</v>
      </c>
      <c r="H208">
        <f t="shared" si="7"/>
        <v>0</v>
      </c>
    </row>
    <row r="209" spans="3:8" x14ac:dyDescent="0.25">
      <c r="C209" s="1">
        <v>44057</v>
      </c>
      <c r="D209" s="13">
        <v>7884.982973232225</v>
      </c>
      <c r="E209" s="13">
        <f t="shared" si="6"/>
        <v>765676.220109032</v>
      </c>
      <c r="F209">
        <f t="shared" si="7"/>
        <v>0</v>
      </c>
      <c r="H209">
        <f t="shared" si="7"/>
        <v>0</v>
      </c>
    </row>
    <row r="210" spans="3:8" x14ac:dyDescent="0.25">
      <c r="C210" s="1">
        <v>44058</v>
      </c>
      <c r="D210" s="13">
        <v>7836.640047209582</v>
      </c>
      <c r="E210" s="13">
        <f t="shared" si="6"/>
        <v>773512.86015624157</v>
      </c>
      <c r="F210">
        <f t="shared" si="7"/>
        <v>0</v>
      </c>
      <c r="H210">
        <f t="shared" si="7"/>
        <v>0</v>
      </c>
    </row>
    <row r="211" spans="3:8" x14ac:dyDescent="0.25">
      <c r="C211" s="1">
        <v>44059</v>
      </c>
      <c r="D211" s="13">
        <v>7787.3318868543693</v>
      </c>
      <c r="E211" s="13">
        <f t="shared" si="6"/>
        <v>781300.19204309594</v>
      </c>
      <c r="F211">
        <f t="shared" si="7"/>
        <v>0</v>
      </c>
      <c r="H211">
        <f t="shared" si="7"/>
        <v>0</v>
      </c>
    </row>
    <row r="212" spans="3:8" x14ac:dyDescent="0.25">
      <c r="C212" s="1">
        <v>44060</v>
      </c>
      <c r="D212" s="13">
        <v>7737.0996065908521</v>
      </c>
      <c r="E212" s="13">
        <f t="shared" si="6"/>
        <v>789037.29164968675</v>
      </c>
      <c r="F212">
        <f t="shared" si="7"/>
        <v>0</v>
      </c>
      <c r="H212">
        <f t="shared" si="7"/>
        <v>0</v>
      </c>
    </row>
    <row r="213" spans="3:8" x14ac:dyDescent="0.25">
      <c r="C213" s="1">
        <v>44061</v>
      </c>
      <c r="D213" s="13">
        <v>7685.9837930289477</v>
      </c>
      <c r="E213" s="13">
        <f t="shared" si="6"/>
        <v>796723.27544271573</v>
      </c>
      <c r="F213">
        <f t="shared" si="7"/>
        <v>0</v>
      </c>
      <c r="H213">
        <f t="shared" si="7"/>
        <v>0</v>
      </c>
    </row>
    <row r="214" spans="3:8" x14ac:dyDescent="0.25">
      <c r="C214" s="1">
        <v>44062</v>
      </c>
      <c r="D214" s="13">
        <v>7634.0244858116184</v>
      </c>
      <c r="E214" s="13">
        <f t="shared" si="6"/>
        <v>804357.29992852733</v>
      </c>
      <c r="F214">
        <f t="shared" si="7"/>
        <v>0</v>
      </c>
      <c r="H214">
        <f t="shared" si="7"/>
        <v>0</v>
      </c>
    </row>
    <row r="215" spans="3:8" x14ac:dyDescent="0.25">
      <c r="C215" s="1">
        <v>44063</v>
      </c>
      <c r="D215" s="13">
        <v>7581.2611599286638</v>
      </c>
      <c r="E215" s="13">
        <f t="shared" si="6"/>
        <v>811938.56108845596</v>
      </c>
      <c r="F215">
        <f t="shared" si="7"/>
        <v>0</v>
      </c>
      <c r="H215">
        <f t="shared" si="7"/>
        <v>0</v>
      </c>
    </row>
    <row r="216" spans="3:8" x14ac:dyDescent="0.25">
      <c r="C216" s="1">
        <v>44064</v>
      </c>
      <c r="D216" s="13">
        <v>7527.7327094511938</v>
      </c>
      <c r="E216" s="13">
        <f t="shared" si="6"/>
        <v>819466.29379790719</v>
      </c>
      <c r="F216">
        <f t="shared" si="7"/>
        <v>0</v>
      </c>
      <c r="H216">
        <f t="shared" si="7"/>
        <v>0</v>
      </c>
    </row>
    <row r="217" spans="3:8" x14ac:dyDescent="0.25">
      <c r="C217" s="1">
        <v>44065</v>
      </c>
      <c r="D217" s="13">
        <v>7473.4774326410397</v>
      </c>
      <c r="E217" s="13">
        <f t="shared" si="6"/>
        <v>826939.77123054827</v>
      </c>
      <c r="F217">
        <f t="shared" si="7"/>
        <v>0</v>
      </c>
      <c r="H217">
        <f t="shared" si="7"/>
        <v>0</v>
      </c>
    </row>
    <row r="218" spans="3:8" x14ac:dyDescent="0.25">
      <c r="C218" s="1">
        <v>44066</v>
      </c>
      <c r="D218" s="13">
        <v>7418.5330183894375</v>
      </c>
      <c r="E218" s="13">
        <f t="shared" si="6"/>
        <v>834358.30424893775</v>
      </c>
      <c r="F218">
        <f t="shared" si="7"/>
        <v>0</v>
      </c>
      <c r="H218">
        <f t="shared" si="7"/>
        <v>0</v>
      </c>
    </row>
    <row r="219" spans="3:8" x14ac:dyDescent="0.25">
      <c r="C219" s="1">
        <v>44067</v>
      </c>
      <c r="D219" s="13">
        <v>7362.9365339395517</v>
      </c>
      <c r="E219" s="13">
        <f t="shared" si="6"/>
        <v>841721.24078287731</v>
      </c>
      <c r="F219">
        <f t="shared" si="7"/>
        <v>0</v>
      </c>
      <c r="H219">
        <f t="shared" si="7"/>
        <v>0</v>
      </c>
    </row>
    <row r="220" spans="3:8" x14ac:dyDescent="0.25">
      <c r="C220" s="1">
        <v>44068</v>
      </c>
      <c r="D220" s="13">
        <v>7306.7244138476899</v>
      </c>
      <c r="E220" s="13">
        <f t="shared" si="6"/>
        <v>849027.96519672498</v>
      </c>
      <c r="F220">
        <f t="shared" si="7"/>
        <v>0</v>
      </c>
      <c r="H220">
        <f t="shared" si="7"/>
        <v>0</v>
      </c>
    </row>
    <row r="221" spans="3:8" x14ac:dyDescent="0.25">
      <c r="C221" s="1">
        <v>44069</v>
      </c>
      <c r="D221" s="13">
        <v>7249.9324501383499</v>
      </c>
      <c r="E221" s="13">
        <f t="shared" si="6"/>
        <v>856277.89764686336</v>
      </c>
      <c r="F221">
        <f t="shared" si="7"/>
        <v>0</v>
      </c>
      <c r="H221">
        <f t="shared" si="7"/>
        <v>0</v>
      </c>
    </row>
    <row r="222" spans="3:8" x14ac:dyDescent="0.25">
      <c r="C222" s="1">
        <v>44070</v>
      </c>
      <c r="D222" s="13">
        <v>7192.5957836087237</v>
      </c>
      <c r="E222" s="13">
        <f t="shared" si="6"/>
        <v>863470.4934304721</v>
      </c>
      <c r="F222">
        <f t="shared" si="7"/>
        <v>0</v>
      </c>
      <c r="H222">
        <f t="shared" si="7"/>
        <v>0</v>
      </c>
    </row>
    <row r="223" spans="3:8" x14ac:dyDescent="0.25">
      <c r="C223" s="1">
        <v>44071</v>
      </c>
      <c r="D223" s="13">
        <v>7134.7488962387142</v>
      </c>
      <c r="E223" s="13">
        <f t="shared" si="6"/>
        <v>870605.24232671084</v>
      </c>
      <c r="F223">
        <f t="shared" si="7"/>
        <v>0</v>
      </c>
      <c r="H223">
        <f t="shared" si="7"/>
        <v>0</v>
      </c>
    </row>
    <row r="224" spans="3:8" x14ac:dyDescent="0.25">
      <c r="C224" s="1">
        <v>44072</v>
      </c>
      <c r="D224" s="13">
        <v>7076.4256046631936</v>
      </c>
      <c r="E224" s="13">
        <f t="shared" si="6"/>
        <v>877681.66793137405</v>
      </c>
      <c r="F224">
        <f t="shared" si="7"/>
        <v>0</v>
      </c>
      <c r="H224">
        <f t="shared" si="7"/>
        <v>0</v>
      </c>
    </row>
    <row r="225" spans="3:8" x14ac:dyDescent="0.25">
      <c r="C225" s="1">
        <v>44073</v>
      </c>
      <c r="D225" s="13">
        <v>7017.6590546636635</v>
      </c>
      <c r="E225" s="13">
        <f t="shared" si="6"/>
        <v>884699.32698603766</v>
      </c>
      <c r="F225">
        <f t="shared" si="7"/>
        <v>0</v>
      </c>
      <c r="H225">
        <f t="shared" si="7"/>
        <v>0</v>
      </c>
    </row>
    <row r="226" spans="3:8" x14ac:dyDescent="0.25">
      <c r="C226" s="1">
        <v>44074</v>
      </c>
      <c r="D226" s="13">
        <v>6958.4817166371922</v>
      </c>
      <c r="E226" s="13">
        <f t="shared" si="6"/>
        <v>891657.80870267481</v>
      </c>
      <c r="F226">
        <f t="shared" si="7"/>
        <v>0</v>
      </c>
      <c r="H226">
        <f t="shared" si="7"/>
        <v>0</v>
      </c>
    </row>
    <row r="227" spans="3:8" x14ac:dyDescent="0.25">
      <c r="C227" s="1">
        <v>44075</v>
      </c>
      <c r="D227" s="13">
        <v>6898.9253820012709</v>
      </c>
      <c r="E227" s="13">
        <f t="shared" si="6"/>
        <v>898556.73408467614</v>
      </c>
      <c r="F227">
        <f t="shared" si="7"/>
        <v>0</v>
      </c>
      <c r="H227">
        <f t="shared" si="7"/>
        <v>0</v>
      </c>
    </row>
    <row r="228" spans="3:8" x14ac:dyDescent="0.25">
      <c r="C228" s="1">
        <v>44076</v>
      </c>
      <c r="D228" s="13">
        <v>6839.0211604939414</v>
      </c>
      <c r="E228" s="13">
        <f t="shared" si="6"/>
        <v>905395.75524517009</v>
      </c>
      <c r="F228">
        <f t="shared" si="7"/>
        <v>0</v>
      </c>
      <c r="H228">
        <f t="shared" si="7"/>
        <v>0</v>
      </c>
    </row>
    <row r="229" spans="3:8" x14ac:dyDescent="0.25">
      <c r="C229" s="1">
        <v>44077</v>
      </c>
      <c r="D229" s="13">
        <v>6778.7994783291333</v>
      </c>
      <c r="E229" s="13">
        <f t="shared" si="6"/>
        <v>912174.55472349923</v>
      </c>
      <c r="F229">
        <f t="shared" si="7"/>
        <v>0</v>
      </c>
      <c r="H229">
        <f t="shared" si="7"/>
        <v>0</v>
      </c>
    </row>
    <row r="230" spans="3:8" x14ac:dyDescent="0.25">
      <c r="C230" s="1">
        <v>44078</v>
      </c>
      <c r="D230" s="13">
        <v>6718.2900771683298</v>
      </c>
      <c r="E230" s="13">
        <f t="shared" si="6"/>
        <v>918892.8448006676</v>
      </c>
      <c r="F230">
        <f t="shared" si="7"/>
        <v>0</v>
      </c>
      <c r="H230">
        <f t="shared" si="7"/>
        <v>0</v>
      </c>
    </row>
    <row r="231" spans="3:8" x14ac:dyDescent="0.25">
      <c r="C231" s="1">
        <v>44079</v>
      </c>
      <c r="D231" s="13">
        <v>6657.5220138699524</v>
      </c>
      <c r="E231" s="13">
        <f t="shared" si="6"/>
        <v>925550.36681453756</v>
      </c>
      <c r="F231">
        <f t="shared" si="7"/>
        <v>0</v>
      </c>
      <c r="H231">
        <f t="shared" si="7"/>
        <v>0</v>
      </c>
    </row>
    <row r="232" spans="3:8" x14ac:dyDescent="0.25">
      <c r="C232" s="1">
        <v>44080</v>
      </c>
      <c r="D232" s="13">
        <v>6596.5236609794301</v>
      </c>
      <c r="E232" s="13">
        <f t="shared" si="6"/>
        <v>932146.89047551702</v>
      </c>
      <c r="F232">
        <f t="shared" si="7"/>
        <v>0</v>
      </c>
      <c r="H232">
        <f t="shared" si="7"/>
        <v>0</v>
      </c>
    </row>
    <row r="233" spans="3:8" x14ac:dyDescent="0.25">
      <c r="C233" s="1">
        <v>44081</v>
      </c>
      <c r="D233" s="13">
        <v>6535.3227079229882</v>
      </c>
      <c r="E233" s="13">
        <f t="shared" si="6"/>
        <v>938682.21318344004</v>
      </c>
      <c r="F233">
        <f t="shared" si="7"/>
        <v>0</v>
      </c>
      <c r="H233">
        <f t="shared" si="7"/>
        <v>0</v>
      </c>
    </row>
    <row r="234" spans="3:8" x14ac:dyDescent="0.25">
      <c r="C234" s="1">
        <v>44082</v>
      </c>
      <c r="D234" s="13">
        <v>6473.9461628697491</v>
      </c>
      <c r="E234" s="13">
        <f t="shared" si="6"/>
        <v>945156.15934630984</v>
      </c>
      <c r="F234">
        <f t="shared" si="7"/>
        <v>0</v>
      </c>
      <c r="H234">
        <f t="shared" si="7"/>
        <v>0</v>
      </c>
    </row>
    <row r="235" spans="3:8" x14ac:dyDescent="0.25">
      <c r="C235" s="1">
        <v>44083</v>
      </c>
      <c r="D235" s="13">
        <v>6412.4203552272484</v>
      </c>
      <c r="E235" s="13">
        <f t="shared" si="6"/>
        <v>951568.57970153703</v>
      </c>
      <c r="F235">
        <f t="shared" si="7"/>
        <v>0</v>
      </c>
      <c r="H235">
        <f t="shared" si="7"/>
        <v>0</v>
      </c>
    </row>
    <row r="236" spans="3:8" x14ac:dyDescent="0.25">
      <c r="C236" s="1">
        <v>44084</v>
      </c>
      <c r="D236" s="13">
        <v>6350.770938736473</v>
      </c>
      <c r="E236" s="13">
        <f t="shared" si="6"/>
        <v>957919.35064027354</v>
      </c>
      <c r="F236">
        <f t="shared" si="7"/>
        <v>0</v>
      </c>
      <c r="H236">
        <f t="shared" si="7"/>
        <v>0</v>
      </c>
    </row>
    <row r="237" spans="3:8" x14ac:dyDescent="0.25">
      <c r="C237" s="1">
        <v>44085</v>
      </c>
      <c r="D237" s="13">
        <v>6289.0228951334784</v>
      </c>
      <c r="E237" s="13">
        <f t="shared" si="6"/>
        <v>964208.37353540701</v>
      </c>
      <c r="F237">
        <f t="shared" si="7"/>
        <v>0</v>
      </c>
      <c r="H237">
        <f t="shared" si="7"/>
        <v>0</v>
      </c>
    </row>
    <row r="238" spans="3:8" x14ac:dyDescent="0.25">
      <c r="C238" s="1">
        <v>44086</v>
      </c>
      <c r="D238" s="13">
        <v>6227.2005383456235</v>
      </c>
      <c r="E238" s="13">
        <f t="shared" si="6"/>
        <v>970435.57407375262</v>
      </c>
      <c r="F238">
        <f t="shared" si="7"/>
        <v>0</v>
      </c>
      <c r="H238">
        <f t="shared" si="7"/>
        <v>0</v>
      </c>
    </row>
    <row r="239" spans="3:8" x14ac:dyDescent="0.25">
      <c r="C239" s="1">
        <v>44087</v>
      </c>
      <c r="D239" s="13">
        <v>6165.3275191911152</v>
      </c>
      <c r="E239" s="13">
        <f t="shared" si="6"/>
        <v>976600.9015929437</v>
      </c>
      <c r="F239">
        <f t="shared" si="7"/>
        <v>0</v>
      </c>
      <c r="H239">
        <f t="shared" si="7"/>
        <v>0</v>
      </c>
    </row>
    <row r="240" spans="3:8" x14ac:dyDescent="0.25">
      <c r="C240" s="1">
        <v>44088</v>
      </c>
      <c r="D240" s="13">
        <v>6103.4268305518972</v>
      </c>
      <c r="E240" s="13">
        <f t="shared" si="6"/>
        <v>982704.32842349564</v>
      </c>
      <c r="F240">
        <f t="shared" si="7"/>
        <v>0</v>
      </c>
      <c r="H240">
        <f t="shared" si="7"/>
        <v>0</v>
      </c>
    </row>
    <row r="241" spans="3:8" x14ac:dyDescent="0.25">
      <c r="C241" s="1">
        <v>44089</v>
      </c>
      <c r="D241" s="13">
        <v>6041.5208129903967</v>
      </c>
      <c r="E241" s="13">
        <f t="shared" si="6"/>
        <v>988745.84923648601</v>
      </c>
      <c r="F241">
        <f t="shared" si="7"/>
        <v>0</v>
      </c>
      <c r="H241">
        <f t="shared" si="7"/>
        <v>0</v>
      </c>
    </row>
    <row r="242" spans="3:8" x14ac:dyDescent="0.25">
      <c r="C242" s="1">
        <v>44090</v>
      </c>
      <c r="D242" s="13">
        <v>5979.6311607819989</v>
      </c>
      <c r="E242" s="13">
        <f t="shared" si="6"/>
        <v>994725.48039726797</v>
      </c>
      <c r="F242">
        <f t="shared" si="7"/>
        <v>0</v>
      </c>
      <c r="H242">
        <f t="shared" si="7"/>
        <v>0</v>
      </c>
    </row>
    <row r="243" spans="3:8" x14ac:dyDescent="0.25">
      <c r="C243" s="1">
        <v>44091</v>
      </c>
      <c r="D243" s="13">
        <v>5917.7789283355778</v>
      </c>
      <c r="E243" s="13">
        <f t="shared" si="6"/>
        <v>1000643.2593256035</v>
      </c>
      <c r="F243">
        <f t="shared" si="7"/>
        <v>0</v>
      </c>
      <c r="H243">
        <f t="shared" si="7"/>
        <v>0</v>
      </c>
    </row>
    <row r="244" spans="3:8" x14ac:dyDescent="0.25">
      <c r="C244" s="1">
        <v>44092</v>
      </c>
      <c r="D244" s="13">
        <v>5855.9845369757431</v>
      </c>
      <c r="E244" s="13">
        <f t="shared" si="6"/>
        <v>1006499.2438625792</v>
      </c>
      <c r="F244">
        <f t="shared" si="7"/>
        <v>0</v>
      </c>
      <c r="H244">
        <f t="shared" si="7"/>
        <v>0</v>
      </c>
    </row>
    <row r="245" spans="3:8" x14ac:dyDescent="0.25">
      <c r="C245" s="1">
        <v>44093</v>
      </c>
      <c r="D245" s="13">
        <v>5794.2677820611007</v>
      </c>
      <c r="E245" s="13">
        <f t="shared" si="6"/>
        <v>1012293.5116446404</v>
      </c>
      <c r="F245">
        <f t="shared" si="7"/>
        <v>0</v>
      </c>
      <c r="H245">
        <f t="shared" si="7"/>
        <v>0</v>
      </c>
    </row>
    <row r="246" spans="3:8" x14ac:dyDescent="0.25">
      <c r="C246" s="1">
        <v>44094</v>
      </c>
      <c r="D246" s="13">
        <v>5732.6478404137397</v>
      </c>
      <c r="E246" s="13">
        <f t="shared" si="6"/>
        <v>1018026.1594850541</v>
      </c>
      <c r="F246">
        <f t="shared" si="7"/>
        <v>0</v>
      </c>
      <c r="H246">
        <f t="shared" si="7"/>
        <v>0</v>
      </c>
    </row>
    <row r="247" spans="3:8" x14ac:dyDescent="0.25">
      <c r="C247" s="1">
        <v>44095</v>
      </c>
      <c r="D247" s="13">
        <v>5671.1432780362757</v>
      </c>
      <c r="E247" s="13">
        <f t="shared" si="6"/>
        <v>1023697.3027630904</v>
      </c>
      <c r="F247">
        <f t="shared" si="7"/>
        <v>0</v>
      </c>
      <c r="H247">
        <f t="shared" si="7"/>
        <v>0</v>
      </c>
    </row>
    <row r="248" spans="3:8" x14ac:dyDescent="0.25">
      <c r="C248" s="1">
        <v>44096</v>
      </c>
      <c r="D248" s="13">
        <v>5609.77205809316</v>
      </c>
      <c r="E248" s="13">
        <f t="shared" si="6"/>
        <v>1029307.0748211835</v>
      </c>
      <c r="F248">
        <f t="shared" si="7"/>
        <v>0</v>
      </c>
      <c r="H248">
        <f t="shared" si="7"/>
        <v>0</v>
      </c>
    </row>
    <row r="249" spans="3:8" x14ac:dyDescent="0.25">
      <c r="C249" s="1">
        <v>44097</v>
      </c>
      <c r="D249" s="13">
        <v>5548.5515491344231</v>
      </c>
      <c r="E249" s="13">
        <f t="shared" si="6"/>
        <v>1034855.6263703179</v>
      </c>
      <c r="F249">
        <f t="shared" si="7"/>
        <v>0</v>
      </c>
      <c r="H249">
        <f t="shared" si="7"/>
        <v>0</v>
      </c>
    </row>
    <row r="250" spans="3:8" x14ac:dyDescent="0.25">
      <c r="C250" s="1">
        <v>44098</v>
      </c>
      <c r="D250" s="13">
        <v>5487.4985335403926</v>
      </c>
      <c r="E250" s="13">
        <f t="shared" si="6"/>
        <v>1040343.1249038583</v>
      </c>
      <c r="F250">
        <f t="shared" si="7"/>
        <v>0</v>
      </c>
      <c r="H250">
        <f t="shared" si="7"/>
        <v>0</v>
      </c>
    </row>
    <row r="251" spans="3:8" x14ac:dyDescent="0.25">
      <c r="C251" s="1">
        <v>44099</v>
      </c>
      <c r="D251" s="13">
        <v>5426.6292161669862</v>
      </c>
      <c r="E251" s="13">
        <f t="shared" si="6"/>
        <v>1045769.7541200253</v>
      </c>
      <c r="F251">
        <f t="shared" si="7"/>
        <v>0</v>
      </c>
      <c r="H251">
        <f t="shared" si="7"/>
        <v>0</v>
      </c>
    </row>
    <row r="252" spans="3:8" x14ac:dyDescent="0.25">
      <c r="C252" s="1">
        <v>44100</v>
      </c>
      <c r="D252" s="13">
        <v>5365.9592331718859</v>
      </c>
      <c r="E252" s="13">
        <f t="shared" si="6"/>
        <v>1051135.7133531971</v>
      </c>
      <c r="F252">
        <f t="shared" si="7"/>
        <v>0</v>
      </c>
      <c r="H252">
        <f t="shared" si="7"/>
        <v>0</v>
      </c>
    </row>
    <row r="253" spans="3:8" x14ac:dyDescent="0.25">
      <c r="C253" s="1">
        <v>44101</v>
      </c>
      <c r="D253" s="13">
        <v>5305.5036610028137</v>
      </c>
      <c r="E253" s="13">
        <f t="shared" si="6"/>
        <v>1056441.2170141998</v>
      </c>
      <c r="F253">
        <f t="shared" si="7"/>
        <v>0</v>
      </c>
      <c r="H253">
        <f t="shared" si="7"/>
        <v>0</v>
      </c>
    </row>
    <row r="254" spans="3:8" x14ac:dyDescent="0.25">
      <c r="C254" s="1">
        <v>44102</v>
      </c>
      <c r="D254" s="13">
        <v>5245.2770255297801</v>
      </c>
      <c r="E254" s="13">
        <f t="shared" si="6"/>
        <v>1061686.4940397297</v>
      </c>
      <c r="F254">
        <f t="shared" si="7"/>
        <v>0</v>
      </c>
      <c r="H254">
        <f t="shared" si="7"/>
        <v>0</v>
      </c>
    </row>
    <row r="255" spans="3:8" x14ac:dyDescent="0.25">
      <c r="C255" s="1">
        <v>44103</v>
      </c>
      <c r="D255" s="13">
        <v>5185.2933113040444</v>
      </c>
      <c r="E255" s="13">
        <f t="shared" si="6"/>
        <v>1066871.7873510337</v>
      </c>
      <c r="F255">
        <f t="shared" si="7"/>
        <v>0</v>
      </c>
      <c r="H255">
        <f t="shared" si="7"/>
        <v>0</v>
      </c>
    </row>
    <row r="256" spans="3:8" x14ac:dyDescent="0.25">
      <c r="C256" s="1">
        <v>44104</v>
      </c>
      <c r="D256" s="13">
        <v>5125.5659709272204</v>
      </c>
      <c r="E256" s="13">
        <f t="shared" si="6"/>
        <v>1071997.3533219609</v>
      </c>
      <c r="F256">
        <f t="shared" si="7"/>
        <v>0</v>
      </c>
      <c r="H256">
        <f t="shared" si="7"/>
        <v>0</v>
      </c>
    </row>
    <row r="257" spans="3:8" x14ac:dyDescent="0.25">
      <c r="C257" s="1">
        <v>44105</v>
      </c>
      <c r="D257" s="13">
        <v>5066.1079345146936</v>
      </c>
      <c r="E257" s="13">
        <f t="shared" si="6"/>
        <v>1077063.4612564757</v>
      </c>
      <c r="F257">
        <f t="shared" si="7"/>
        <v>0</v>
      </c>
      <c r="H257">
        <f t="shared" si="7"/>
        <v>0</v>
      </c>
    </row>
    <row r="258" spans="3:8" x14ac:dyDescent="0.25">
      <c r="C258" s="1">
        <v>44106</v>
      </c>
      <c r="D258" s="13">
        <v>5006.931619238243</v>
      </c>
      <c r="E258" s="13">
        <f t="shared" si="6"/>
        <v>1082070.392875714</v>
      </c>
      <c r="F258">
        <f t="shared" si="7"/>
        <v>0</v>
      </c>
      <c r="H258">
        <f t="shared" si="7"/>
        <v>0</v>
      </c>
    </row>
    <row r="259" spans="3:8" x14ac:dyDescent="0.25">
      <c r="C259" s="1">
        <v>44107</v>
      </c>
      <c r="D259" s="13">
        <v>4948.0489389335044</v>
      </c>
      <c r="E259" s="13">
        <f t="shared" si="6"/>
        <v>1087018.4418146475</v>
      </c>
      <c r="F259">
        <f t="shared" si="7"/>
        <v>0</v>
      </c>
      <c r="H259">
        <f t="shared" si="7"/>
        <v>0</v>
      </c>
    </row>
    <row r="260" spans="3:8" x14ac:dyDescent="0.25">
      <c r="C260" s="1">
        <v>44108</v>
      </c>
      <c r="D260" s="13">
        <v>4889.4713137584213</v>
      </c>
      <c r="E260" s="13">
        <f t="shared" si="6"/>
        <v>1091907.913128406</v>
      </c>
      <c r="F260">
        <f t="shared" si="7"/>
        <v>0</v>
      </c>
      <c r="H260">
        <f t="shared" si="7"/>
        <v>0</v>
      </c>
    </row>
    <row r="261" spans="3:8" x14ac:dyDescent="0.25">
      <c r="C261" s="1">
        <v>44109</v>
      </c>
      <c r="D261" s="13">
        <v>4831.2096798898083</v>
      </c>
      <c r="E261" s="13">
        <f t="shared" ref="E261:E324" si="8">D261+E260</f>
        <v>1096739.1228082958</v>
      </c>
      <c r="F261">
        <f t="shared" ref="F261:H324" si="9">IF($E261&gt;F$2,1,0)</f>
        <v>0</v>
      </c>
      <c r="H261">
        <f t="shared" si="9"/>
        <v>0</v>
      </c>
    </row>
    <row r="262" spans="3:8" x14ac:dyDescent="0.25">
      <c r="C262" s="1">
        <v>44110</v>
      </c>
      <c r="D262" s="13">
        <v>4773.2744992453272</v>
      </c>
      <c r="E262" s="13">
        <f t="shared" si="8"/>
        <v>1101512.397307541</v>
      </c>
      <c r="F262">
        <f t="shared" si="9"/>
        <v>0</v>
      </c>
      <c r="H262">
        <f t="shared" si="9"/>
        <v>0</v>
      </c>
    </row>
    <row r="263" spans="3:8" x14ac:dyDescent="0.25">
      <c r="C263" s="1">
        <v>44111</v>
      </c>
      <c r="D263" s="13">
        <v>4715.6757692193642</v>
      </c>
      <c r="E263" s="13">
        <f t="shared" si="8"/>
        <v>1106228.0730767604</v>
      </c>
      <c r="F263">
        <f t="shared" si="9"/>
        <v>0</v>
      </c>
      <c r="H263">
        <f t="shared" si="9"/>
        <v>0</v>
      </c>
    </row>
    <row r="264" spans="3:8" x14ac:dyDescent="0.25">
      <c r="C264" s="1">
        <v>44112</v>
      </c>
      <c r="D264" s="13">
        <v>4658.4230324212194</v>
      </c>
      <c r="E264" s="13">
        <f t="shared" si="8"/>
        <v>1110886.4961091815</v>
      </c>
      <c r="F264">
        <f t="shared" si="9"/>
        <v>0</v>
      </c>
      <c r="H264">
        <f t="shared" si="9"/>
        <v>0</v>
      </c>
    </row>
    <row r="265" spans="3:8" x14ac:dyDescent="0.25">
      <c r="C265" s="1">
        <v>44113</v>
      </c>
      <c r="D265" s="13">
        <v>4601.5253864055521</v>
      </c>
      <c r="E265" s="13">
        <f t="shared" si="8"/>
        <v>1115488.0214955872</v>
      </c>
      <c r="F265">
        <f t="shared" si="9"/>
        <v>0</v>
      </c>
      <c r="H265">
        <f t="shared" si="9"/>
        <v>0</v>
      </c>
    </row>
    <row r="266" spans="3:8" x14ac:dyDescent="0.25">
      <c r="C266" s="1">
        <v>44114</v>
      </c>
      <c r="D266" s="13">
        <v>4544.9914933843947</v>
      </c>
      <c r="E266" s="13">
        <f t="shared" si="8"/>
        <v>1120033.0129889715</v>
      </c>
      <c r="F266">
        <f t="shared" si="9"/>
        <v>0</v>
      </c>
      <c r="H266">
        <f t="shared" si="9"/>
        <v>0</v>
      </c>
    </row>
    <row r="267" spans="3:8" x14ac:dyDescent="0.25">
      <c r="C267" s="1">
        <v>44115</v>
      </c>
      <c r="D267" s="13">
        <v>4488.8295899116965</v>
      </c>
      <c r="E267" s="13">
        <f t="shared" si="8"/>
        <v>1124521.8425788833</v>
      </c>
      <c r="F267">
        <f t="shared" si="9"/>
        <v>0</v>
      </c>
      <c r="H267">
        <f t="shared" si="9"/>
        <v>0</v>
      </c>
    </row>
    <row r="268" spans="3:8" x14ac:dyDescent="0.25">
      <c r="C268" s="1">
        <v>44116</v>
      </c>
      <c r="D268" s="13">
        <v>4433.0474965312687</v>
      </c>
      <c r="E268" s="13">
        <f t="shared" si="8"/>
        <v>1128954.8900754144</v>
      </c>
      <c r="F268">
        <f t="shared" si="9"/>
        <v>0</v>
      </c>
      <c r="H268">
        <f t="shared" si="9"/>
        <v>0</v>
      </c>
    </row>
    <row r="269" spans="3:8" x14ac:dyDescent="0.25">
      <c r="C269" s="1">
        <v>44117</v>
      </c>
      <c r="D269" s="13">
        <v>4377.6526273797053</v>
      </c>
      <c r="E269" s="13">
        <f t="shared" si="8"/>
        <v>1133332.5427027941</v>
      </c>
      <c r="F269">
        <f t="shared" si="9"/>
        <v>0</v>
      </c>
      <c r="H269">
        <f t="shared" si="9"/>
        <v>0</v>
      </c>
    </row>
    <row r="270" spans="3:8" x14ac:dyDescent="0.25">
      <c r="C270" s="1">
        <v>44118</v>
      </c>
      <c r="D270" s="13">
        <v>4322.6519997363366</v>
      </c>
      <c r="E270" s="13">
        <f t="shared" si="8"/>
        <v>1137655.1947025305</v>
      </c>
      <c r="F270">
        <f t="shared" si="9"/>
        <v>0</v>
      </c>
      <c r="H270">
        <f t="shared" si="9"/>
        <v>0</v>
      </c>
    </row>
    <row r="271" spans="3:8" x14ac:dyDescent="0.25">
      <c r="C271" s="1">
        <v>44119</v>
      </c>
      <c r="D271" s="13">
        <v>4268.052243512695</v>
      </c>
      <c r="E271" s="13">
        <f t="shared" si="8"/>
        <v>1141923.2469460431</v>
      </c>
      <c r="F271">
        <f t="shared" si="9"/>
        <v>0</v>
      </c>
      <c r="H271">
        <f t="shared" si="9"/>
        <v>0</v>
      </c>
    </row>
    <row r="272" spans="3:8" x14ac:dyDescent="0.25">
      <c r="C272" s="1">
        <v>44120</v>
      </c>
      <c r="D272" s="13">
        <v>4213.8596106746263</v>
      </c>
      <c r="E272" s="13">
        <f t="shared" si="8"/>
        <v>1146137.1065567178</v>
      </c>
      <c r="F272">
        <f t="shared" si="9"/>
        <v>0</v>
      </c>
      <c r="H272">
        <f t="shared" si="9"/>
        <v>0</v>
      </c>
    </row>
    <row r="273" spans="3:8" x14ac:dyDescent="0.25">
      <c r="C273" s="1">
        <v>44121</v>
      </c>
      <c r="D273" s="13">
        <v>4160.0799845903912</v>
      </c>
      <c r="E273" s="13">
        <f t="shared" si="8"/>
        <v>1150297.1865413082</v>
      </c>
      <c r="F273">
        <f t="shared" si="9"/>
        <v>0</v>
      </c>
      <c r="H273">
        <f t="shared" si="9"/>
        <v>0</v>
      </c>
    </row>
    <row r="274" spans="3:8" x14ac:dyDescent="0.25">
      <c r="C274" s="1">
        <v>44122</v>
      </c>
      <c r="D274" s="13">
        <v>4106.7188892986569</v>
      </c>
      <c r="E274" s="13">
        <f t="shared" si="8"/>
        <v>1154403.9054306068</v>
      </c>
      <c r="F274">
        <f t="shared" si="9"/>
        <v>0</v>
      </c>
      <c r="H274">
        <f t="shared" si="9"/>
        <v>0</v>
      </c>
    </row>
    <row r="275" spans="3:8" x14ac:dyDescent="0.25">
      <c r="C275" s="1">
        <v>44123</v>
      </c>
      <c r="D275" s="13">
        <v>4053.781498690696</v>
      </c>
      <c r="E275" s="13">
        <f t="shared" si="8"/>
        <v>1158457.6869292974</v>
      </c>
      <c r="F275">
        <f t="shared" si="9"/>
        <v>0</v>
      </c>
      <c r="H275">
        <f t="shared" si="9"/>
        <v>0</v>
      </c>
    </row>
    <row r="276" spans="3:8" x14ac:dyDescent="0.25">
      <c r="C276" s="1">
        <v>44124</v>
      </c>
      <c r="D276" s="13">
        <v>4001.2726456015462</v>
      </c>
      <c r="E276" s="13">
        <f t="shared" si="8"/>
        <v>1162458.9595748989</v>
      </c>
      <c r="F276">
        <f t="shared" si="9"/>
        <v>0</v>
      </c>
      <c r="H276">
        <f t="shared" si="9"/>
        <v>0</v>
      </c>
    </row>
    <row r="277" spans="3:8" x14ac:dyDescent="0.25">
      <c r="C277" s="1">
        <v>44125</v>
      </c>
      <c r="D277" s="13">
        <v>3949.1968308050364</v>
      </c>
      <c r="E277" s="13">
        <f t="shared" si="8"/>
        <v>1166408.1564057039</v>
      </c>
      <c r="F277">
        <f t="shared" si="9"/>
        <v>0</v>
      </c>
      <c r="H277">
        <f t="shared" si="9"/>
        <v>0</v>
      </c>
    </row>
    <row r="278" spans="3:8" x14ac:dyDescent="0.25">
      <c r="C278" s="1">
        <v>44126</v>
      </c>
      <c r="D278" s="13">
        <v>3897.5582319084774</v>
      </c>
      <c r="E278" s="13">
        <f t="shared" si="8"/>
        <v>1170305.7146376122</v>
      </c>
      <c r="F278">
        <f t="shared" si="9"/>
        <v>0</v>
      </c>
      <c r="H278">
        <f t="shared" si="9"/>
        <v>0</v>
      </c>
    </row>
    <row r="279" spans="3:8" x14ac:dyDescent="0.25">
      <c r="C279" s="1">
        <v>44127</v>
      </c>
      <c r="D279" s="13">
        <v>3846.3607121423865</v>
      </c>
      <c r="E279" s="13">
        <f t="shared" si="8"/>
        <v>1174152.0753497547</v>
      </c>
      <c r="F279">
        <f t="shared" si="9"/>
        <v>0</v>
      </c>
      <c r="H279">
        <f t="shared" si="9"/>
        <v>0</v>
      </c>
    </row>
    <row r="280" spans="3:8" x14ac:dyDescent="0.25">
      <c r="C280" s="1">
        <v>44128</v>
      </c>
      <c r="D280" s="13">
        <v>3795.607829041845</v>
      </c>
      <c r="E280" s="13">
        <f t="shared" si="8"/>
        <v>1177947.6831787964</v>
      </c>
      <c r="F280">
        <f t="shared" si="9"/>
        <v>0</v>
      </c>
      <c r="H280">
        <f t="shared" si="9"/>
        <v>0</v>
      </c>
    </row>
    <row r="281" spans="3:8" x14ac:dyDescent="0.25">
      <c r="C281" s="1">
        <v>44129</v>
      </c>
      <c r="D281" s="13">
        <v>3745.3028430155982</v>
      </c>
      <c r="E281" s="13">
        <f t="shared" si="8"/>
        <v>1181692.9860218121</v>
      </c>
      <c r="F281">
        <f t="shared" si="9"/>
        <v>0</v>
      </c>
      <c r="H281">
        <f t="shared" si="9"/>
        <v>0</v>
      </c>
    </row>
    <row r="282" spans="3:8" x14ac:dyDescent="0.25">
      <c r="C282" s="1">
        <v>44130</v>
      </c>
      <c r="D282" s="13">
        <v>3695.4487257999681</v>
      </c>
      <c r="E282" s="13">
        <f t="shared" si="8"/>
        <v>1185388.4347476121</v>
      </c>
      <c r="F282">
        <f t="shared" si="9"/>
        <v>0</v>
      </c>
      <c r="H282">
        <f t="shared" si="9"/>
        <v>0</v>
      </c>
    </row>
    <row r="283" spans="3:8" x14ac:dyDescent="0.25">
      <c r="C283" s="1">
        <v>44131</v>
      </c>
      <c r="D283" s="13">
        <v>3646.0481687945817</v>
      </c>
      <c r="E283" s="13">
        <f t="shared" si="8"/>
        <v>1189034.4829164066</v>
      </c>
      <c r="F283">
        <f t="shared" si="9"/>
        <v>0</v>
      </c>
      <c r="H283">
        <f t="shared" si="9"/>
        <v>0</v>
      </c>
    </row>
    <row r="284" spans="3:8" x14ac:dyDescent="0.25">
      <c r="C284" s="1">
        <v>44132</v>
      </c>
      <c r="D284" s="13">
        <v>3597.1035912771686</v>
      </c>
      <c r="E284" s="13">
        <f t="shared" si="8"/>
        <v>1192631.5865076839</v>
      </c>
      <c r="F284">
        <f t="shared" si="9"/>
        <v>0</v>
      </c>
      <c r="H284">
        <f t="shared" si="9"/>
        <v>0</v>
      </c>
    </row>
    <row r="285" spans="3:8" x14ac:dyDescent="0.25">
      <c r="C285" s="1">
        <v>44133</v>
      </c>
      <c r="D285" s="13">
        <v>3548.6171484954098</v>
      </c>
      <c r="E285" s="13">
        <f t="shared" si="8"/>
        <v>1196180.2036561794</v>
      </c>
      <c r="F285">
        <f t="shared" si="9"/>
        <v>0</v>
      </c>
      <c r="H285">
        <f t="shared" si="9"/>
        <v>0</v>
      </c>
    </row>
    <row r="286" spans="3:8" x14ac:dyDescent="0.25">
      <c r="C286" s="1">
        <v>44134</v>
      </c>
      <c r="D286" s="13">
        <v>3500.5907396333187</v>
      </c>
      <c r="E286" s="13">
        <f t="shared" si="8"/>
        <v>1199680.7943958128</v>
      </c>
      <c r="F286">
        <f t="shared" si="9"/>
        <v>0</v>
      </c>
      <c r="H286">
        <f t="shared" si="9"/>
        <v>0</v>
      </c>
    </row>
    <row r="287" spans="3:8" x14ac:dyDescent="0.25">
      <c r="C287" s="1">
        <v>44135</v>
      </c>
      <c r="D287" s="13">
        <v>3453.0260156507911</v>
      </c>
      <c r="E287" s="13">
        <f t="shared" si="8"/>
        <v>1203133.8204114635</v>
      </c>
      <c r="F287">
        <f t="shared" si="9"/>
        <v>0</v>
      </c>
      <c r="H287">
        <f t="shared" si="9"/>
        <v>0</v>
      </c>
    </row>
    <row r="288" spans="3:8" x14ac:dyDescent="0.25">
      <c r="C288" s="1">
        <v>44136</v>
      </c>
      <c r="D288" s="13">
        <v>3405.9243869943866</v>
      </c>
      <c r="E288" s="13">
        <f t="shared" si="8"/>
        <v>1206539.7447984579</v>
      </c>
      <c r="F288">
        <f t="shared" si="9"/>
        <v>0</v>
      </c>
      <c r="H288">
        <f t="shared" si="9"/>
        <v>0</v>
      </c>
    </row>
    <row r="289" spans="3:8" x14ac:dyDescent="0.25">
      <c r="C289" s="1">
        <v>44137</v>
      </c>
      <c r="D289" s="13">
        <v>3359.2870311781626</v>
      </c>
      <c r="E289" s="13">
        <f t="shared" si="8"/>
        <v>1209899.0318296361</v>
      </c>
      <c r="F289">
        <f t="shared" si="9"/>
        <v>0</v>
      </c>
      <c r="H289">
        <f t="shared" si="9"/>
        <v>0</v>
      </c>
    </row>
    <row r="290" spans="3:8" x14ac:dyDescent="0.25">
      <c r="C290" s="1">
        <v>44138</v>
      </c>
      <c r="D290" s="13">
        <v>3313.1149002332895</v>
      </c>
      <c r="E290" s="13">
        <f t="shared" si="8"/>
        <v>1213212.1467298693</v>
      </c>
      <c r="F290">
        <f t="shared" si="9"/>
        <v>0</v>
      </c>
      <c r="H290">
        <f t="shared" si="9"/>
        <v>0</v>
      </c>
    </row>
    <row r="291" spans="3:8" x14ac:dyDescent="0.25">
      <c r="C291" s="1">
        <v>44139</v>
      </c>
      <c r="D291" s="13">
        <v>3267.4087280257449</v>
      </c>
      <c r="E291" s="13">
        <f t="shared" si="8"/>
        <v>1216479.5554578952</v>
      </c>
      <c r="F291">
        <f t="shared" si="9"/>
        <v>0</v>
      </c>
      <c r="H291">
        <f t="shared" si="9"/>
        <v>0</v>
      </c>
    </row>
    <row r="292" spans="3:8" x14ac:dyDescent="0.25">
      <c r="C292" s="1">
        <v>44140</v>
      </c>
      <c r="D292" s="13">
        <v>3222.1690374409668</v>
      </c>
      <c r="E292" s="13">
        <f t="shared" si="8"/>
        <v>1219701.7244953362</v>
      </c>
      <c r="F292">
        <f t="shared" si="9"/>
        <v>0</v>
      </c>
      <c r="H292">
        <f t="shared" si="9"/>
        <v>0</v>
      </c>
    </row>
    <row r="293" spans="3:8" x14ac:dyDescent="0.25">
      <c r="C293" s="1">
        <v>44141</v>
      </c>
      <c r="D293" s="13">
        <v>3177.3961474352918</v>
      </c>
      <c r="E293" s="13">
        <f t="shared" si="8"/>
        <v>1222879.1206427715</v>
      </c>
      <c r="F293">
        <f t="shared" si="9"/>
        <v>0</v>
      </c>
      <c r="H293">
        <f t="shared" si="9"/>
        <v>0</v>
      </c>
    </row>
    <row r="294" spans="3:8" x14ac:dyDescent="0.25">
      <c r="C294" s="1">
        <v>44142</v>
      </c>
      <c r="D294" s="13">
        <v>3133.090179953535</v>
      </c>
      <c r="E294" s="13">
        <f t="shared" si="8"/>
        <v>1226012.210822725</v>
      </c>
      <c r="F294">
        <f t="shared" si="9"/>
        <v>0</v>
      </c>
      <c r="H294">
        <f t="shared" si="9"/>
        <v>0</v>
      </c>
    </row>
    <row r="295" spans="3:8" x14ac:dyDescent="0.25">
      <c r="C295" s="1">
        <v>44143</v>
      </c>
      <c r="D295" s="13">
        <v>3089.2510667126721</v>
      </c>
      <c r="E295" s="13">
        <f t="shared" si="8"/>
        <v>1229101.4618894376</v>
      </c>
      <c r="F295">
        <f t="shared" si="9"/>
        <v>0</v>
      </c>
      <c r="H295">
        <f t="shared" si="9"/>
        <v>0</v>
      </c>
    </row>
    <row r="296" spans="3:8" x14ac:dyDescent="0.25">
      <c r="C296" s="1">
        <v>44144</v>
      </c>
      <c r="D296" s="13">
        <v>3045.8785558513491</v>
      </c>
      <c r="E296" s="13">
        <f t="shared" si="8"/>
        <v>1232147.3404452889</v>
      </c>
      <c r="F296">
        <f t="shared" si="9"/>
        <v>0</v>
      </c>
      <c r="H296">
        <f t="shared" si="9"/>
        <v>0</v>
      </c>
    </row>
    <row r="297" spans="3:8" x14ac:dyDescent="0.25">
      <c r="C297" s="1">
        <v>44145</v>
      </c>
      <c r="D297" s="13">
        <v>3002.9722184456355</v>
      </c>
      <c r="E297" s="13">
        <f t="shared" si="8"/>
        <v>1235150.3126637347</v>
      </c>
      <c r="F297">
        <f t="shared" si="9"/>
        <v>0</v>
      </c>
      <c r="H297">
        <f t="shared" si="9"/>
        <v>0</v>
      </c>
    </row>
    <row r="298" spans="3:8" x14ac:dyDescent="0.25">
      <c r="C298" s="1">
        <v>44146</v>
      </c>
      <c r="D298" s="13">
        <v>2960.5314548908432</v>
      </c>
      <c r="E298" s="13">
        <f t="shared" si="8"/>
        <v>1238110.8441186254</v>
      </c>
      <c r="F298">
        <f t="shared" si="9"/>
        <v>0</v>
      </c>
      <c r="H298">
        <f t="shared" si="9"/>
        <v>0</v>
      </c>
    </row>
    <row r="299" spans="3:8" x14ac:dyDescent="0.25">
      <c r="C299" s="1">
        <v>44147</v>
      </c>
      <c r="D299" s="13">
        <v>2918.5555011502124</v>
      </c>
      <c r="E299" s="13">
        <f t="shared" si="8"/>
        <v>1241029.3996197756</v>
      </c>
      <c r="F299">
        <f t="shared" si="9"/>
        <v>0</v>
      </c>
      <c r="H299">
        <f t="shared" si="9"/>
        <v>0</v>
      </c>
    </row>
    <row r="300" spans="3:8" x14ac:dyDescent="0.25">
      <c r="C300" s="1">
        <v>44148</v>
      </c>
      <c r="D300" s="13">
        <v>2877.0434348705776</v>
      </c>
      <c r="E300" s="13">
        <f t="shared" si="8"/>
        <v>1243906.4430546463</v>
      </c>
      <c r="F300">
        <f t="shared" si="9"/>
        <v>0</v>
      </c>
      <c r="H300">
        <f t="shared" si="9"/>
        <v>0</v>
      </c>
    </row>
    <row r="301" spans="3:8" x14ac:dyDescent="0.25">
      <c r="C301" s="1">
        <v>44149</v>
      </c>
      <c r="D301" s="13">
        <v>2835.9941813658456</v>
      </c>
      <c r="E301" s="13">
        <f t="shared" si="8"/>
        <v>1246742.4372360122</v>
      </c>
      <c r="F301">
        <f t="shared" si="9"/>
        <v>0</v>
      </c>
      <c r="H301">
        <f t="shared" si="9"/>
        <v>0</v>
      </c>
    </row>
    <row r="302" spans="3:8" x14ac:dyDescent="0.25">
      <c r="C302" s="1">
        <v>44150</v>
      </c>
      <c r="D302" s="13">
        <v>2795.4065194689169</v>
      </c>
      <c r="E302" s="13">
        <f t="shared" si="8"/>
        <v>1249537.8437554811</v>
      </c>
      <c r="F302">
        <f t="shared" si="9"/>
        <v>0</v>
      </c>
      <c r="H302">
        <f t="shared" si="9"/>
        <v>0</v>
      </c>
    </row>
    <row r="303" spans="3:8" x14ac:dyDescent="0.25">
      <c r="C303" s="1">
        <v>44151</v>
      </c>
      <c r="D303" s="13">
        <v>2755.2790872529449</v>
      </c>
      <c r="E303" s="13">
        <f t="shared" si="8"/>
        <v>1252293.122842734</v>
      </c>
      <c r="F303">
        <f t="shared" si="9"/>
        <v>0</v>
      </c>
      <c r="H303">
        <f t="shared" si="9"/>
        <v>0</v>
      </c>
    </row>
    <row r="304" spans="3:8" x14ac:dyDescent="0.25">
      <c r="C304" s="1">
        <v>44152</v>
      </c>
      <c r="D304" s="13">
        <v>2715.6103876226512</v>
      </c>
      <c r="E304" s="13">
        <f t="shared" si="8"/>
        <v>1255008.7332303566</v>
      </c>
      <c r="F304">
        <f t="shared" si="9"/>
        <v>0</v>
      </c>
      <c r="H304">
        <f t="shared" si="9"/>
        <v>0</v>
      </c>
    </row>
    <row r="305" spans="3:8" x14ac:dyDescent="0.25">
      <c r="C305" s="1">
        <v>44153</v>
      </c>
      <c r="D305" s="13">
        <v>2676.3987937770084</v>
      </c>
      <c r="E305" s="13">
        <f t="shared" si="8"/>
        <v>1257685.1320241336</v>
      </c>
      <c r="F305">
        <f t="shared" si="9"/>
        <v>0</v>
      </c>
      <c r="H305">
        <f t="shared" si="9"/>
        <v>0</v>
      </c>
    </row>
    <row r="306" spans="3:8" x14ac:dyDescent="0.25">
      <c r="C306" s="1">
        <v>44154</v>
      </c>
      <c r="D306" s="13">
        <v>2637.6425545440961</v>
      </c>
      <c r="E306" s="13">
        <f t="shared" si="8"/>
        <v>1260322.7745786777</v>
      </c>
      <c r="F306">
        <f t="shared" si="9"/>
        <v>0</v>
      </c>
      <c r="H306">
        <f t="shared" si="9"/>
        <v>0</v>
      </c>
    </row>
    <row r="307" spans="3:8" x14ac:dyDescent="0.25">
      <c r="C307" s="1">
        <v>44155</v>
      </c>
      <c r="D307" s="13">
        <v>2599.3397995894748</v>
      </c>
      <c r="E307" s="13">
        <f t="shared" si="8"/>
        <v>1262922.1143782672</v>
      </c>
      <c r="F307">
        <f t="shared" si="9"/>
        <v>0</v>
      </c>
      <c r="H307">
        <f t="shared" si="9"/>
        <v>0</v>
      </c>
    </row>
    <row r="308" spans="3:8" x14ac:dyDescent="0.25">
      <c r="C308" s="1">
        <v>44156</v>
      </c>
      <c r="D308" s="13">
        <v>2561.4885444991619</v>
      </c>
      <c r="E308" s="13">
        <f t="shared" si="8"/>
        <v>1265483.6029227665</v>
      </c>
      <c r="F308">
        <f t="shared" si="9"/>
        <v>0</v>
      </c>
      <c r="H308">
        <f t="shared" si="9"/>
        <v>0</v>
      </c>
    </row>
    <row r="309" spans="3:8" x14ac:dyDescent="0.25">
      <c r="C309" s="1">
        <v>44157</v>
      </c>
      <c r="D309" s="13">
        <v>2524.0866957387352</v>
      </c>
      <c r="E309" s="13">
        <f t="shared" si="8"/>
        <v>1268007.6896185053</v>
      </c>
      <c r="F309">
        <f t="shared" si="9"/>
        <v>0</v>
      </c>
      <c r="H309">
        <f t="shared" si="9"/>
        <v>0</v>
      </c>
    </row>
    <row r="310" spans="3:8" x14ac:dyDescent="0.25">
      <c r="C310" s="1">
        <v>44158</v>
      </c>
      <c r="D310" s="13">
        <v>2487.1320554896815</v>
      </c>
      <c r="E310" s="13">
        <f t="shared" si="8"/>
        <v>1270494.8216739949</v>
      </c>
      <c r="F310">
        <f t="shared" si="9"/>
        <v>0</v>
      </c>
      <c r="H310">
        <f t="shared" si="9"/>
        <v>0</v>
      </c>
    </row>
    <row r="311" spans="3:8" x14ac:dyDescent="0.25">
      <c r="C311" s="1">
        <v>44159</v>
      </c>
      <c r="D311" s="13">
        <v>2450.6223263646239</v>
      </c>
      <c r="E311" s="13">
        <f t="shared" si="8"/>
        <v>1272945.4440003594</v>
      </c>
      <c r="F311">
        <f t="shared" si="9"/>
        <v>0</v>
      </c>
      <c r="H311">
        <f t="shared" si="9"/>
        <v>0</v>
      </c>
    </row>
    <row r="312" spans="3:8" x14ac:dyDescent="0.25">
      <c r="C312" s="1">
        <v>44160</v>
      </c>
      <c r="D312" s="13">
        <v>2414.5551160027176</v>
      </c>
      <c r="E312" s="13">
        <f t="shared" si="8"/>
        <v>1275359.9991163621</v>
      </c>
      <c r="F312">
        <f t="shared" si="9"/>
        <v>0</v>
      </c>
      <c r="H312">
        <f t="shared" si="9"/>
        <v>0</v>
      </c>
    </row>
    <row r="313" spans="3:8" x14ac:dyDescent="0.25">
      <c r="C313" s="1">
        <v>44161</v>
      </c>
      <c r="D313" s="13">
        <v>2378.9279415469077</v>
      </c>
      <c r="E313" s="13">
        <f t="shared" si="8"/>
        <v>1277738.9270579091</v>
      </c>
      <c r="F313">
        <f t="shared" si="9"/>
        <v>0</v>
      </c>
      <c r="H313">
        <f t="shared" si="9"/>
        <v>0</v>
      </c>
    </row>
    <row r="314" spans="3:8" x14ac:dyDescent="0.25">
      <c r="C314" s="1">
        <v>44162</v>
      </c>
      <c r="D314" s="13">
        <v>2343.738234004461</v>
      </c>
      <c r="E314" s="13">
        <f t="shared" si="8"/>
        <v>1280082.6652919136</v>
      </c>
      <c r="F314">
        <f t="shared" si="9"/>
        <v>0</v>
      </c>
      <c r="H314">
        <f t="shared" si="9"/>
        <v>0</v>
      </c>
    </row>
    <row r="315" spans="3:8" x14ac:dyDescent="0.25">
      <c r="C315" s="1">
        <v>44163</v>
      </c>
      <c r="D315" s="13">
        <v>2308.9833424925014</v>
      </c>
      <c r="E315" s="13">
        <f t="shared" si="8"/>
        <v>1282391.648634406</v>
      </c>
      <c r="F315">
        <f t="shared" si="9"/>
        <v>0</v>
      </c>
      <c r="H315">
        <f t="shared" si="9"/>
        <v>0</v>
      </c>
    </row>
    <row r="316" spans="3:8" x14ac:dyDescent="0.25">
      <c r="C316" s="1">
        <v>44164</v>
      </c>
      <c r="D316" s="13">
        <v>2274.6605383701121</v>
      </c>
      <c r="E316" s="13">
        <f t="shared" si="8"/>
        <v>1284666.3091727761</v>
      </c>
      <c r="F316">
        <f t="shared" si="9"/>
        <v>0</v>
      </c>
      <c r="H316">
        <f t="shared" si="9"/>
        <v>0</v>
      </c>
    </row>
    <row r="317" spans="3:8" x14ac:dyDescent="0.25">
      <c r="C317" s="1">
        <v>44165</v>
      </c>
      <c r="D317" s="13">
        <v>2240.7670192586834</v>
      </c>
      <c r="E317" s="13">
        <f t="shared" si="8"/>
        <v>1286907.0761920346</v>
      </c>
      <c r="F317">
        <f t="shared" si="9"/>
        <v>0</v>
      </c>
      <c r="H317">
        <f t="shared" si="9"/>
        <v>0</v>
      </c>
    </row>
    <row r="318" spans="3:8" x14ac:dyDescent="0.25">
      <c r="C318" s="1">
        <v>44166</v>
      </c>
      <c r="D318" s="13">
        <v>2207.2999129521454</v>
      </c>
      <c r="E318" s="13">
        <f t="shared" si="8"/>
        <v>1289114.3761049868</v>
      </c>
      <c r="F318">
        <f t="shared" si="9"/>
        <v>0</v>
      </c>
      <c r="H318">
        <f t="shared" si="9"/>
        <v>0</v>
      </c>
    </row>
    <row r="319" spans="3:8" x14ac:dyDescent="0.25">
      <c r="C319" s="1">
        <v>44167</v>
      </c>
      <c r="D319" s="13">
        <v>2174.2562812190286</v>
      </c>
      <c r="E319" s="13">
        <f t="shared" si="8"/>
        <v>1291288.6323862057</v>
      </c>
      <c r="F319">
        <f t="shared" si="9"/>
        <v>0</v>
      </c>
      <c r="H319">
        <f t="shared" si="9"/>
        <v>0</v>
      </c>
    </row>
    <row r="320" spans="3:8" x14ac:dyDescent="0.25">
      <c r="C320" s="1">
        <v>44168</v>
      </c>
      <c r="D320" s="13">
        <v>2141.6331234977483</v>
      </c>
      <c r="E320" s="13">
        <f t="shared" si="8"/>
        <v>1293430.2655097034</v>
      </c>
      <c r="F320">
        <f t="shared" si="9"/>
        <v>0</v>
      </c>
      <c r="H320">
        <f t="shared" si="9"/>
        <v>0</v>
      </c>
    </row>
    <row r="321" spans="3:8" x14ac:dyDescent="0.25">
      <c r="C321" s="1">
        <v>44169</v>
      </c>
      <c r="D321" s="13">
        <v>2109.4273804871509</v>
      </c>
      <c r="E321" s="13">
        <f t="shared" si="8"/>
        <v>1295539.6928901905</v>
      </c>
      <c r="F321">
        <f t="shared" si="9"/>
        <v>0</v>
      </c>
      <c r="H321">
        <f t="shared" si="9"/>
        <v>0</v>
      </c>
    </row>
    <row r="322" spans="3:8" x14ac:dyDescent="0.25">
      <c r="C322" s="1">
        <v>44170</v>
      </c>
      <c r="D322" s="13">
        <v>2077.6359376339992</v>
      </c>
      <c r="E322" s="13">
        <f t="shared" si="8"/>
        <v>1297617.3288278244</v>
      </c>
      <c r="F322">
        <f t="shared" si="9"/>
        <v>0</v>
      </c>
      <c r="H322">
        <f t="shared" si="9"/>
        <v>0</v>
      </c>
    </row>
    <row r="323" spans="3:8" x14ac:dyDescent="0.25">
      <c r="C323" s="1">
        <v>44171</v>
      </c>
      <c r="D323" s="13">
        <v>2046.2556285191017</v>
      </c>
      <c r="E323" s="13">
        <f t="shared" si="8"/>
        <v>1299663.5844563434</v>
      </c>
      <c r="F323">
        <f t="shared" si="9"/>
        <v>0</v>
      </c>
      <c r="H323">
        <f t="shared" si="9"/>
        <v>0</v>
      </c>
    </row>
    <row r="324" spans="3:8" x14ac:dyDescent="0.25">
      <c r="C324" s="1">
        <v>44172</v>
      </c>
      <c r="D324" s="13">
        <v>2015.2832381440178</v>
      </c>
      <c r="E324" s="13">
        <f t="shared" si="8"/>
        <v>1301678.8676944876</v>
      </c>
      <c r="F324">
        <f t="shared" si="9"/>
        <v>0</v>
      </c>
      <c r="H324">
        <f t="shared" si="9"/>
        <v>0</v>
      </c>
    </row>
    <row r="325" spans="3:8" x14ac:dyDescent="0.25">
      <c r="C325" s="1">
        <v>44173</v>
      </c>
      <c r="D325" s="13">
        <v>1984.7155061200606</v>
      </c>
      <c r="E325" s="13">
        <f t="shared" ref="E325:E388" si="10">D325+E324</f>
        <v>1303663.5832006077</v>
      </c>
      <c r="F325">
        <f t="shared" ref="F325:H388" si="11">IF($E325&gt;F$2,1,0)</f>
        <v>0</v>
      </c>
      <c r="H325">
        <f t="shared" si="11"/>
        <v>0</v>
      </c>
    </row>
    <row r="326" spans="3:8" x14ac:dyDescent="0.25">
      <c r="C326" s="1">
        <v>44174</v>
      </c>
      <c r="D326" s="13">
        <v>1954.5491297613892</v>
      </c>
      <c r="E326" s="13">
        <f t="shared" si="10"/>
        <v>1305618.132330369</v>
      </c>
      <c r="F326">
        <f t="shared" si="11"/>
        <v>0</v>
      </c>
      <c r="H326">
        <f t="shared" si="11"/>
        <v>0</v>
      </c>
    </row>
    <row r="327" spans="3:8" x14ac:dyDescent="0.25">
      <c r="C327" s="1">
        <v>44175</v>
      </c>
      <c r="D327" s="13">
        <v>1924.7807670840016</v>
      </c>
      <c r="E327" s="13">
        <f t="shared" si="10"/>
        <v>1307542.9130974531</v>
      </c>
      <c r="F327">
        <f t="shared" si="11"/>
        <v>0</v>
      </c>
      <c r="H327">
        <f t="shared" si="11"/>
        <v>0</v>
      </c>
    </row>
    <row r="328" spans="3:8" x14ac:dyDescent="0.25">
      <c r="C328" s="1">
        <v>44176</v>
      </c>
      <c r="D328" s="13">
        <v>1895.4070397125347</v>
      </c>
      <c r="E328" s="13">
        <f t="shared" si="10"/>
        <v>1309438.3201371657</v>
      </c>
      <c r="F328">
        <f t="shared" si="11"/>
        <v>0</v>
      </c>
      <c r="H328">
        <f t="shared" si="11"/>
        <v>0</v>
      </c>
    </row>
    <row r="329" spans="3:8" x14ac:dyDescent="0.25">
      <c r="C329" s="1">
        <v>44177</v>
      </c>
      <c r="D329" s="13">
        <v>1866.4245356964539</v>
      </c>
      <c r="E329" s="13">
        <f t="shared" si="10"/>
        <v>1311304.7446728621</v>
      </c>
      <c r="F329">
        <f t="shared" si="11"/>
        <v>0</v>
      </c>
      <c r="H329">
        <f t="shared" si="11"/>
        <v>0</v>
      </c>
    </row>
    <row r="330" spans="3:8" x14ac:dyDescent="0.25">
      <c r="C330" s="1">
        <v>44178</v>
      </c>
      <c r="D330" s="13">
        <v>1837.8298122377175</v>
      </c>
      <c r="E330" s="13">
        <f t="shared" si="10"/>
        <v>1313142.5744850999</v>
      </c>
      <c r="F330">
        <f t="shared" si="11"/>
        <v>0</v>
      </c>
      <c r="H330">
        <f t="shared" si="11"/>
        <v>0</v>
      </c>
    </row>
    <row r="331" spans="3:8" x14ac:dyDescent="0.25">
      <c r="C331" s="1">
        <v>44179</v>
      </c>
      <c r="D331" s="13">
        <v>1809.6193983314433</v>
      </c>
      <c r="E331" s="13">
        <f t="shared" si="10"/>
        <v>1314952.1938834314</v>
      </c>
      <c r="F331">
        <f t="shared" si="11"/>
        <v>0</v>
      </c>
      <c r="H331">
        <f t="shared" si="11"/>
        <v>0</v>
      </c>
    </row>
    <row r="332" spans="3:8" x14ac:dyDescent="0.25">
      <c r="C332" s="1">
        <v>44180</v>
      </c>
      <c r="D332" s="13">
        <v>1781.7897973215468</v>
      </c>
      <c r="E332" s="13">
        <f t="shared" si="10"/>
        <v>1316733.983680753</v>
      </c>
      <c r="F332">
        <f t="shared" si="11"/>
        <v>0</v>
      </c>
      <c r="H332">
        <f t="shared" si="11"/>
        <v>0</v>
      </c>
    </row>
    <row r="333" spans="3:8" x14ac:dyDescent="0.25">
      <c r="C333" s="1">
        <v>44181</v>
      </c>
      <c r="D333" s="13">
        <v>1754.3374893730206</v>
      </c>
      <c r="E333" s="13">
        <f t="shared" si="10"/>
        <v>1318488.3211701261</v>
      </c>
      <c r="F333">
        <f t="shared" si="11"/>
        <v>0</v>
      </c>
      <c r="H333">
        <f t="shared" si="11"/>
        <v>0</v>
      </c>
    </row>
    <row r="334" spans="3:8" x14ac:dyDescent="0.25">
      <c r="C334" s="1">
        <v>44182</v>
      </c>
      <c r="D334" s="13">
        <v>1727.2589338626924</v>
      </c>
      <c r="E334" s="13">
        <f t="shared" si="10"/>
        <v>1320215.5801039888</v>
      </c>
      <c r="F334">
        <f t="shared" si="11"/>
        <v>0</v>
      </c>
      <c r="H334">
        <f t="shared" si="11"/>
        <v>0</v>
      </c>
    </row>
    <row r="335" spans="3:8" x14ac:dyDescent="0.25">
      <c r="C335" s="1">
        <v>44183</v>
      </c>
      <c r="D335" s="13">
        <v>1700.5505716902101</v>
      </c>
      <c r="E335" s="13">
        <f t="shared" si="10"/>
        <v>1321916.1306756791</v>
      </c>
      <c r="F335">
        <f t="shared" si="11"/>
        <v>0</v>
      </c>
      <c r="H335">
        <f t="shared" si="11"/>
        <v>0</v>
      </c>
    </row>
    <row r="336" spans="3:8" x14ac:dyDescent="0.25">
      <c r="C336" s="1">
        <v>44184</v>
      </c>
      <c r="D336" s="13">
        <v>1674.2088275109304</v>
      </c>
      <c r="E336" s="13">
        <f t="shared" si="10"/>
        <v>1323590.33950319</v>
      </c>
      <c r="F336">
        <f t="shared" si="11"/>
        <v>0</v>
      </c>
      <c r="H336">
        <f t="shared" si="11"/>
        <v>0</v>
      </c>
    </row>
    <row r="337" spans="3:8" x14ac:dyDescent="0.25">
      <c r="C337" s="1">
        <v>44185</v>
      </c>
      <c r="D337" s="13">
        <v>1648.2301118924897</v>
      </c>
      <c r="E337" s="13">
        <f t="shared" si="10"/>
        <v>1325238.5696150826</v>
      </c>
      <c r="F337">
        <f t="shared" si="11"/>
        <v>0</v>
      </c>
      <c r="H337">
        <f t="shared" si="11"/>
        <v>0</v>
      </c>
    </row>
    <row r="338" spans="3:8" x14ac:dyDescent="0.25">
      <c r="C338" s="1">
        <v>44186</v>
      </c>
      <c r="D338" s="13">
        <v>1622.6108233968396</v>
      </c>
      <c r="E338" s="13">
        <f t="shared" si="10"/>
        <v>1326861.1804384794</v>
      </c>
      <c r="F338">
        <f t="shared" si="11"/>
        <v>0</v>
      </c>
      <c r="H338">
        <f t="shared" si="11"/>
        <v>0</v>
      </c>
    </row>
    <row r="339" spans="3:8" x14ac:dyDescent="0.25">
      <c r="C339" s="1">
        <v>44187</v>
      </c>
      <c r="D339" s="13">
        <v>1597.3473505892721</v>
      </c>
      <c r="E339" s="13">
        <f t="shared" si="10"/>
        <v>1328458.5277890686</v>
      </c>
      <c r="F339">
        <f t="shared" si="11"/>
        <v>0</v>
      </c>
      <c r="H339">
        <f t="shared" si="11"/>
        <v>0</v>
      </c>
    </row>
    <row r="340" spans="3:8" x14ac:dyDescent="0.25">
      <c r="C340" s="1">
        <v>44188</v>
      </c>
      <c r="D340" s="13">
        <v>1572.4360739763233</v>
      </c>
      <c r="E340" s="13">
        <f t="shared" si="10"/>
        <v>1330030.963863045</v>
      </c>
      <c r="F340">
        <f t="shared" si="11"/>
        <v>0</v>
      </c>
      <c r="H340">
        <f t="shared" si="11"/>
        <v>0</v>
      </c>
    </row>
    <row r="341" spans="3:8" x14ac:dyDescent="0.25">
      <c r="C341" s="1">
        <v>44189</v>
      </c>
      <c r="D341" s="13">
        <v>1547.8733678740227</v>
      </c>
      <c r="E341" s="13">
        <f t="shared" si="10"/>
        <v>1331578.8372309189</v>
      </c>
      <c r="F341">
        <f t="shared" si="11"/>
        <v>0</v>
      </c>
      <c r="H341">
        <f t="shared" si="11"/>
        <v>0</v>
      </c>
    </row>
    <row r="342" spans="3:8" x14ac:dyDescent="0.25">
      <c r="C342" s="1">
        <v>44190</v>
      </c>
      <c r="D342" s="13">
        <v>1523.6556022082918</v>
      </c>
      <c r="E342" s="13">
        <f t="shared" si="10"/>
        <v>1333102.4928331273</v>
      </c>
      <c r="F342">
        <f t="shared" si="11"/>
        <v>0</v>
      </c>
      <c r="H342">
        <f t="shared" si="11"/>
        <v>0</v>
      </c>
    </row>
    <row r="343" spans="3:8" x14ac:dyDescent="0.25">
      <c r="C343" s="1">
        <v>44191</v>
      </c>
      <c r="D343" s="13">
        <v>1499.7791442490261</v>
      </c>
      <c r="E343" s="13">
        <f t="shared" si="10"/>
        <v>1334602.2719773762</v>
      </c>
      <c r="F343">
        <f t="shared" si="11"/>
        <v>0</v>
      </c>
      <c r="H343">
        <f t="shared" si="11"/>
        <v>0</v>
      </c>
    </row>
    <row r="344" spans="3:8" x14ac:dyDescent="0.25">
      <c r="C344" s="1">
        <v>44192</v>
      </c>
      <c r="D344" s="13">
        <v>1476.2403602794682</v>
      </c>
      <c r="E344" s="13">
        <f t="shared" si="10"/>
        <v>1336078.5123376558</v>
      </c>
      <c r="F344">
        <f t="shared" si="11"/>
        <v>0</v>
      </c>
      <c r="H344">
        <f t="shared" si="11"/>
        <v>0</v>
      </c>
    </row>
    <row r="345" spans="3:8" x14ac:dyDescent="0.25">
      <c r="C345" s="1">
        <v>44193</v>
      </c>
      <c r="D345" s="13">
        <v>1453.0356172025179</v>
      </c>
      <c r="E345" s="13">
        <f t="shared" si="10"/>
        <v>1337531.5479548583</v>
      </c>
      <c r="F345">
        <f t="shared" si="11"/>
        <v>0</v>
      </c>
      <c r="H345">
        <f t="shared" si="11"/>
        <v>0</v>
      </c>
    </row>
    <row r="346" spans="3:8" x14ac:dyDescent="0.25">
      <c r="C346" s="1">
        <v>44194</v>
      </c>
      <c r="D346" s="13">
        <v>1430.161284085495</v>
      </c>
      <c r="E346" s="13">
        <f t="shared" si="10"/>
        <v>1338961.7092389439</v>
      </c>
      <c r="F346">
        <f t="shared" si="11"/>
        <v>0</v>
      </c>
      <c r="H346">
        <f t="shared" si="11"/>
        <v>0</v>
      </c>
    </row>
    <row r="347" spans="3:8" x14ac:dyDescent="0.25">
      <c r="C347" s="1">
        <v>44195</v>
      </c>
      <c r="D347" s="13">
        <v>1407.6137336448935</v>
      </c>
      <c r="E347" s="13">
        <f t="shared" si="10"/>
        <v>1340369.3229725887</v>
      </c>
      <c r="F347">
        <f t="shared" si="11"/>
        <v>0</v>
      </c>
      <c r="H347">
        <f t="shared" si="11"/>
        <v>0</v>
      </c>
    </row>
    <row r="348" spans="3:8" x14ac:dyDescent="0.25">
      <c r="C348" s="1">
        <v>44196</v>
      </c>
      <c r="D348" s="13">
        <v>1385.3893436726396</v>
      </c>
      <c r="E348" s="13">
        <f t="shared" si="10"/>
        <v>1341754.7123162614</v>
      </c>
      <c r="F348">
        <f t="shared" si="11"/>
        <v>0</v>
      </c>
      <c r="H348">
        <f t="shared" si="11"/>
        <v>0</v>
      </c>
    </row>
    <row r="349" spans="3:8" x14ac:dyDescent="0.25">
      <c r="C349" s="1">
        <v>44197</v>
      </c>
      <c r="D349" s="13">
        <v>1363.484498405463</v>
      </c>
      <c r="E349" s="13">
        <f t="shared" si="10"/>
        <v>1343118.1968146667</v>
      </c>
      <c r="F349">
        <f t="shared" si="11"/>
        <v>0</v>
      </c>
      <c r="H349">
        <f t="shared" si="11"/>
        <v>0</v>
      </c>
    </row>
    <row r="350" spans="3:8" x14ac:dyDescent="0.25">
      <c r="C350" s="1">
        <v>44198</v>
      </c>
      <c r="D350" s="13">
        <v>1341.8955898386396</v>
      </c>
      <c r="E350" s="13">
        <f t="shared" si="10"/>
        <v>1344460.0924045055</v>
      </c>
      <c r="F350">
        <f t="shared" si="11"/>
        <v>0</v>
      </c>
      <c r="H350">
        <f t="shared" si="11"/>
        <v>0</v>
      </c>
    </row>
    <row r="351" spans="3:8" x14ac:dyDescent="0.25">
      <c r="C351" s="1">
        <v>44199</v>
      </c>
      <c r="D351" s="13">
        <v>1320.6190189857753</v>
      </c>
      <c r="E351" s="13">
        <f t="shared" si="10"/>
        <v>1345780.7114234914</v>
      </c>
      <c r="F351">
        <f t="shared" si="11"/>
        <v>0</v>
      </c>
      <c r="H351">
        <f t="shared" si="11"/>
        <v>0</v>
      </c>
    </row>
    <row r="352" spans="3:8" x14ac:dyDescent="0.25">
      <c r="C352" s="1">
        <v>44200</v>
      </c>
      <c r="D352" s="13">
        <v>1299.651197085944</v>
      </c>
      <c r="E352" s="13">
        <f t="shared" si="10"/>
        <v>1347080.3626205772</v>
      </c>
      <c r="F352">
        <f t="shared" si="11"/>
        <v>0</v>
      </c>
      <c r="H352">
        <f t="shared" si="11"/>
        <v>0</v>
      </c>
    </row>
    <row r="353" spans="3:8" x14ac:dyDescent="0.25">
      <c r="C353" s="1">
        <v>44201</v>
      </c>
      <c r="D353" s="13">
        <v>1278.9885467595809</v>
      </c>
      <c r="E353" s="13">
        <f t="shared" si="10"/>
        <v>1348359.3511673368</v>
      </c>
      <c r="F353">
        <f t="shared" si="11"/>
        <v>0</v>
      </c>
      <c r="H353">
        <f t="shared" si="11"/>
        <v>0</v>
      </c>
    </row>
    <row r="354" spans="3:8" x14ac:dyDescent="0.25">
      <c r="C354" s="1">
        <v>44202</v>
      </c>
      <c r="D354" s="13">
        <v>1258.6275031146054</v>
      </c>
      <c r="E354" s="13">
        <f t="shared" si="10"/>
        <v>1349617.9786704513</v>
      </c>
      <c r="F354">
        <f t="shared" si="11"/>
        <v>0</v>
      </c>
      <c r="H354">
        <f t="shared" si="11"/>
        <v>0</v>
      </c>
    </row>
    <row r="355" spans="3:8" x14ac:dyDescent="0.25">
      <c r="C355" s="1">
        <v>44203</v>
      </c>
      <c r="D355" s="13">
        <v>1238.5645148039855</v>
      </c>
      <c r="E355" s="13">
        <f t="shared" si="10"/>
        <v>1350856.5431852553</v>
      </c>
      <c r="F355">
        <f t="shared" si="11"/>
        <v>0</v>
      </c>
      <c r="H355">
        <f t="shared" si="11"/>
        <v>0</v>
      </c>
    </row>
    <row r="356" spans="3:8" x14ac:dyDescent="0.25">
      <c r="C356" s="1">
        <v>44204</v>
      </c>
      <c r="D356" s="13">
        <v>1218.7960450362325</v>
      </c>
      <c r="E356" s="13">
        <f t="shared" si="10"/>
        <v>1352075.3392302915</v>
      </c>
      <c r="F356">
        <f t="shared" si="11"/>
        <v>0</v>
      </c>
      <c r="H356">
        <f t="shared" si="11"/>
        <v>0</v>
      </c>
    </row>
    <row r="357" spans="3:8" x14ac:dyDescent="0.25">
      <c r="C357" s="1">
        <v>44205</v>
      </c>
      <c r="D357" s="13">
        <v>1199.3185725399946</v>
      </c>
      <c r="E357" s="13">
        <f t="shared" si="10"/>
        <v>1353274.6578028316</v>
      </c>
      <c r="F357">
        <f t="shared" si="11"/>
        <v>0</v>
      </c>
      <c r="H357">
        <f t="shared" si="11"/>
        <v>0</v>
      </c>
    </row>
    <row r="358" spans="3:8" x14ac:dyDescent="0.25">
      <c r="C358" s="1">
        <v>44206</v>
      </c>
      <c r="D358" s="13">
        <v>1180.1285924842016</v>
      </c>
      <c r="E358" s="13">
        <f t="shared" si="10"/>
        <v>1354454.7863953158</v>
      </c>
      <c r="F358">
        <f t="shared" si="11"/>
        <v>0</v>
      </c>
      <c r="H358">
        <f t="shared" si="11"/>
        <v>0</v>
      </c>
    </row>
    <row r="359" spans="3:8" x14ac:dyDescent="0.25">
      <c r="C359" s="1">
        <v>44207</v>
      </c>
      <c r="D359" s="13">
        <v>1161.222617354802</v>
      </c>
      <c r="E359" s="13">
        <f t="shared" si="10"/>
        <v>1355616.0090126705</v>
      </c>
      <c r="F359">
        <f t="shared" si="11"/>
        <v>0</v>
      </c>
      <c r="H359">
        <f t="shared" si="11"/>
        <v>0</v>
      </c>
    </row>
    <row r="360" spans="3:8" x14ac:dyDescent="0.25">
      <c r="C360" s="1">
        <v>44208</v>
      </c>
      <c r="D360" s="13">
        <v>1142.5971777895568</v>
      </c>
      <c r="E360" s="13">
        <f t="shared" si="10"/>
        <v>1356758.60619046</v>
      </c>
      <c r="F360">
        <f t="shared" si="11"/>
        <v>0</v>
      </c>
      <c r="H360">
        <f t="shared" si="11"/>
        <v>0</v>
      </c>
    </row>
    <row r="361" spans="3:8" x14ac:dyDescent="0.25">
      <c r="C361" s="1">
        <v>44209</v>
      </c>
      <c r="D361" s="13">
        <v>1124.248823371961</v>
      </c>
      <c r="E361" s="13">
        <f t="shared" si="10"/>
        <v>1357882.855013832</v>
      </c>
      <c r="F361">
        <f t="shared" si="11"/>
        <v>0</v>
      </c>
      <c r="H361">
        <f t="shared" si="11"/>
        <v>0</v>
      </c>
    </row>
    <row r="362" spans="3:8" x14ac:dyDescent="0.25">
      <c r="C362" s="1">
        <v>44210</v>
      </c>
      <c r="D362" s="13">
        <v>1106.1741233855066</v>
      </c>
      <c r="E362" s="13">
        <f t="shared" si="10"/>
        <v>1358989.0291372174</v>
      </c>
      <c r="F362">
        <f t="shared" si="11"/>
        <v>0</v>
      </c>
      <c r="H362">
        <f t="shared" si="11"/>
        <v>0</v>
      </c>
    </row>
    <row r="363" spans="3:8" x14ac:dyDescent="0.25">
      <c r="C363" s="1">
        <v>44211</v>
      </c>
      <c r="D363" s="13">
        <v>1088.3696675294989</v>
      </c>
      <c r="E363" s="13">
        <f t="shared" si="10"/>
        <v>1360077.398804747</v>
      </c>
      <c r="F363">
        <f t="shared" si="11"/>
        <v>0</v>
      </c>
      <c r="H363">
        <f t="shared" si="11"/>
        <v>0</v>
      </c>
    </row>
    <row r="364" spans="3:8" x14ac:dyDescent="0.25">
      <c r="C364" s="1">
        <v>44212</v>
      </c>
      <c r="D364" s="13">
        <v>1070.8320665975543</v>
      </c>
      <c r="E364" s="13">
        <f t="shared" si="10"/>
        <v>1361148.2308713447</v>
      </c>
      <c r="F364">
        <f t="shared" si="11"/>
        <v>0</v>
      </c>
      <c r="H364">
        <f t="shared" si="11"/>
        <v>0</v>
      </c>
    </row>
    <row r="365" spans="3:8" x14ac:dyDescent="0.25">
      <c r="C365" s="1">
        <v>44213</v>
      </c>
      <c r="D365" s="13">
        <v>1053.5579531198443</v>
      </c>
      <c r="E365" s="13">
        <f t="shared" si="10"/>
        <v>1362201.7888244644</v>
      </c>
      <c r="F365">
        <f t="shared" si="11"/>
        <v>0</v>
      </c>
      <c r="H365">
        <f t="shared" si="11"/>
        <v>0</v>
      </c>
    </row>
    <row r="366" spans="3:8" x14ac:dyDescent="0.25">
      <c r="C366" s="1">
        <v>44214</v>
      </c>
      <c r="D366" s="13">
        <v>1036.5439819702531</v>
      </c>
      <c r="E366" s="13">
        <f t="shared" si="10"/>
        <v>1363238.3328064347</v>
      </c>
      <c r="F366">
        <f t="shared" si="11"/>
        <v>0</v>
      </c>
      <c r="H366">
        <f t="shared" si="11"/>
        <v>0</v>
      </c>
    </row>
    <row r="367" spans="3:8" x14ac:dyDescent="0.25">
      <c r="C367" s="1">
        <v>44215</v>
      </c>
      <c r="D367" s="13">
        <v>1019.7868309394917</v>
      </c>
      <c r="E367" s="13">
        <f t="shared" si="10"/>
        <v>1364258.1196373743</v>
      </c>
      <c r="F367">
        <f t="shared" si="11"/>
        <v>0</v>
      </c>
      <c r="H367">
        <f t="shared" si="11"/>
        <v>0</v>
      </c>
    </row>
    <row r="368" spans="3:8" x14ac:dyDescent="0.25">
      <c r="C368" s="1">
        <v>44216</v>
      </c>
      <c r="D368" s="13">
        <v>1003.2832012752051</v>
      </c>
      <c r="E368" s="13">
        <f t="shared" si="10"/>
        <v>1365261.4028386495</v>
      </c>
      <c r="F368">
        <f t="shared" si="11"/>
        <v>0</v>
      </c>
      <c r="H368">
        <f t="shared" si="11"/>
        <v>0</v>
      </c>
    </row>
    <row r="369" spans="3:8" x14ac:dyDescent="0.25">
      <c r="C369" s="1">
        <v>44217</v>
      </c>
      <c r="D369" s="13">
        <v>987.02981819014713</v>
      </c>
      <c r="E369" s="13">
        <f t="shared" si="10"/>
        <v>1366248.4326568397</v>
      </c>
      <c r="F369">
        <f t="shared" si="11"/>
        <v>0</v>
      </c>
      <c r="H369">
        <f t="shared" si="11"/>
        <v>0</v>
      </c>
    </row>
    <row r="370" spans="3:8" x14ac:dyDescent="0.25">
      <c r="C370" s="1">
        <v>44218</v>
      </c>
      <c r="D370" s="13">
        <v>971.02343133936836</v>
      </c>
      <c r="E370" s="13">
        <f t="shared" si="10"/>
        <v>1367219.456088179</v>
      </c>
      <c r="F370">
        <f t="shared" si="11"/>
        <v>0</v>
      </c>
      <c r="H370">
        <f t="shared" si="11"/>
        <v>0</v>
      </c>
    </row>
    <row r="371" spans="3:8" x14ac:dyDescent="0.25">
      <c r="C371" s="1">
        <v>44219</v>
      </c>
      <c r="D371" s="13">
        <v>955.26081526742166</v>
      </c>
      <c r="E371" s="13">
        <f t="shared" si="10"/>
        <v>1368174.7169034465</v>
      </c>
      <c r="F371">
        <f t="shared" si="11"/>
        <v>0</v>
      </c>
      <c r="H371">
        <f t="shared" si="11"/>
        <v>0</v>
      </c>
    </row>
    <row r="372" spans="3:8" x14ac:dyDescent="0.25">
      <c r="C372" s="1">
        <v>44220</v>
      </c>
      <c r="D372" s="13">
        <v>939.73876982658487</v>
      </c>
      <c r="E372" s="13">
        <f t="shared" si="10"/>
        <v>1369114.455673273</v>
      </c>
      <c r="F372">
        <f t="shared" si="11"/>
        <v>0</v>
      </c>
      <c r="H372">
        <f t="shared" si="11"/>
        <v>0</v>
      </c>
    </row>
    <row r="373" spans="3:8" x14ac:dyDescent="0.25">
      <c r="C373" s="1">
        <v>44221</v>
      </c>
      <c r="D373" s="13">
        <v>924.45412056696046</v>
      </c>
      <c r="E373" s="13">
        <f t="shared" si="10"/>
        <v>1370038.90979384</v>
      </c>
      <c r="F373">
        <f t="shared" si="11"/>
        <v>0</v>
      </c>
      <c r="H373">
        <f t="shared" si="11"/>
        <v>0</v>
      </c>
    </row>
    <row r="374" spans="3:8" x14ac:dyDescent="0.25">
      <c r="C374" s="1">
        <v>44222</v>
      </c>
      <c r="D374" s="13">
        <v>909.40371909948124</v>
      </c>
      <c r="E374" s="13">
        <f t="shared" si="10"/>
        <v>1370948.3135129395</v>
      </c>
      <c r="F374">
        <f t="shared" si="11"/>
        <v>0</v>
      </c>
      <c r="H374">
        <f t="shared" si="11"/>
        <v>0</v>
      </c>
    </row>
    <row r="375" spans="3:8" x14ac:dyDescent="0.25">
      <c r="C375" s="1">
        <v>44223</v>
      </c>
      <c r="D375" s="13">
        <v>894.58444343255576</v>
      </c>
      <c r="E375" s="13">
        <f t="shared" si="10"/>
        <v>1371842.897956372</v>
      </c>
      <c r="F375">
        <f t="shared" si="11"/>
        <v>0</v>
      </c>
      <c r="H375">
        <f t="shared" si="11"/>
        <v>0</v>
      </c>
    </row>
    <row r="376" spans="3:8" x14ac:dyDescent="0.25">
      <c r="C376" s="1">
        <v>44224</v>
      </c>
      <c r="D376" s="13">
        <v>879.99319828340788</v>
      </c>
      <c r="E376" s="13">
        <f t="shared" si="10"/>
        <v>1372722.8911546555</v>
      </c>
      <c r="F376">
        <f t="shared" si="11"/>
        <v>0</v>
      </c>
      <c r="H376">
        <f t="shared" si="11"/>
        <v>0</v>
      </c>
    </row>
    <row r="377" spans="3:8" x14ac:dyDescent="0.25">
      <c r="C377" s="1">
        <v>44225</v>
      </c>
      <c r="D377" s="13">
        <v>865.62691536484851</v>
      </c>
      <c r="E377" s="13">
        <f t="shared" si="10"/>
        <v>1373588.5180700202</v>
      </c>
      <c r="F377">
        <f t="shared" si="11"/>
        <v>0</v>
      </c>
      <c r="H377">
        <f t="shared" si="11"/>
        <v>0</v>
      </c>
    </row>
    <row r="378" spans="3:8" x14ac:dyDescent="0.25">
      <c r="C378" s="1">
        <v>44226</v>
      </c>
      <c r="D378" s="13">
        <v>851.48255364831471</v>
      </c>
      <c r="E378" s="13">
        <f t="shared" si="10"/>
        <v>1374440.0006236685</v>
      </c>
      <c r="F378">
        <f t="shared" si="11"/>
        <v>0</v>
      </c>
      <c r="H378">
        <f t="shared" si="11"/>
        <v>0</v>
      </c>
    </row>
    <row r="379" spans="3:8" x14ac:dyDescent="0.25">
      <c r="C379" s="1">
        <v>44227</v>
      </c>
      <c r="D379" s="13">
        <v>837.55709960405284</v>
      </c>
      <c r="E379" s="13">
        <f t="shared" si="10"/>
        <v>1375277.5577232726</v>
      </c>
      <c r="F379">
        <f t="shared" si="11"/>
        <v>0</v>
      </c>
      <c r="H379">
        <f t="shared" si="11"/>
        <v>0</v>
      </c>
    </row>
    <row r="380" spans="3:8" x14ac:dyDescent="0.25">
      <c r="C380" s="1">
        <v>44228</v>
      </c>
      <c r="D380" s="13">
        <v>823.84756741920205</v>
      </c>
      <c r="E380" s="13">
        <f t="shared" si="10"/>
        <v>1376101.4052906919</v>
      </c>
      <c r="F380">
        <f t="shared" si="11"/>
        <v>0</v>
      </c>
      <c r="H380">
        <f t="shared" si="11"/>
        <v>0</v>
      </c>
    </row>
    <row r="381" spans="3:8" x14ac:dyDescent="0.25">
      <c r="C381" s="1">
        <v>44229</v>
      </c>
      <c r="D381" s="13">
        <v>810.35099919452239</v>
      </c>
      <c r="E381" s="13">
        <f t="shared" si="10"/>
        <v>1376911.7562898863</v>
      </c>
      <c r="F381">
        <f t="shared" si="11"/>
        <v>0</v>
      </c>
      <c r="H381">
        <f t="shared" si="11"/>
        <v>0</v>
      </c>
    </row>
    <row r="382" spans="3:8" x14ac:dyDescent="0.25">
      <c r="C382" s="1">
        <v>44230</v>
      </c>
      <c r="D382" s="13">
        <v>797.06446512058301</v>
      </c>
      <c r="E382" s="13">
        <f t="shared" si="10"/>
        <v>1377708.820755007</v>
      </c>
      <c r="F382">
        <f t="shared" si="11"/>
        <v>0</v>
      </c>
      <c r="H382">
        <f t="shared" si="11"/>
        <v>0</v>
      </c>
    </row>
    <row r="383" spans="3:8" x14ac:dyDescent="0.25">
      <c r="C383" s="1">
        <v>44231</v>
      </c>
      <c r="D383" s="13">
        <v>783.98506363407671</v>
      </c>
      <c r="E383" s="13">
        <f t="shared" si="10"/>
        <v>1378492.8058186411</v>
      </c>
      <c r="F383">
        <f t="shared" si="11"/>
        <v>0</v>
      </c>
      <c r="H383">
        <f t="shared" si="11"/>
        <v>0</v>
      </c>
    </row>
    <row r="384" spans="3:8" x14ac:dyDescent="0.25">
      <c r="C384" s="1">
        <v>44232</v>
      </c>
      <c r="D384" s="13">
        <v>771.10992155505483</v>
      </c>
      <c r="E384" s="13">
        <f t="shared" si="10"/>
        <v>1379263.9157401961</v>
      </c>
      <c r="F384">
        <f t="shared" si="11"/>
        <v>0</v>
      </c>
      <c r="H384">
        <f t="shared" si="11"/>
        <v>0</v>
      </c>
    </row>
    <row r="385" spans="3:8" x14ac:dyDescent="0.25">
      <c r="C385" s="1">
        <v>44233</v>
      </c>
      <c r="D385" s="13">
        <v>758.43619420571042</v>
      </c>
      <c r="E385" s="13">
        <f t="shared" si="10"/>
        <v>1380022.3519344018</v>
      </c>
      <c r="F385">
        <f t="shared" si="11"/>
        <v>0</v>
      </c>
      <c r="H385">
        <f t="shared" si="11"/>
        <v>0</v>
      </c>
    </row>
    <row r="386" spans="3:8" x14ac:dyDescent="0.25">
      <c r="C386" s="1">
        <v>44234</v>
      </c>
      <c r="D386" s="13">
        <v>745.96106551141099</v>
      </c>
      <c r="E386" s="13">
        <f t="shared" si="10"/>
        <v>1380768.3129999132</v>
      </c>
      <c r="F386">
        <f t="shared" si="11"/>
        <v>0</v>
      </c>
      <c r="H386">
        <f t="shared" si="11"/>
        <v>0</v>
      </c>
    </row>
    <row r="387" spans="3:8" x14ac:dyDescent="0.25">
      <c r="C387" s="1">
        <v>44235</v>
      </c>
      <c r="D387" s="13">
        <v>733.68174808468382</v>
      </c>
      <c r="E387" s="13">
        <f t="shared" si="10"/>
        <v>1381501.994747998</v>
      </c>
      <c r="F387">
        <f t="shared" si="11"/>
        <v>0</v>
      </c>
      <c r="H387">
        <f t="shared" si="11"/>
        <v>0</v>
      </c>
    </row>
    <row r="388" spans="3:8" x14ac:dyDescent="0.25">
      <c r="C388" s="1">
        <v>44236</v>
      </c>
      <c r="D388" s="13">
        <v>721.59548329270569</v>
      </c>
      <c r="E388" s="13">
        <f t="shared" si="10"/>
        <v>1382223.5902312906</v>
      </c>
      <c r="F388">
        <f t="shared" si="11"/>
        <v>1</v>
      </c>
      <c r="H388">
        <f t="shared" si="11"/>
        <v>0</v>
      </c>
    </row>
    <row r="389" spans="3:8" x14ac:dyDescent="0.25">
      <c r="C389" s="1">
        <v>44237</v>
      </c>
      <c r="D389" s="13">
        <v>709.69954130904841</v>
      </c>
      <c r="E389" s="13">
        <f t="shared" ref="E389:E452" si="12">D389+E388</f>
        <v>1382933.2897725997</v>
      </c>
      <c r="F389">
        <f t="shared" ref="F389:H452" si="13">IF($E389&gt;F$2,1,0)</f>
        <v>1</v>
      </c>
      <c r="H389">
        <f t="shared" si="13"/>
        <v>0</v>
      </c>
    </row>
    <row r="390" spans="3:8" x14ac:dyDescent="0.25">
      <c r="C390" s="1">
        <v>44238</v>
      </c>
      <c r="D390" s="13">
        <v>697.99122115015439</v>
      </c>
      <c r="E390" s="13">
        <f t="shared" si="12"/>
        <v>1383631.2809937499</v>
      </c>
      <c r="F390">
        <f t="shared" si="13"/>
        <v>1</v>
      </c>
      <c r="H390">
        <f t="shared" si="13"/>
        <v>0</v>
      </c>
    </row>
    <row r="391" spans="3:8" x14ac:dyDescent="0.25">
      <c r="C391" s="1">
        <v>44239</v>
      </c>
      <c r="D391" s="13">
        <v>686.46785069726229</v>
      </c>
      <c r="E391" s="13">
        <f t="shared" si="12"/>
        <v>1384317.7488444471</v>
      </c>
      <c r="F391">
        <f t="shared" si="13"/>
        <v>1</v>
      </c>
      <c r="H391">
        <f t="shared" si="13"/>
        <v>0</v>
      </c>
    </row>
    <row r="392" spans="3:8" x14ac:dyDescent="0.25">
      <c r="C392" s="1">
        <v>44240</v>
      </c>
      <c r="D392" s="13">
        <v>675.12678670425964</v>
      </c>
      <c r="E392" s="13">
        <f t="shared" si="12"/>
        <v>1384992.8756311513</v>
      </c>
      <c r="F392">
        <f t="shared" si="13"/>
        <v>1</v>
      </c>
      <c r="H392">
        <f t="shared" si="13"/>
        <v>0</v>
      </c>
    </row>
    <row r="393" spans="3:8" x14ac:dyDescent="0.25">
      <c r="C393" s="1">
        <v>44241</v>
      </c>
      <c r="D393" s="13">
        <v>663.96541479209486</v>
      </c>
      <c r="E393" s="13">
        <f t="shared" si="12"/>
        <v>1385656.8410459433</v>
      </c>
      <c r="F393">
        <f t="shared" si="13"/>
        <v>1</v>
      </c>
      <c r="H393">
        <f t="shared" si="13"/>
        <v>0</v>
      </c>
    </row>
    <row r="394" spans="3:8" x14ac:dyDescent="0.25">
      <c r="C394" s="1">
        <v>44242</v>
      </c>
      <c r="D394" s="13">
        <v>652.98114943023404</v>
      </c>
      <c r="E394" s="13">
        <f t="shared" si="12"/>
        <v>1386309.8221953735</v>
      </c>
      <c r="F394">
        <f t="shared" si="13"/>
        <v>1</v>
      </c>
      <c r="H394">
        <f t="shared" si="13"/>
        <v>0</v>
      </c>
    </row>
    <row r="395" spans="3:8" x14ac:dyDescent="0.25">
      <c r="C395" s="1">
        <v>44243</v>
      </c>
      <c r="D395" s="13">
        <v>642.17143390575859</v>
      </c>
      <c r="E395" s="13">
        <f t="shared" si="12"/>
        <v>1386951.9936292793</v>
      </c>
      <c r="F395">
        <f t="shared" si="13"/>
        <v>1</v>
      </c>
      <c r="H395">
        <f t="shared" si="13"/>
        <v>0</v>
      </c>
    </row>
    <row r="396" spans="3:8" x14ac:dyDescent="0.25">
      <c r="C396" s="1">
        <v>44244</v>
      </c>
      <c r="D396" s="13">
        <v>631.53374028057453</v>
      </c>
      <c r="E396" s="13">
        <f t="shared" si="12"/>
        <v>1387583.52736956</v>
      </c>
      <c r="F396">
        <f t="shared" si="13"/>
        <v>1</v>
      </c>
      <c r="H396">
        <f t="shared" si="13"/>
        <v>0</v>
      </c>
    </row>
    <row r="397" spans="3:8" x14ac:dyDescent="0.25">
      <c r="C397" s="1">
        <v>44245</v>
      </c>
      <c r="D397" s="13">
        <v>621.06556933721345</v>
      </c>
      <c r="E397" s="13">
        <f t="shared" si="12"/>
        <v>1388204.5929388972</v>
      </c>
      <c r="F397">
        <f t="shared" si="13"/>
        <v>1</v>
      </c>
      <c r="H397">
        <f t="shared" si="13"/>
        <v>0</v>
      </c>
    </row>
    <row r="398" spans="3:8" x14ac:dyDescent="0.25">
      <c r="C398" s="1">
        <v>44246</v>
      </c>
      <c r="D398" s="13">
        <v>610.76445051379324</v>
      </c>
      <c r="E398" s="13">
        <f t="shared" si="12"/>
        <v>1388815.357389411</v>
      </c>
      <c r="F398">
        <f t="shared" si="13"/>
        <v>1</v>
      </c>
      <c r="H398">
        <f t="shared" si="13"/>
        <v>0</v>
      </c>
    </row>
    <row r="399" spans="3:8" x14ac:dyDescent="0.25">
      <c r="C399" s="1">
        <v>44247</v>
      </c>
      <c r="D399" s="13">
        <v>600.62794182852906</v>
      </c>
      <c r="E399" s="13">
        <f t="shared" si="12"/>
        <v>1389415.9853312394</v>
      </c>
      <c r="F399">
        <f t="shared" si="13"/>
        <v>1</v>
      </c>
      <c r="H399">
        <f t="shared" si="13"/>
        <v>0</v>
      </c>
    </row>
    <row r="400" spans="3:8" x14ac:dyDescent="0.25">
      <c r="C400" s="1">
        <v>44248</v>
      </c>
      <c r="D400" s="13">
        <v>590.65362979428812</v>
      </c>
      <c r="E400" s="13">
        <f t="shared" si="12"/>
        <v>1390006.6389610337</v>
      </c>
      <c r="F400">
        <f t="shared" si="13"/>
        <v>1</v>
      </c>
      <c r="H400">
        <f t="shared" si="13"/>
        <v>0</v>
      </c>
    </row>
    <row r="401" spans="3:8" x14ac:dyDescent="0.25">
      <c r="C401" s="1">
        <v>44249</v>
      </c>
      <c r="D401" s="13">
        <v>580.83912932363955</v>
      </c>
      <c r="E401" s="13">
        <f t="shared" si="12"/>
        <v>1390587.4780903573</v>
      </c>
      <c r="F401">
        <f t="shared" si="13"/>
        <v>1</v>
      </c>
      <c r="H401">
        <f t="shared" si="13"/>
        <v>0</v>
      </c>
    </row>
    <row r="402" spans="3:8" x14ac:dyDescent="0.25">
      <c r="C402" s="1">
        <v>44250</v>
      </c>
      <c r="D402" s="13">
        <v>571.18208362480891</v>
      </c>
      <c r="E402" s="13">
        <f t="shared" si="12"/>
        <v>1391158.6601739821</v>
      </c>
      <c r="F402">
        <f t="shared" si="13"/>
        <v>1</v>
      </c>
      <c r="H402">
        <f t="shared" si="13"/>
        <v>0</v>
      </c>
    </row>
    <row r="403" spans="3:8" x14ac:dyDescent="0.25">
      <c r="C403" s="1">
        <v>44251</v>
      </c>
      <c r="D403" s="13">
        <v>561.68016408898779</v>
      </c>
      <c r="E403" s="13">
        <f t="shared" si="12"/>
        <v>1391720.3403380711</v>
      </c>
      <c r="F403">
        <f t="shared" si="13"/>
        <v>1</v>
      </c>
      <c r="H403">
        <f t="shared" si="13"/>
        <v>0</v>
      </c>
    </row>
    <row r="404" spans="3:8" x14ac:dyDescent="0.25">
      <c r="C404" s="1">
        <v>44252</v>
      </c>
      <c r="D404" s="13">
        <v>552.33107016935492</v>
      </c>
      <c r="E404" s="13">
        <f t="shared" si="12"/>
        <v>1392272.6714082405</v>
      </c>
      <c r="F404">
        <f t="shared" si="13"/>
        <v>1</v>
      </c>
      <c r="H404">
        <f t="shared" si="13"/>
        <v>0</v>
      </c>
    </row>
    <row r="405" spans="3:8" x14ac:dyDescent="0.25">
      <c r="C405" s="1">
        <v>44253</v>
      </c>
      <c r="D405" s="13">
        <v>543.13252925228062</v>
      </c>
      <c r="E405" s="13">
        <f t="shared" si="12"/>
        <v>1392815.8039374927</v>
      </c>
      <c r="F405">
        <f t="shared" si="13"/>
        <v>1</v>
      </c>
      <c r="H405">
        <f t="shared" si="13"/>
        <v>0</v>
      </c>
    </row>
    <row r="406" spans="3:8" x14ac:dyDescent="0.25">
      <c r="C406" s="1">
        <v>44254</v>
      </c>
      <c r="D406" s="13">
        <v>534.08229652099999</v>
      </c>
      <c r="E406" s="13">
        <f t="shared" si="12"/>
        <v>1393349.8862340136</v>
      </c>
      <c r="F406">
        <f t="shared" si="13"/>
        <v>1</v>
      </c>
      <c r="H406">
        <f t="shared" si="13"/>
        <v>0</v>
      </c>
    </row>
    <row r="407" spans="3:8" x14ac:dyDescent="0.25">
      <c r="C407" s="1">
        <v>44255</v>
      </c>
      <c r="D407" s="13">
        <v>525.17815481221191</v>
      </c>
      <c r="E407" s="13">
        <f t="shared" si="12"/>
        <v>1393875.0643888258</v>
      </c>
      <c r="F407">
        <f t="shared" si="13"/>
        <v>1</v>
      </c>
      <c r="H407">
        <f t="shared" si="13"/>
        <v>0</v>
      </c>
    </row>
    <row r="408" spans="3:8" x14ac:dyDescent="0.25">
      <c r="C408" s="1">
        <v>44256</v>
      </c>
      <c r="D408" s="13">
        <v>516.41791446590764</v>
      </c>
      <c r="E408" s="13">
        <f t="shared" si="12"/>
        <v>1394391.4823032918</v>
      </c>
      <c r="F408">
        <f t="shared" si="13"/>
        <v>1</v>
      </c>
      <c r="H408">
        <f t="shared" si="13"/>
        <v>0</v>
      </c>
    </row>
    <row r="409" spans="3:8" x14ac:dyDescent="0.25">
      <c r="C409" s="1">
        <v>44257</v>
      </c>
      <c r="D409" s="13">
        <v>507.79941316880542</v>
      </c>
      <c r="E409" s="13">
        <f t="shared" si="12"/>
        <v>1394899.2817164606</v>
      </c>
      <c r="F409">
        <f t="shared" si="13"/>
        <v>1</v>
      </c>
      <c r="H409">
        <f t="shared" si="13"/>
        <v>0</v>
      </c>
    </row>
    <row r="410" spans="3:8" x14ac:dyDescent="0.25">
      <c r="C410" s="1">
        <v>44258</v>
      </c>
      <c r="D410" s="13">
        <v>499.32051579169729</v>
      </c>
      <c r="E410" s="13">
        <f t="shared" si="12"/>
        <v>1395398.6022322522</v>
      </c>
      <c r="F410">
        <f t="shared" si="13"/>
        <v>1</v>
      </c>
      <c r="H410">
        <f t="shared" si="13"/>
        <v>0</v>
      </c>
    </row>
    <row r="411" spans="3:8" x14ac:dyDescent="0.25">
      <c r="C411" s="1">
        <v>44259</v>
      </c>
      <c r="D411" s="13">
        <v>490.97911422109934</v>
      </c>
      <c r="E411" s="13">
        <f t="shared" si="12"/>
        <v>1395889.5813464734</v>
      </c>
      <c r="F411">
        <f t="shared" si="13"/>
        <v>1</v>
      </c>
      <c r="H411">
        <f t="shared" si="13"/>
        <v>0</v>
      </c>
    </row>
    <row r="412" spans="3:8" x14ac:dyDescent="0.25">
      <c r="C412" s="1">
        <v>44260</v>
      </c>
      <c r="D412" s="13">
        <v>482.77312718540372</v>
      </c>
      <c r="E412" s="13">
        <f t="shared" si="12"/>
        <v>1396372.3544736588</v>
      </c>
      <c r="F412">
        <f t="shared" si="13"/>
        <v>1</v>
      </c>
      <c r="H412">
        <f t="shared" si="13"/>
        <v>0</v>
      </c>
    </row>
    <row r="413" spans="3:8" x14ac:dyDescent="0.25">
      <c r="C413" s="1">
        <v>44261</v>
      </c>
      <c r="D413" s="13">
        <v>474.70050007598741</v>
      </c>
      <c r="E413" s="13">
        <f t="shared" si="12"/>
        <v>1396847.0549737348</v>
      </c>
      <c r="F413">
        <f t="shared" si="13"/>
        <v>1</v>
      </c>
      <c r="H413">
        <f t="shared" si="13"/>
        <v>0</v>
      </c>
    </row>
    <row r="414" spans="3:8" x14ac:dyDescent="0.25">
      <c r="C414" s="1">
        <v>44262</v>
      </c>
      <c r="D414" s="13">
        <v>466.75920476343543</v>
      </c>
      <c r="E414" s="13">
        <f t="shared" si="12"/>
        <v>1397313.8141784982</v>
      </c>
      <c r="F414">
        <f t="shared" si="13"/>
        <v>1</v>
      </c>
      <c r="H414">
        <f t="shared" si="13"/>
        <v>0</v>
      </c>
    </row>
    <row r="415" spans="3:8" x14ac:dyDescent="0.25">
      <c r="C415" s="1">
        <v>44263</v>
      </c>
      <c r="D415" s="13">
        <v>458.94723940925292</v>
      </c>
      <c r="E415" s="13">
        <f t="shared" si="12"/>
        <v>1397772.7614179074</v>
      </c>
      <c r="F415">
        <f t="shared" si="13"/>
        <v>1</v>
      </c>
      <c r="H415">
        <f t="shared" si="13"/>
        <v>0</v>
      </c>
    </row>
    <row r="416" spans="3:8" x14ac:dyDescent="0.25">
      <c r="C416" s="1">
        <v>44264</v>
      </c>
      <c r="D416" s="13">
        <v>451.26262827330498</v>
      </c>
      <c r="E416" s="13">
        <f t="shared" si="12"/>
        <v>1398224.0240461808</v>
      </c>
      <c r="F416">
        <f t="shared" si="13"/>
        <v>1</v>
      </c>
      <c r="H416">
        <f t="shared" si="13"/>
        <v>0</v>
      </c>
    </row>
    <row r="417" spans="3:8" x14ac:dyDescent="0.25">
      <c r="C417" s="1">
        <v>44265</v>
      </c>
      <c r="D417" s="13">
        <v>443.70342151726169</v>
      </c>
      <c r="E417" s="13">
        <f t="shared" si="12"/>
        <v>1398667.727467698</v>
      </c>
      <c r="F417">
        <f t="shared" si="13"/>
        <v>1</v>
      </c>
      <c r="H417">
        <f t="shared" si="13"/>
        <v>0</v>
      </c>
    </row>
    <row r="418" spans="3:8" x14ac:dyDescent="0.25">
      <c r="C418" s="1">
        <v>44266</v>
      </c>
      <c r="D418" s="13">
        <v>436.26769500429248</v>
      </c>
      <c r="E418" s="13">
        <f t="shared" si="12"/>
        <v>1399103.9951627024</v>
      </c>
      <c r="F418">
        <f t="shared" si="13"/>
        <v>1</v>
      </c>
      <c r="H418">
        <f t="shared" si="13"/>
        <v>0</v>
      </c>
    </row>
    <row r="419" spans="3:8" x14ac:dyDescent="0.25">
      <c r="C419" s="1">
        <v>44267</v>
      </c>
      <c r="D419" s="13">
        <v>428.95355009530141</v>
      </c>
      <c r="E419" s="13">
        <f t="shared" si="12"/>
        <v>1399532.9487127976</v>
      </c>
      <c r="F419">
        <f t="shared" si="13"/>
        <v>1</v>
      </c>
      <c r="H419">
        <f t="shared" si="13"/>
        <v>0</v>
      </c>
    </row>
    <row r="420" spans="3:8" x14ac:dyDescent="0.25">
      <c r="C420" s="1">
        <v>44268</v>
      </c>
      <c r="D420" s="13">
        <v>421.75911344186409</v>
      </c>
      <c r="E420" s="13">
        <f t="shared" si="12"/>
        <v>1399954.7078262395</v>
      </c>
      <c r="F420">
        <f t="shared" si="13"/>
        <v>1</v>
      </c>
      <c r="H420">
        <f t="shared" si="13"/>
        <v>0</v>
      </c>
    </row>
    <row r="421" spans="3:8" x14ac:dyDescent="0.25">
      <c r="C421" s="1">
        <v>44269</v>
      </c>
      <c r="D421" s="13">
        <v>414.68253677619242</v>
      </c>
      <c r="E421" s="13">
        <f t="shared" si="12"/>
        <v>1400369.3903630157</v>
      </c>
      <c r="F421">
        <f t="shared" si="13"/>
        <v>1</v>
      </c>
      <c r="H421">
        <f t="shared" si="13"/>
        <v>0</v>
      </c>
    </row>
    <row r="422" spans="3:8" x14ac:dyDescent="0.25">
      <c r="C422" s="1">
        <v>44270</v>
      </c>
      <c r="D422" s="13">
        <v>407.72199669828365</v>
      </c>
      <c r="E422" s="13">
        <f t="shared" si="12"/>
        <v>1400777.112359714</v>
      </c>
      <c r="F422">
        <f t="shared" si="13"/>
        <v>1</v>
      </c>
      <c r="H422">
        <f t="shared" si="13"/>
        <v>0</v>
      </c>
    </row>
    <row r="423" spans="3:8" x14ac:dyDescent="0.25">
      <c r="C423" s="1">
        <v>44271</v>
      </c>
      <c r="D423" s="13">
        <v>400.87569446049565</v>
      </c>
      <c r="E423" s="13">
        <f t="shared" si="12"/>
        <v>1401177.9880541745</v>
      </c>
      <c r="F423">
        <f t="shared" si="13"/>
        <v>1</v>
      </c>
      <c r="H423">
        <f t="shared" si="13"/>
        <v>0</v>
      </c>
    </row>
    <row r="424" spans="3:8" x14ac:dyDescent="0.25">
      <c r="C424" s="1">
        <v>44272</v>
      </c>
      <c r="D424" s="13">
        <v>394.14185574976079</v>
      </c>
      <c r="E424" s="13">
        <f t="shared" si="12"/>
        <v>1401572.1299099242</v>
      </c>
      <c r="F424">
        <f t="shared" si="13"/>
        <v>1</v>
      </c>
      <c r="H424">
        <f t="shared" si="13"/>
        <v>0</v>
      </c>
    </row>
    <row r="425" spans="3:8" x14ac:dyDescent="0.25">
      <c r="C425" s="1">
        <v>44273</v>
      </c>
      <c r="D425" s="13">
        <v>387.51873046762097</v>
      </c>
      <c r="E425" s="13">
        <f t="shared" si="12"/>
        <v>1401959.6486403919</v>
      </c>
      <c r="F425">
        <f t="shared" si="13"/>
        <v>1</v>
      </c>
      <c r="H425">
        <f t="shared" si="13"/>
        <v>0</v>
      </c>
    </row>
    <row r="426" spans="3:8" x14ac:dyDescent="0.25">
      <c r="C426" s="1">
        <v>44274</v>
      </c>
      <c r="D426" s="13">
        <v>381.00459250831193</v>
      </c>
      <c r="E426" s="13">
        <f t="shared" si="12"/>
        <v>1402340.6532329002</v>
      </c>
      <c r="F426">
        <f t="shared" si="13"/>
        <v>1</v>
      </c>
      <c r="H426">
        <f t="shared" si="13"/>
        <v>0</v>
      </c>
    </row>
    <row r="427" spans="3:8" x14ac:dyDescent="0.25">
      <c r="C427" s="1">
        <v>44275</v>
      </c>
      <c r="D427" s="13">
        <v>374.5977395350356</v>
      </c>
      <c r="E427" s="13">
        <f t="shared" si="12"/>
        <v>1402715.2509724353</v>
      </c>
      <c r="F427">
        <f t="shared" si="13"/>
        <v>1</v>
      </c>
      <c r="H427">
        <f t="shared" si="13"/>
        <v>0</v>
      </c>
    </row>
    <row r="428" spans="3:8" x14ac:dyDescent="0.25">
      <c r="C428" s="1">
        <v>44276</v>
      </c>
      <c r="D428" s="13">
        <v>368.29649275464203</v>
      </c>
      <c r="E428" s="13">
        <f t="shared" si="12"/>
        <v>1403083.5474651901</v>
      </c>
      <c r="F428">
        <f t="shared" si="13"/>
        <v>1</v>
      </c>
      <c r="H428">
        <f t="shared" si="13"/>
        <v>0</v>
      </c>
    </row>
    <row r="429" spans="3:8" x14ac:dyDescent="0.25">
      <c r="C429" s="1">
        <v>44277</v>
      </c>
      <c r="D429" s="13">
        <v>362.09919669088401</v>
      </c>
      <c r="E429" s="13">
        <f t="shared" si="12"/>
        <v>1403445.6466618809</v>
      </c>
      <c r="F429">
        <f t="shared" si="13"/>
        <v>1</v>
      </c>
      <c r="H429">
        <f t="shared" si="13"/>
        <v>0</v>
      </c>
    </row>
    <row r="430" spans="3:8" x14ac:dyDescent="0.25">
      <c r="C430" s="1">
        <v>44278</v>
      </c>
      <c r="D430" s="13">
        <v>356.00421895639431</v>
      </c>
      <c r="E430" s="13">
        <f t="shared" si="12"/>
        <v>1403801.6508808373</v>
      </c>
      <c r="F430">
        <f t="shared" si="13"/>
        <v>1</v>
      </c>
      <c r="H430">
        <f t="shared" si="13"/>
        <v>0</v>
      </c>
    </row>
    <row r="431" spans="3:8" x14ac:dyDescent="0.25">
      <c r="C431" s="1">
        <v>44279</v>
      </c>
      <c r="D431" s="13">
        <v>350.00995002356694</v>
      </c>
      <c r="E431" s="13">
        <f t="shared" si="12"/>
        <v>1404151.660830861</v>
      </c>
      <c r="F431">
        <f t="shared" si="13"/>
        <v>1</v>
      </c>
      <c r="H431">
        <f t="shared" si="13"/>
        <v>0</v>
      </c>
    </row>
    <row r="432" spans="3:8" x14ac:dyDescent="0.25">
      <c r="C432" s="1">
        <v>44280</v>
      </c>
      <c r="D432" s="13">
        <v>344.11480299447948</v>
      </c>
      <c r="E432" s="13">
        <f t="shared" si="12"/>
        <v>1404495.7756338555</v>
      </c>
      <c r="F432">
        <f t="shared" si="13"/>
        <v>1</v>
      </c>
      <c r="H432">
        <f t="shared" si="13"/>
        <v>0</v>
      </c>
    </row>
    <row r="433" spans="3:8" x14ac:dyDescent="0.25">
      <c r="C433" s="1">
        <v>44281</v>
      </c>
      <c r="D433" s="13">
        <v>338.31721337002926</v>
      </c>
      <c r="E433" s="13">
        <f t="shared" si="12"/>
        <v>1404834.0928472255</v>
      </c>
      <c r="F433">
        <f t="shared" si="13"/>
        <v>1</v>
      </c>
      <c r="H433">
        <f t="shared" si="13"/>
        <v>0</v>
      </c>
    </row>
    <row r="434" spans="3:8" x14ac:dyDescent="0.25">
      <c r="C434" s="1">
        <v>44282</v>
      </c>
      <c r="D434" s="13">
        <v>332.61563881839862</v>
      </c>
      <c r="E434" s="13">
        <f t="shared" si="12"/>
        <v>1405166.7084860438</v>
      </c>
      <c r="F434">
        <f t="shared" si="13"/>
        <v>1</v>
      </c>
      <c r="H434">
        <f t="shared" si="13"/>
        <v>0</v>
      </c>
    </row>
    <row r="435" spans="3:8" x14ac:dyDescent="0.25">
      <c r="C435" s="1">
        <v>44283</v>
      </c>
      <c r="D435" s="13">
        <v>327.00855894299769</v>
      </c>
      <c r="E435" s="13">
        <f t="shared" si="12"/>
        <v>1405493.7170449868</v>
      </c>
      <c r="F435">
        <f t="shared" si="13"/>
        <v>1</v>
      </c>
      <c r="H435">
        <f t="shared" si="13"/>
        <v>0</v>
      </c>
    </row>
    <row r="436" spans="3:8" x14ac:dyDescent="0.25">
      <c r="C436" s="1">
        <v>44284</v>
      </c>
      <c r="D436" s="13">
        <v>321.49447505002513</v>
      </c>
      <c r="E436" s="13">
        <f t="shared" si="12"/>
        <v>1405815.2115200369</v>
      </c>
      <c r="F436">
        <f t="shared" si="13"/>
        <v>1</v>
      </c>
      <c r="H436">
        <f t="shared" si="13"/>
        <v>0</v>
      </c>
    </row>
    <row r="437" spans="3:8" x14ac:dyDescent="0.25">
      <c r="C437" s="1">
        <v>44285</v>
      </c>
      <c r="D437" s="13">
        <v>316.07190991575709</v>
      </c>
      <c r="E437" s="13">
        <f t="shared" si="12"/>
        <v>1406131.2834299526</v>
      </c>
      <c r="F437">
        <f t="shared" si="13"/>
        <v>1</v>
      </c>
      <c r="H437">
        <f t="shared" si="13"/>
        <v>0</v>
      </c>
    </row>
    <row r="438" spans="3:8" x14ac:dyDescent="0.25">
      <c r="C438" s="1">
        <v>44286</v>
      </c>
      <c r="D438" s="13">
        <v>310.73940755370836</v>
      </c>
      <c r="E438" s="13">
        <f t="shared" si="12"/>
        <v>1406442.0228375064</v>
      </c>
      <c r="F438">
        <f t="shared" si="13"/>
        <v>1</v>
      </c>
      <c r="H438">
        <f t="shared" si="13"/>
        <v>0</v>
      </c>
    </row>
    <row r="439" spans="3:8" x14ac:dyDescent="0.25">
      <c r="C439" s="1">
        <v>44287</v>
      </c>
      <c r="D439" s="13">
        <v>305.49553298174538</v>
      </c>
      <c r="E439" s="13">
        <f t="shared" si="12"/>
        <v>1406747.5183704882</v>
      </c>
      <c r="F439">
        <f t="shared" si="13"/>
        <v>1</v>
      </c>
      <c r="H439">
        <f t="shared" si="13"/>
        <v>0</v>
      </c>
    </row>
    <row r="440" spans="3:8" x14ac:dyDescent="0.25">
      <c r="C440" s="1">
        <v>44288</v>
      </c>
      <c r="D440" s="13">
        <v>300.33887198930057</v>
      </c>
      <c r="E440" s="13">
        <f t="shared" si="12"/>
        <v>1407047.8572424776</v>
      </c>
      <c r="F440">
        <f t="shared" si="13"/>
        <v>1</v>
      </c>
      <c r="H440">
        <f t="shared" si="13"/>
        <v>0</v>
      </c>
    </row>
    <row r="441" spans="3:8" x14ac:dyDescent="0.25">
      <c r="C441" s="1">
        <v>44289</v>
      </c>
      <c r="D441" s="13">
        <v>295.26803090477387</v>
      </c>
      <c r="E441" s="13">
        <f t="shared" si="12"/>
        <v>1407343.1252733823</v>
      </c>
      <c r="F441">
        <f t="shared" si="13"/>
        <v>1</v>
      </c>
      <c r="H441">
        <f t="shared" si="13"/>
        <v>0</v>
      </c>
    </row>
    <row r="442" spans="3:8" x14ac:dyDescent="0.25">
      <c r="C442" s="1">
        <v>44290</v>
      </c>
      <c r="D442" s="13">
        <v>290.28163636323188</v>
      </c>
      <c r="E442" s="13">
        <f t="shared" si="12"/>
        <v>1407633.4069097454</v>
      </c>
      <c r="F442">
        <f t="shared" si="13"/>
        <v>1</v>
      </c>
      <c r="H442">
        <f t="shared" si="13"/>
        <v>0</v>
      </c>
    </row>
    <row r="443" spans="3:8" x14ac:dyDescent="0.25">
      <c r="C443" s="1">
        <v>44291</v>
      </c>
      <c r="D443" s="13">
        <v>285.37833507448767</v>
      </c>
      <c r="E443" s="13">
        <f t="shared" si="12"/>
        <v>1407918.7852448199</v>
      </c>
      <c r="F443">
        <f t="shared" si="13"/>
        <v>1</v>
      </c>
      <c r="H443">
        <f t="shared" si="13"/>
        <v>0</v>
      </c>
    </row>
    <row r="444" spans="3:8" x14ac:dyDescent="0.25">
      <c r="C444" s="1">
        <v>44292</v>
      </c>
      <c r="D444" s="13">
        <v>280.55679359167266</v>
      </c>
      <c r="E444" s="13">
        <f t="shared" si="12"/>
        <v>1408199.3420384116</v>
      </c>
      <c r="F444">
        <f t="shared" si="13"/>
        <v>1</v>
      </c>
      <c r="H444">
        <f t="shared" si="13"/>
        <v>0</v>
      </c>
    </row>
    <row r="445" spans="3:8" x14ac:dyDescent="0.25">
      <c r="C445" s="1">
        <v>44293</v>
      </c>
      <c r="D445" s="13">
        <v>275.815698080392</v>
      </c>
      <c r="E445" s="13">
        <f t="shared" si="12"/>
        <v>1408475.1577364921</v>
      </c>
      <c r="F445">
        <f t="shared" si="13"/>
        <v>1</v>
      </c>
      <c r="H445">
        <f t="shared" si="13"/>
        <v>0</v>
      </c>
    </row>
    <row r="446" spans="3:8" x14ac:dyDescent="0.25">
      <c r="C446" s="1">
        <v>44294</v>
      </c>
      <c r="D446" s="13">
        <v>271.153754088516</v>
      </c>
      <c r="E446" s="13">
        <f t="shared" si="12"/>
        <v>1408746.3114905807</v>
      </c>
      <c r="F446">
        <f t="shared" si="13"/>
        <v>1</v>
      </c>
      <c r="H446">
        <f t="shared" si="13"/>
        <v>0</v>
      </c>
    </row>
    <row r="447" spans="3:8" x14ac:dyDescent="0.25">
      <c r="C447" s="1">
        <v>44295</v>
      </c>
      <c r="D447" s="13">
        <v>266.56968631673647</v>
      </c>
      <c r="E447" s="13">
        <f t="shared" si="12"/>
        <v>1409012.8811768973</v>
      </c>
      <c r="F447">
        <f t="shared" si="13"/>
        <v>1</v>
      </c>
      <c r="H447">
        <f t="shared" si="13"/>
        <v>0</v>
      </c>
    </row>
    <row r="448" spans="3:8" x14ac:dyDescent="0.25">
      <c r="C448" s="1">
        <v>44296</v>
      </c>
      <c r="D448" s="13">
        <v>262.06223838992304</v>
      </c>
      <c r="E448" s="13">
        <f t="shared" si="12"/>
        <v>1409274.9434152872</v>
      </c>
      <c r="F448">
        <f t="shared" si="13"/>
        <v>1</v>
      </c>
      <c r="H448">
        <f t="shared" si="13"/>
        <v>0</v>
      </c>
    </row>
    <row r="449" spans="3:8" x14ac:dyDescent="0.25">
      <c r="C449" s="1">
        <v>44297</v>
      </c>
      <c r="D449" s="13">
        <v>257.63017262938121</v>
      </c>
      <c r="E449" s="13">
        <f t="shared" si="12"/>
        <v>1409532.5735879166</v>
      </c>
      <c r="F449">
        <f t="shared" si="13"/>
        <v>1</v>
      </c>
      <c r="H449">
        <f t="shared" si="13"/>
        <v>0</v>
      </c>
    </row>
    <row r="450" spans="3:8" x14ac:dyDescent="0.25">
      <c r="C450" s="1">
        <v>44298</v>
      </c>
      <c r="D450" s="13">
        <v>253.2722698260701</v>
      </c>
      <c r="E450" s="13">
        <f t="shared" si="12"/>
        <v>1409785.8458577427</v>
      </c>
      <c r="F450">
        <f t="shared" si="13"/>
        <v>1</v>
      </c>
      <c r="H450">
        <f t="shared" si="13"/>
        <v>0</v>
      </c>
    </row>
    <row r="451" spans="3:8" x14ac:dyDescent="0.25">
      <c r="C451" s="1">
        <v>44299</v>
      </c>
      <c r="D451" s="13">
        <v>248.98732901484738</v>
      </c>
      <c r="E451" s="13">
        <f t="shared" si="12"/>
        <v>1410034.8331867575</v>
      </c>
      <c r="F451">
        <f t="shared" si="13"/>
        <v>1</v>
      </c>
      <c r="H451">
        <f t="shared" si="13"/>
        <v>0</v>
      </c>
    </row>
    <row r="452" spans="3:8" x14ac:dyDescent="0.25">
      <c r="C452" s="1">
        <v>44300</v>
      </c>
      <c r="D452" s="13">
        <v>244.77416724980455</v>
      </c>
      <c r="E452" s="13">
        <f t="shared" si="12"/>
        <v>1410279.6073540074</v>
      </c>
      <c r="F452">
        <f t="shared" si="13"/>
        <v>1</v>
      </c>
      <c r="H452">
        <f t="shared" si="13"/>
        <v>1</v>
      </c>
    </row>
    <row r="453" spans="3:8" x14ac:dyDescent="0.25">
      <c r="C453" s="1">
        <v>44301</v>
      </c>
      <c r="D453" s="13">
        <v>240.63161938076766</v>
      </c>
      <c r="E453" s="13">
        <f t="shared" ref="E453:E516" si="14">D453+E452</f>
        <v>1410520.2389733882</v>
      </c>
      <c r="F453">
        <f t="shared" ref="F453:H516" si="15">IF($E453&gt;F$2,1,0)</f>
        <v>1</v>
      </c>
      <c r="H453">
        <f t="shared" si="15"/>
        <v>1</v>
      </c>
    </row>
    <row r="454" spans="3:8" x14ac:dyDescent="0.25">
      <c r="C454" s="1">
        <v>44302</v>
      </c>
      <c r="D454" s="13">
        <v>236.55853783098692</v>
      </c>
      <c r="E454" s="13">
        <f t="shared" si="14"/>
        <v>1410756.7975112193</v>
      </c>
      <c r="F454">
        <f t="shared" si="15"/>
        <v>1</v>
      </c>
      <c r="H454">
        <f t="shared" si="15"/>
        <v>1</v>
      </c>
    </row>
    <row r="455" spans="3:8" x14ac:dyDescent="0.25">
      <c r="C455" s="1">
        <v>44303</v>
      </c>
      <c r="D455" s="13">
        <v>232.55379237611049</v>
      </c>
      <c r="E455" s="13">
        <f t="shared" si="14"/>
        <v>1410989.3513035954</v>
      </c>
      <c r="F455">
        <f t="shared" si="15"/>
        <v>1</v>
      </c>
      <c r="H455">
        <f t="shared" si="15"/>
        <v>1</v>
      </c>
    </row>
    <row r="456" spans="3:8" x14ac:dyDescent="0.25">
      <c r="C456" s="1">
        <v>44304</v>
      </c>
      <c r="D456" s="13">
        <v>228.61626992446205</v>
      </c>
      <c r="E456" s="13">
        <f t="shared" si="14"/>
        <v>1411217.9675735198</v>
      </c>
      <c r="F456">
        <f t="shared" si="15"/>
        <v>1</v>
      </c>
      <c r="H456">
        <f t="shared" si="15"/>
        <v>1</v>
      </c>
    </row>
    <row r="457" spans="3:8" x14ac:dyDescent="0.25">
      <c r="C457" s="1">
        <v>44305</v>
      </c>
      <c r="D457" s="13">
        <v>224.74487429868401</v>
      </c>
      <c r="E457" s="13">
        <f t="shared" si="14"/>
        <v>1411442.7124478184</v>
      </c>
      <c r="F457">
        <f t="shared" si="15"/>
        <v>1</v>
      </c>
      <c r="H457">
        <f t="shared" si="15"/>
        <v>1</v>
      </c>
    </row>
    <row r="458" spans="3:8" x14ac:dyDescent="0.25">
      <c r="C458" s="1">
        <v>44306</v>
      </c>
      <c r="D458" s="13">
        <v>220.93852601879621</v>
      </c>
      <c r="E458" s="13">
        <f t="shared" si="14"/>
        <v>1411663.6509738371</v>
      </c>
      <c r="F458">
        <f t="shared" si="15"/>
        <v>1</v>
      </c>
      <c r="H458">
        <f t="shared" si="15"/>
        <v>1</v>
      </c>
    </row>
    <row r="459" spans="3:8" x14ac:dyDescent="0.25">
      <c r="C459" s="1">
        <v>44307</v>
      </c>
      <c r="D459" s="13">
        <v>217.19616208669481</v>
      </c>
      <c r="E459" s="13">
        <f t="shared" si="14"/>
        <v>1411880.8471359238</v>
      </c>
      <c r="F459">
        <f t="shared" si="15"/>
        <v>1</v>
      </c>
      <c r="H459">
        <f t="shared" si="15"/>
        <v>1</v>
      </c>
    </row>
    <row r="460" spans="3:8" x14ac:dyDescent="0.25">
      <c r="C460" s="1">
        <v>44308</v>
      </c>
      <c r="D460" s="13">
        <v>213.51673577216408</v>
      </c>
      <c r="E460" s="13">
        <f t="shared" si="14"/>
        <v>1412094.3638716959</v>
      </c>
      <c r="F460">
        <f t="shared" si="15"/>
        <v>1</v>
      </c>
      <c r="H460">
        <f t="shared" si="15"/>
        <v>1</v>
      </c>
    </row>
    <row r="461" spans="3:8" x14ac:dyDescent="0.25">
      <c r="C461" s="1">
        <v>44309</v>
      </c>
      <c r="D461" s="13">
        <v>209.89921640039788</v>
      </c>
      <c r="E461" s="13">
        <f t="shared" si="14"/>
        <v>1412304.2630880964</v>
      </c>
      <c r="F461">
        <f t="shared" si="15"/>
        <v>1</v>
      </c>
      <c r="H461">
        <f t="shared" si="15"/>
        <v>1</v>
      </c>
    </row>
    <row r="462" spans="3:8" x14ac:dyDescent="0.25">
      <c r="C462" s="1">
        <v>44310</v>
      </c>
      <c r="D462" s="13">
        <v>206.34258914110356</v>
      </c>
      <c r="E462" s="13">
        <f t="shared" si="14"/>
        <v>1412510.6056772375</v>
      </c>
      <c r="F462">
        <f t="shared" si="15"/>
        <v>1</v>
      </c>
      <c r="H462">
        <f t="shared" si="15"/>
        <v>1</v>
      </c>
    </row>
    <row r="463" spans="3:8" x14ac:dyDescent="0.25">
      <c r="C463" s="1">
        <v>44311</v>
      </c>
      <c r="D463" s="13">
        <v>202.84585479919878</v>
      </c>
      <c r="E463" s="13">
        <f t="shared" si="14"/>
        <v>1412713.4515320368</v>
      </c>
      <c r="F463">
        <f t="shared" si="15"/>
        <v>1</v>
      </c>
      <c r="H463">
        <f t="shared" si="15"/>
        <v>1</v>
      </c>
    </row>
    <row r="464" spans="3:8" x14ac:dyDescent="0.25">
      <c r="C464" s="1">
        <v>44312</v>
      </c>
      <c r="D464" s="13">
        <v>199.40802960714717</v>
      </c>
      <c r="E464" s="13">
        <f t="shared" si="14"/>
        <v>1412912.8595616438</v>
      </c>
      <c r="F464">
        <f t="shared" si="15"/>
        <v>1</v>
      </c>
      <c r="H464">
        <f t="shared" si="15"/>
        <v>1</v>
      </c>
    </row>
    <row r="465" spans="3:8" x14ac:dyDescent="0.25">
      <c r="C465" s="1">
        <v>44313</v>
      </c>
      <c r="D465" s="13">
        <v>196.02814501894665</v>
      </c>
      <c r="E465" s="13">
        <f t="shared" si="14"/>
        <v>1413108.8877066628</v>
      </c>
      <c r="F465">
        <f t="shared" si="15"/>
        <v>1</v>
      </c>
      <c r="H465">
        <f t="shared" si="15"/>
        <v>1</v>
      </c>
    </row>
    <row r="466" spans="3:8" x14ac:dyDescent="0.25">
      <c r="C466" s="1">
        <v>44314</v>
      </c>
      <c r="D466" s="13">
        <v>192.70524750581038</v>
      </c>
      <c r="E466" s="13">
        <f t="shared" si="14"/>
        <v>1413301.5929541686</v>
      </c>
      <c r="F466">
        <f t="shared" si="15"/>
        <v>1</v>
      </c>
      <c r="H466">
        <f t="shared" si="15"/>
        <v>1</v>
      </c>
    </row>
    <row r="467" spans="3:8" x14ac:dyDescent="0.25">
      <c r="C467" s="1">
        <v>44315</v>
      </c>
      <c r="D467" s="13">
        <v>189.43839835356695</v>
      </c>
      <c r="E467" s="13">
        <f t="shared" si="14"/>
        <v>1413491.0313525221</v>
      </c>
      <c r="F467">
        <f t="shared" si="15"/>
        <v>1</v>
      </c>
      <c r="H467">
        <f t="shared" si="15"/>
        <v>1</v>
      </c>
    </row>
    <row r="468" spans="3:8" x14ac:dyDescent="0.25">
      <c r="C468" s="1">
        <v>44316</v>
      </c>
      <c r="D468" s="13">
        <v>186.2266734617819</v>
      </c>
      <c r="E468" s="13">
        <f t="shared" si="14"/>
        <v>1413677.2580259838</v>
      </c>
      <c r="F468">
        <f t="shared" si="15"/>
        <v>1</v>
      </c>
      <c r="H468">
        <f t="shared" si="15"/>
        <v>1</v>
      </c>
    </row>
    <row r="469" spans="3:8" x14ac:dyDescent="0.25">
      <c r="C469" s="1">
        <v>44317</v>
      </c>
      <c r="D469" s="13">
        <v>183.0691631446557</v>
      </c>
      <c r="E469" s="13">
        <f t="shared" si="14"/>
        <v>1413860.3271891284</v>
      </c>
      <c r="F469">
        <f t="shared" si="15"/>
        <v>1</v>
      </c>
      <c r="H469">
        <f t="shared" si="15"/>
        <v>1</v>
      </c>
    </row>
    <row r="470" spans="3:8" x14ac:dyDescent="0.25">
      <c r="C470" s="1">
        <v>44318</v>
      </c>
      <c r="D470" s="13">
        <v>179.96497193367927</v>
      </c>
      <c r="E470" s="13">
        <f t="shared" si="14"/>
        <v>1414040.2921610621</v>
      </c>
      <c r="F470">
        <f t="shared" si="15"/>
        <v>1</v>
      </c>
      <c r="H470">
        <f t="shared" si="15"/>
        <v>1</v>
      </c>
    </row>
    <row r="471" spans="3:8" x14ac:dyDescent="0.25">
      <c r="C471" s="1">
        <v>44319</v>
      </c>
      <c r="D471" s="13">
        <v>176.91321838210735</v>
      </c>
      <c r="E471" s="13">
        <f t="shared" si="14"/>
        <v>1414217.2053794442</v>
      </c>
      <c r="F471">
        <f t="shared" si="15"/>
        <v>1</v>
      </c>
      <c r="H471">
        <f t="shared" si="15"/>
        <v>1</v>
      </c>
    </row>
    <row r="472" spans="3:8" x14ac:dyDescent="0.25">
      <c r="C472" s="1">
        <v>44320</v>
      </c>
      <c r="D472" s="13">
        <v>173.91303487122394</v>
      </c>
      <c r="E472" s="13">
        <f t="shared" si="14"/>
        <v>1414391.1184143154</v>
      </c>
      <c r="F472">
        <f t="shared" si="15"/>
        <v>1</v>
      </c>
      <c r="H472">
        <f t="shared" si="15"/>
        <v>1</v>
      </c>
    </row>
    <row r="473" spans="3:8" x14ac:dyDescent="0.25">
      <c r="C473" s="1">
        <v>44321</v>
      </c>
      <c r="D473" s="13">
        <v>170.96356741844093</v>
      </c>
      <c r="E473" s="13">
        <f t="shared" si="14"/>
        <v>1414562.0819817339</v>
      </c>
      <c r="F473">
        <f t="shared" si="15"/>
        <v>1</v>
      </c>
      <c r="H473">
        <f t="shared" si="15"/>
        <v>1</v>
      </c>
    </row>
    <row r="474" spans="3:8" x14ac:dyDescent="0.25">
      <c r="C474" s="1">
        <v>44322</v>
      </c>
      <c r="D474" s="13">
        <v>168.06397548724502</v>
      </c>
      <c r="E474" s="13">
        <f t="shared" si="14"/>
        <v>1414730.145957221</v>
      </c>
      <c r="F474">
        <f t="shared" si="15"/>
        <v>1</v>
      </c>
      <c r="H474">
        <f t="shared" si="15"/>
        <v>1</v>
      </c>
    </row>
    <row r="475" spans="3:8" x14ac:dyDescent="0.25">
      <c r="C475" s="1">
        <v>44323</v>
      </c>
      <c r="D475" s="13">
        <v>165.21343179898003</v>
      </c>
      <c r="E475" s="13">
        <f t="shared" si="14"/>
        <v>1414895.3593890201</v>
      </c>
      <c r="F475">
        <f t="shared" si="15"/>
        <v>1</v>
      </c>
      <c r="H475">
        <f t="shared" si="15"/>
        <v>1</v>
      </c>
    </row>
    <row r="476" spans="3:8" x14ac:dyDescent="0.25">
      <c r="C476" s="1">
        <v>44324</v>
      </c>
      <c r="D476" s="13">
        <v>162.41112214650596</v>
      </c>
      <c r="E476" s="13">
        <f t="shared" si="14"/>
        <v>1415057.7705111667</v>
      </c>
      <c r="F476">
        <f t="shared" si="15"/>
        <v>1</v>
      </c>
      <c r="H476">
        <f t="shared" si="15"/>
        <v>1</v>
      </c>
    </row>
    <row r="477" spans="3:8" x14ac:dyDescent="0.25">
      <c r="C477" s="1">
        <v>44325</v>
      </c>
      <c r="D477" s="13">
        <v>159.6562452097146</v>
      </c>
      <c r="E477" s="13">
        <f t="shared" si="14"/>
        <v>1415217.4267563764</v>
      </c>
      <c r="F477">
        <f t="shared" si="15"/>
        <v>1</v>
      </c>
      <c r="H477">
        <f t="shared" si="15"/>
        <v>1</v>
      </c>
    </row>
    <row r="478" spans="3:8" x14ac:dyDescent="0.25">
      <c r="C478" s="1">
        <v>44326</v>
      </c>
      <c r="D478" s="13">
        <v>156.94801237293674</v>
      </c>
      <c r="E478" s="13">
        <f t="shared" si="14"/>
        <v>1415374.3747687493</v>
      </c>
      <c r="F478">
        <f t="shared" si="15"/>
        <v>1</v>
      </c>
      <c r="H478">
        <f t="shared" si="15"/>
        <v>1</v>
      </c>
    </row>
    <row r="479" spans="3:8" x14ac:dyDescent="0.25">
      <c r="C479" s="1">
        <v>44327</v>
      </c>
      <c r="D479" s="13">
        <v>154.28564754422274</v>
      </c>
      <c r="E479" s="13">
        <f t="shared" si="14"/>
        <v>1415528.6604162937</v>
      </c>
      <c r="F479">
        <f t="shared" si="15"/>
        <v>1</v>
      </c>
      <c r="H479">
        <f t="shared" si="15"/>
        <v>1</v>
      </c>
    </row>
    <row r="480" spans="3:8" x14ac:dyDescent="0.25">
      <c r="C480" s="1">
        <v>44328</v>
      </c>
      <c r="D480" s="13">
        <v>151.66838697652128</v>
      </c>
      <c r="E480" s="13">
        <f t="shared" si="14"/>
        <v>1415680.3288032701</v>
      </c>
      <c r="F480">
        <f t="shared" si="15"/>
        <v>1</v>
      </c>
      <c r="H480">
        <f t="shared" si="15"/>
        <v>1</v>
      </c>
    </row>
    <row r="481" spans="3:8" x14ac:dyDescent="0.25">
      <c r="C481" s="1">
        <v>44329</v>
      </c>
      <c r="D481" s="13">
        <v>149.09547909074783</v>
      </c>
      <c r="E481" s="13">
        <f t="shared" si="14"/>
        <v>1415829.4242823608</v>
      </c>
      <c r="F481">
        <f t="shared" si="15"/>
        <v>1</v>
      </c>
      <c r="H481">
        <f t="shared" si="15"/>
        <v>1</v>
      </c>
    </row>
    <row r="482" spans="3:8" x14ac:dyDescent="0.25">
      <c r="C482" s="1">
        <v>44330</v>
      </c>
      <c r="D482" s="13">
        <v>146.56618430074957</v>
      </c>
      <c r="E482" s="13">
        <f t="shared" si="14"/>
        <v>1415975.9904666615</v>
      </c>
      <c r="F482">
        <f t="shared" si="15"/>
        <v>1</v>
      </c>
      <c r="H482">
        <f t="shared" si="15"/>
        <v>1</v>
      </c>
    </row>
    <row r="483" spans="3:8" x14ac:dyDescent="0.25">
      <c r="C483" s="1">
        <v>44331</v>
      </c>
      <c r="D483" s="13">
        <v>144.07977484016973</v>
      </c>
      <c r="E483" s="13">
        <f t="shared" si="14"/>
        <v>1416120.0702415018</v>
      </c>
      <c r="F483">
        <f t="shared" si="15"/>
        <v>1</v>
      </c>
      <c r="H483">
        <f t="shared" si="15"/>
        <v>1</v>
      </c>
    </row>
    <row r="484" spans="3:8" x14ac:dyDescent="0.25">
      <c r="C484" s="1">
        <v>44332</v>
      </c>
      <c r="D484" s="13">
        <v>141.63553459121599</v>
      </c>
      <c r="E484" s="13">
        <f t="shared" si="14"/>
        <v>1416261.7057760931</v>
      </c>
      <c r="F484">
        <f t="shared" si="15"/>
        <v>1</v>
      </c>
      <c r="H484">
        <f t="shared" si="15"/>
        <v>1</v>
      </c>
    </row>
    <row r="485" spans="3:8" x14ac:dyDescent="0.25">
      <c r="C485" s="1">
        <v>44333</v>
      </c>
      <c r="D485" s="13">
        <v>139.23275891532199</v>
      </c>
      <c r="E485" s="13">
        <f t="shared" si="14"/>
        <v>1416400.9385350083</v>
      </c>
      <c r="F485">
        <f t="shared" si="15"/>
        <v>1</v>
      </c>
      <c r="H485">
        <f t="shared" si="15"/>
        <v>1</v>
      </c>
    </row>
    <row r="486" spans="3:8" x14ac:dyDescent="0.25">
      <c r="C486" s="1">
        <v>44334</v>
      </c>
      <c r="D486" s="13">
        <v>136.87075448570997</v>
      </c>
      <c r="E486" s="13">
        <f t="shared" si="14"/>
        <v>1416537.8092894941</v>
      </c>
      <c r="F486">
        <f t="shared" si="15"/>
        <v>1</v>
      </c>
      <c r="H486">
        <f t="shared" si="15"/>
        <v>1</v>
      </c>
    </row>
    <row r="487" spans="3:8" x14ac:dyDescent="0.25">
      <c r="C487" s="1">
        <v>44335</v>
      </c>
      <c r="D487" s="13">
        <v>134.54883912185622</v>
      </c>
      <c r="E487" s="13">
        <f t="shared" si="14"/>
        <v>1416672.3581286159</v>
      </c>
      <c r="F487">
        <f t="shared" si="15"/>
        <v>1</v>
      </c>
      <c r="H487">
        <f t="shared" si="15"/>
        <v>1</v>
      </c>
    </row>
    <row r="488" spans="3:8" x14ac:dyDescent="0.25">
      <c r="C488" s="1">
        <v>44336</v>
      </c>
      <c r="D488" s="13">
        <v>132.26634162583755</v>
      </c>
      <c r="E488" s="13">
        <f t="shared" si="14"/>
        <v>1416804.6244702418</v>
      </c>
      <c r="F488">
        <f t="shared" si="15"/>
        <v>1</v>
      </c>
      <c r="H488">
        <f t="shared" si="15"/>
        <v>1</v>
      </c>
    </row>
    <row r="489" spans="3:8" x14ac:dyDescent="0.25">
      <c r="C489" s="1">
        <v>44337</v>
      </c>
      <c r="D489" s="13">
        <v>130.02260162058241</v>
      </c>
      <c r="E489" s="13">
        <f t="shared" si="14"/>
        <v>1416934.6470718624</v>
      </c>
      <c r="F489">
        <f t="shared" si="15"/>
        <v>1</v>
      </c>
      <c r="H489">
        <f t="shared" si="15"/>
        <v>1</v>
      </c>
    </row>
    <row r="490" spans="3:8" x14ac:dyDescent="0.25">
      <c r="C490" s="1">
        <v>44338</v>
      </c>
      <c r="D490" s="13">
        <v>127.81696938999957</v>
      </c>
      <c r="E490" s="13">
        <f t="shared" si="14"/>
        <v>1417062.4640412524</v>
      </c>
      <c r="F490">
        <f t="shared" si="15"/>
        <v>1</v>
      </c>
      <c r="H490">
        <f t="shared" si="15"/>
        <v>1</v>
      </c>
    </row>
    <row r="491" spans="3:8" x14ac:dyDescent="0.25">
      <c r="C491" s="1">
        <v>44339</v>
      </c>
      <c r="D491" s="13">
        <v>125.64880572099189</v>
      </c>
      <c r="E491" s="13">
        <f t="shared" si="14"/>
        <v>1417188.1128469734</v>
      </c>
      <c r="F491">
        <f t="shared" si="15"/>
        <v>1</v>
      </c>
      <c r="H491">
        <f t="shared" si="15"/>
        <v>1</v>
      </c>
    </row>
    <row r="492" spans="3:8" x14ac:dyDescent="0.25">
      <c r="C492" s="1">
        <v>44340</v>
      </c>
      <c r="D492" s="13">
        <v>123.5174817473473</v>
      </c>
      <c r="E492" s="13">
        <f t="shared" si="14"/>
        <v>1417311.6303287207</v>
      </c>
      <c r="F492">
        <f t="shared" si="15"/>
        <v>1</v>
      </c>
      <c r="H492">
        <f t="shared" si="15"/>
        <v>1</v>
      </c>
    </row>
    <row r="493" spans="3:8" x14ac:dyDescent="0.25">
      <c r="C493" s="1">
        <v>44341</v>
      </c>
      <c r="D493" s="13">
        <v>121.42237879549228</v>
      </c>
      <c r="E493" s="13">
        <f t="shared" si="14"/>
        <v>1417433.0527075161</v>
      </c>
      <c r="F493">
        <f t="shared" si="15"/>
        <v>1</v>
      </c>
      <c r="H493">
        <f t="shared" si="15"/>
        <v>1</v>
      </c>
    </row>
    <row r="494" spans="3:8" x14ac:dyDescent="0.25">
      <c r="C494" s="1">
        <v>44342</v>
      </c>
      <c r="D494" s="13">
        <v>119.36288823211642</v>
      </c>
      <c r="E494" s="13">
        <f t="shared" si="14"/>
        <v>1417552.4155957482</v>
      </c>
      <c r="F494">
        <f t="shared" si="15"/>
        <v>1</v>
      </c>
      <c r="H494">
        <f t="shared" si="15"/>
        <v>1</v>
      </c>
    </row>
    <row r="495" spans="3:8" x14ac:dyDescent="0.25">
      <c r="C495" s="1">
        <v>44343</v>
      </c>
      <c r="D495" s="13">
        <v>117.33841131364406</v>
      </c>
      <c r="E495" s="13">
        <f t="shared" si="14"/>
        <v>1417669.7540070619</v>
      </c>
      <c r="F495">
        <f t="shared" si="15"/>
        <v>1</v>
      </c>
      <c r="H495">
        <f t="shared" si="15"/>
        <v>1</v>
      </c>
    </row>
    <row r="496" spans="3:8" x14ac:dyDescent="0.25">
      <c r="C496" s="1">
        <v>44344</v>
      </c>
      <c r="D496" s="13">
        <v>115.34835903755781</v>
      </c>
      <c r="E496" s="13">
        <f t="shared" si="14"/>
        <v>1417785.1023660996</v>
      </c>
      <c r="F496">
        <f t="shared" si="15"/>
        <v>1</v>
      </c>
      <c r="H496">
        <f t="shared" si="15"/>
        <v>1</v>
      </c>
    </row>
    <row r="497" spans="3:8" x14ac:dyDescent="0.25">
      <c r="C497" s="1">
        <v>44345</v>
      </c>
      <c r="D497" s="13">
        <v>113.39215199555956</v>
      </c>
      <c r="E497" s="13">
        <f t="shared" si="14"/>
        <v>1417898.4945180952</v>
      </c>
      <c r="F497">
        <f t="shared" si="15"/>
        <v>1</v>
      </c>
      <c r="H497">
        <f t="shared" si="15"/>
        <v>1</v>
      </c>
    </row>
    <row r="498" spans="3:8" x14ac:dyDescent="0.25">
      <c r="C498" s="1">
        <v>44346</v>
      </c>
      <c r="D498" s="13">
        <v>111.46922022855594</v>
      </c>
      <c r="E498" s="13">
        <f t="shared" si="14"/>
        <v>1418009.9637383237</v>
      </c>
      <c r="F498">
        <f t="shared" si="15"/>
        <v>1</v>
      </c>
      <c r="H498">
        <f t="shared" si="15"/>
        <v>1</v>
      </c>
    </row>
    <row r="499" spans="3:8" x14ac:dyDescent="0.25">
      <c r="C499" s="1">
        <v>44347</v>
      </c>
      <c r="D499" s="13">
        <v>109.57900308346414</v>
      </c>
      <c r="E499" s="13">
        <f t="shared" si="14"/>
        <v>1418119.5427414072</v>
      </c>
      <c r="F499">
        <f t="shared" si="15"/>
        <v>1</v>
      </c>
      <c r="H499">
        <f t="shared" si="15"/>
        <v>1</v>
      </c>
    </row>
    <row r="500" spans="3:8" x14ac:dyDescent="0.25">
      <c r="C500" s="1">
        <v>44348</v>
      </c>
      <c r="D500" s="13">
        <v>107.72094907183219</v>
      </c>
      <c r="E500" s="13">
        <f t="shared" si="14"/>
        <v>1418227.2636904791</v>
      </c>
      <c r="F500">
        <f t="shared" si="15"/>
        <v>1</v>
      </c>
      <c r="H500">
        <f t="shared" si="15"/>
        <v>1</v>
      </c>
    </row>
    <row r="501" spans="3:8" x14ac:dyDescent="0.25">
      <c r="C501" s="1">
        <v>44349</v>
      </c>
      <c r="D501" s="13">
        <v>105.89451573024577</v>
      </c>
      <c r="E501" s="13">
        <f t="shared" si="14"/>
        <v>1418333.1582062093</v>
      </c>
      <c r="F501">
        <f t="shared" si="15"/>
        <v>1</v>
      </c>
      <c r="H501">
        <f t="shared" si="15"/>
        <v>1</v>
      </c>
    </row>
    <row r="502" spans="3:8" x14ac:dyDescent="0.25">
      <c r="C502" s="1">
        <v>44350</v>
      </c>
      <c r="D502" s="13">
        <v>104.09916948253287</v>
      </c>
      <c r="E502" s="13">
        <f t="shared" si="14"/>
        <v>1418437.2573756918</v>
      </c>
      <c r="F502">
        <f t="shared" si="15"/>
        <v>1</v>
      </c>
      <c r="H502">
        <f t="shared" si="15"/>
        <v>1</v>
      </c>
    </row>
    <row r="503" spans="3:8" x14ac:dyDescent="0.25">
      <c r="C503" s="1">
        <v>44351</v>
      </c>
      <c r="D503" s="13">
        <v>102.33438550373883</v>
      </c>
      <c r="E503" s="13">
        <f t="shared" si="14"/>
        <v>1418539.5917611956</v>
      </c>
      <c r="F503">
        <f t="shared" si="15"/>
        <v>1</v>
      </c>
      <c r="H503">
        <f t="shared" si="15"/>
        <v>1</v>
      </c>
    </row>
    <row r="504" spans="3:8" x14ac:dyDescent="0.25">
      <c r="C504" s="1">
        <v>44352</v>
      </c>
      <c r="D504" s="13">
        <v>100.59964758586244</v>
      </c>
      <c r="E504" s="13">
        <f t="shared" si="14"/>
        <v>1418640.1914087813</v>
      </c>
      <c r="F504">
        <f t="shared" si="15"/>
        <v>1</v>
      </c>
      <c r="H504">
        <f t="shared" si="15"/>
        <v>1</v>
      </c>
    </row>
    <row r="505" spans="3:8" x14ac:dyDescent="0.25">
      <c r="C505" s="1">
        <v>44353</v>
      </c>
      <c r="D505" s="13">
        <v>98.894448005350327</v>
      </c>
      <c r="E505" s="13">
        <f t="shared" si="14"/>
        <v>1418739.0858567867</v>
      </c>
      <c r="F505">
        <f t="shared" si="15"/>
        <v>1</v>
      </c>
      <c r="H505">
        <f t="shared" si="15"/>
        <v>1</v>
      </c>
    </row>
    <row r="506" spans="3:8" x14ac:dyDescent="0.25">
      <c r="C506" s="1">
        <v>44354</v>
      </c>
      <c r="D506" s="13">
        <v>97.218287392323489</v>
      </c>
      <c r="E506" s="13">
        <f t="shared" si="14"/>
        <v>1418836.304144179</v>
      </c>
      <c r="F506">
        <f t="shared" si="15"/>
        <v>1</v>
      </c>
      <c r="H506">
        <f t="shared" si="15"/>
        <v>1</v>
      </c>
    </row>
    <row r="507" spans="3:8" x14ac:dyDescent="0.25">
      <c r="C507" s="1">
        <v>44355</v>
      </c>
      <c r="D507" s="13">
        <v>95.570674601534819</v>
      </c>
      <c r="E507" s="13">
        <f t="shared" si="14"/>
        <v>1418931.8748187805</v>
      </c>
      <c r="F507">
        <f t="shared" si="15"/>
        <v>1</v>
      </c>
      <c r="H507">
        <f t="shared" si="15"/>
        <v>1</v>
      </c>
    </row>
    <row r="508" spans="3:8" x14ac:dyDescent="0.25">
      <c r="C508" s="1">
        <v>44356</v>
      </c>
      <c r="D508" s="13">
        <v>93.951126585035865</v>
      </c>
      <c r="E508" s="13">
        <f t="shared" si="14"/>
        <v>1419025.8259453655</v>
      </c>
      <c r="F508">
        <f t="shared" si="15"/>
        <v>1</v>
      </c>
      <c r="H508">
        <f t="shared" si="15"/>
        <v>1</v>
      </c>
    </row>
    <row r="509" spans="3:8" x14ac:dyDescent="0.25">
      <c r="C509" s="1">
        <v>44357</v>
      </c>
      <c r="D509" s="13">
        <v>92.359168266545865</v>
      </c>
      <c r="E509" s="13">
        <f t="shared" si="14"/>
        <v>1419118.1851136321</v>
      </c>
      <c r="F509">
        <f t="shared" si="15"/>
        <v>1</v>
      </c>
      <c r="H509">
        <f t="shared" si="15"/>
        <v>1</v>
      </c>
    </row>
    <row r="510" spans="3:8" x14ac:dyDescent="0.25">
      <c r="C510" s="1">
        <v>44358</v>
      </c>
      <c r="D510" s="13">
        <v>90.794332417505771</v>
      </c>
      <c r="E510" s="13">
        <f t="shared" si="14"/>
        <v>1419208.9794460495</v>
      </c>
      <c r="F510">
        <f t="shared" si="15"/>
        <v>1</v>
      </c>
      <c r="H510">
        <f t="shared" si="15"/>
        <v>1</v>
      </c>
    </row>
    <row r="511" spans="3:8" x14ac:dyDescent="0.25">
      <c r="C511" s="1">
        <v>44359</v>
      </c>
      <c r="D511" s="13">
        <v>89.256159534804965</v>
      </c>
      <c r="E511" s="13">
        <f t="shared" si="14"/>
        <v>1419298.2356055845</v>
      </c>
      <c r="F511">
        <f t="shared" si="15"/>
        <v>1</v>
      </c>
      <c r="H511">
        <f t="shared" si="15"/>
        <v>1</v>
      </c>
    </row>
    <row r="512" spans="3:8" x14ac:dyDescent="0.25">
      <c r="C512" s="1">
        <v>44360</v>
      </c>
      <c r="D512" s="13">
        <v>87.744197720164763</v>
      </c>
      <c r="E512" s="13">
        <f t="shared" si="14"/>
        <v>1419385.9798033047</v>
      </c>
      <c r="F512">
        <f t="shared" si="15"/>
        <v>1</v>
      </c>
      <c r="H512">
        <f t="shared" si="15"/>
        <v>1</v>
      </c>
    </row>
    <row r="513" spans="3:8" x14ac:dyDescent="0.25">
      <c r="C513" s="1">
        <v>44361</v>
      </c>
      <c r="D513" s="13">
        <v>86.258002561167672</v>
      </c>
      <c r="E513" s="13">
        <f t="shared" si="14"/>
        <v>1419472.2378058657</v>
      </c>
      <c r="F513">
        <f t="shared" si="15"/>
        <v>1</v>
      </c>
      <c r="H513">
        <f t="shared" si="15"/>
        <v>1</v>
      </c>
    </row>
    <row r="514" spans="3:8" x14ac:dyDescent="0.25">
      <c r="C514" s="1">
        <v>44362</v>
      </c>
      <c r="D514" s="13">
        <v>84.797137013915616</v>
      </c>
      <c r="E514" s="13">
        <f t="shared" si="14"/>
        <v>1419557.0349428796</v>
      </c>
      <c r="F514">
        <f t="shared" si="15"/>
        <v>1</v>
      </c>
      <c r="H514">
        <f t="shared" si="15"/>
        <v>1</v>
      </c>
    </row>
    <row r="515" spans="3:8" x14ac:dyDescent="0.25">
      <c r="C515" s="1">
        <v>44363</v>
      </c>
      <c r="D515" s="13">
        <v>83.361171287302099</v>
      </c>
      <c r="E515" s="13">
        <f t="shared" si="14"/>
        <v>1419640.3961141668</v>
      </c>
      <c r="F515">
        <f t="shared" si="15"/>
        <v>1</v>
      </c>
      <c r="H515">
        <f t="shared" si="15"/>
        <v>1</v>
      </c>
    </row>
    <row r="516" spans="3:8" x14ac:dyDescent="0.25">
      <c r="C516" s="1">
        <v>44364</v>
      </c>
      <c r="D516" s="13">
        <v>81.949682728884682</v>
      </c>
      <c r="E516" s="13">
        <f t="shared" si="14"/>
        <v>1419722.3457968957</v>
      </c>
      <c r="F516">
        <f t="shared" si="15"/>
        <v>1</v>
      </c>
      <c r="H516">
        <f t="shared" si="15"/>
        <v>1</v>
      </c>
    </row>
    <row r="517" spans="3:8" x14ac:dyDescent="0.25">
      <c r="C517" s="1">
        <v>44365</v>
      </c>
      <c r="D517" s="13">
        <v>80.562255712343799</v>
      </c>
      <c r="E517" s="13">
        <f t="shared" ref="E517:E580" si="16">D517+E516</f>
        <v>1419802.9080526081</v>
      </c>
      <c r="F517">
        <f t="shared" ref="F517:H580" si="17">IF($E517&gt;F$2,1,0)</f>
        <v>1</v>
      </c>
      <c r="H517">
        <f t="shared" si="17"/>
        <v>1</v>
      </c>
    </row>
    <row r="518" spans="3:8" x14ac:dyDescent="0.25">
      <c r="C518" s="1">
        <v>44366</v>
      </c>
      <c r="D518" s="13">
        <v>79.198481526511543</v>
      </c>
      <c r="E518" s="13">
        <f t="shared" si="16"/>
        <v>1419882.1065341346</v>
      </c>
      <c r="F518">
        <f t="shared" si="17"/>
        <v>1</v>
      </c>
      <c r="H518">
        <f t="shared" si="17"/>
        <v>1</v>
      </c>
    </row>
    <row r="519" spans="3:8" x14ac:dyDescent="0.25">
      <c r="C519" s="1">
        <v>44367</v>
      </c>
      <c r="D519" s="13">
        <v>77.857958265953727</v>
      </c>
      <c r="E519" s="13">
        <f t="shared" si="16"/>
        <v>1419959.9644924006</v>
      </c>
      <c r="F519">
        <f t="shared" si="17"/>
        <v>1</v>
      </c>
      <c r="H519">
        <f t="shared" si="17"/>
        <v>1</v>
      </c>
    </row>
    <row r="520" spans="3:8" x14ac:dyDescent="0.25">
      <c r="C520" s="1">
        <v>44368</v>
      </c>
      <c r="D520" s="13">
        <v>76.540290723093179</v>
      </c>
      <c r="E520" s="13">
        <f t="shared" si="16"/>
        <v>1420036.5047831237</v>
      </c>
      <c r="F520">
        <f t="shared" si="17"/>
        <v>1</v>
      </c>
      <c r="H520">
        <f t="shared" si="17"/>
        <v>1</v>
      </c>
    </row>
    <row r="521" spans="3:8" x14ac:dyDescent="0.25">
      <c r="C521" s="1">
        <v>44369</v>
      </c>
      <c r="D521" s="13">
        <v>75.245090281859589</v>
      </c>
      <c r="E521" s="13">
        <f t="shared" si="16"/>
        <v>1420111.7498734056</v>
      </c>
      <c r="F521">
        <f t="shared" si="17"/>
        <v>1</v>
      </c>
      <c r="H521">
        <f t="shared" si="17"/>
        <v>1</v>
      </c>
    </row>
    <row r="522" spans="3:8" x14ac:dyDescent="0.25">
      <c r="C522" s="1">
        <v>44370</v>
      </c>
      <c r="D522" s="13">
        <v>73.971974812843911</v>
      </c>
      <c r="E522" s="13">
        <f t="shared" si="16"/>
        <v>1420185.7218482185</v>
      </c>
      <c r="F522">
        <f t="shared" si="17"/>
        <v>1</v>
      </c>
      <c r="H522">
        <f t="shared" si="17"/>
        <v>1</v>
      </c>
    </row>
    <row r="523" spans="3:8" x14ac:dyDescent="0.25">
      <c r="C523" s="1">
        <v>44371</v>
      </c>
      <c r="D523" s="13">
        <v>72.720568569950814</v>
      </c>
      <c r="E523" s="13">
        <f t="shared" si="16"/>
        <v>1420258.4424167883</v>
      </c>
      <c r="F523">
        <f t="shared" si="17"/>
        <v>1</v>
      </c>
      <c r="H523">
        <f t="shared" si="17"/>
        <v>1</v>
      </c>
    </row>
    <row r="524" spans="3:8" x14ac:dyDescent="0.25">
      <c r="C524" s="1">
        <v>44372</v>
      </c>
      <c r="D524" s="13">
        <v>71.490502088526938</v>
      </c>
      <c r="E524" s="13">
        <f t="shared" si="16"/>
        <v>1420329.9329188769</v>
      </c>
      <c r="F524">
        <f t="shared" si="17"/>
        <v>1</v>
      </c>
      <c r="H524">
        <f t="shared" si="17"/>
        <v>1</v>
      </c>
    </row>
    <row r="525" spans="3:8" x14ac:dyDescent="0.25">
      <c r="C525" s="1">
        <v>44373</v>
      </c>
      <c r="D525" s="13">
        <v>70.281412084951839</v>
      </c>
      <c r="E525" s="13">
        <f t="shared" si="16"/>
        <v>1420400.2143309619</v>
      </c>
      <c r="F525">
        <f t="shared" si="17"/>
        <v>1</v>
      </c>
      <c r="H525">
        <f t="shared" si="17"/>
        <v>1</v>
      </c>
    </row>
    <row r="526" spans="3:8" x14ac:dyDescent="0.25">
      <c r="C526" s="1">
        <v>44374</v>
      </c>
      <c r="D526" s="13">
        <v>69.092941357678271</v>
      </c>
      <c r="E526" s="13">
        <f t="shared" si="16"/>
        <v>1420469.3072723197</v>
      </c>
      <c r="F526">
        <f t="shared" si="17"/>
        <v>1</v>
      </c>
      <c r="H526">
        <f t="shared" si="17"/>
        <v>1</v>
      </c>
    </row>
    <row r="527" spans="3:8" x14ac:dyDescent="0.25">
      <c r="C527" s="1">
        <v>44375</v>
      </c>
      <c r="D527" s="13">
        <v>67.924738689700035</v>
      </c>
      <c r="E527" s="13">
        <f t="shared" si="16"/>
        <v>1420537.2320110095</v>
      </c>
      <c r="F527">
        <f t="shared" si="17"/>
        <v>1</v>
      </c>
      <c r="H527">
        <f t="shared" si="17"/>
        <v>1</v>
      </c>
    </row>
    <row r="528" spans="3:8" x14ac:dyDescent="0.25">
      <c r="C528" s="1">
        <v>44376</v>
      </c>
      <c r="D528" s="13">
        <v>66.776458752439098</v>
      </c>
      <c r="E528" s="13">
        <f t="shared" si="16"/>
        <v>1420604.0084697618</v>
      </c>
      <c r="F528">
        <f t="shared" si="17"/>
        <v>1</v>
      </c>
      <c r="H528">
        <f t="shared" si="17"/>
        <v>1</v>
      </c>
    </row>
    <row r="529" spans="3:8" x14ac:dyDescent="0.25">
      <c r="C529" s="1">
        <v>44377</v>
      </c>
      <c r="D529" s="13">
        <v>65.647762011030792</v>
      </c>
      <c r="E529" s="13">
        <f t="shared" si="16"/>
        <v>1420669.6562317729</v>
      </c>
      <c r="F529">
        <f t="shared" si="17"/>
        <v>1</v>
      </c>
      <c r="H529">
        <f t="shared" si="17"/>
        <v>1</v>
      </c>
    </row>
    <row r="530" spans="3:8" x14ac:dyDescent="0.25">
      <c r="C530" s="1">
        <v>44378</v>
      </c>
      <c r="D530" s="13">
        <v>64.538314630996041</v>
      </c>
      <c r="E530" s="13">
        <f t="shared" si="16"/>
        <v>1420734.1945464038</v>
      </c>
      <c r="F530">
        <f t="shared" si="17"/>
        <v>1</v>
      </c>
      <c r="H530">
        <f t="shared" si="17"/>
        <v>1</v>
      </c>
    </row>
    <row r="531" spans="3:8" x14ac:dyDescent="0.25">
      <c r="C531" s="1">
        <v>44379</v>
      </c>
      <c r="D531" s="13">
        <v>63.447788386278802</v>
      </c>
      <c r="E531" s="13">
        <f t="shared" si="16"/>
        <v>1420797.6423347902</v>
      </c>
      <c r="F531">
        <f t="shared" si="17"/>
        <v>1</v>
      </c>
      <c r="H531">
        <f t="shared" si="17"/>
        <v>1</v>
      </c>
    </row>
    <row r="532" spans="3:8" x14ac:dyDescent="0.25">
      <c r="C532" s="1">
        <v>44380</v>
      </c>
      <c r="D532" s="13">
        <v>62.375860568639212</v>
      </c>
      <c r="E532" s="13">
        <f t="shared" si="16"/>
        <v>1420860.0181953588</v>
      </c>
      <c r="F532">
        <f t="shared" si="17"/>
        <v>1</v>
      </c>
      <c r="H532">
        <f t="shared" si="17"/>
        <v>1</v>
      </c>
    </row>
    <row r="533" spans="3:8" x14ac:dyDescent="0.25">
      <c r="C533" s="1">
        <v>44381</v>
      </c>
      <c r="D533" s="13">
        <v>61.322213898384703</v>
      </c>
      <c r="E533" s="13">
        <f t="shared" si="16"/>
        <v>1420921.3404092572</v>
      </c>
      <c r="F533">
        <f t="shared" si="17"/>
        <v>1</v>
      </c>
      <c r="H533">
        <f t="shared" si="17"/>
        <v>1</v>
      </c>
    </row>
    <row r="534" spans="3:8" x14ac:dyDescent="0.25">
      <c r="C534" s="1">
        <v>44382</v>
      </c>
      <c r="D534" s="13">
        <v>60.286536436422281</v>
      </c>
      <c r="E534" s="13">
        <f t="shared" si="16"/>
        <v>1420981.6269456937</v>
      </c>
      <c r="F534">
        <f t="shared" si="17"/>
        <v>1</v>
      </c>
      <c r="H534">
        <f t="shared" si="17"/>
        <v>1</v>
      </c>
    </row>
    <row r="535" spans="3:8" x14ac:dyDescent="0.25">
      <c r="C535" s="1">
        <v>44383</v>
      </c>
      <c r="D535" s="13">
        <v>59.268521497616888</v>
      </c>
      <c r="E535" s="13">
        <f t="shared" si="16"/>
        <v>1421040.8954671915</v>
      </c>
      <c r="F535">
        <f t="shared" si="17"/>
        <v>1</v>
      </c>
      <c r="H535">
        <f t="shared" si="17"/>
        <v>1</v>
      </c>
    </row>
    <row r="536" spans="3:8" x14ac:dyDescent="0.25">
      <c r="C536" s="1">
        <v>44384</v>
      </c>
      <c r="D536" s="13">
        <v>58.267867565443147</v>
      </c>
      <c r="E536" s="13">
        <f t="shared" si="16"/>
        <v>1421099.1633347569</v>
      </c>
      <c r="F536">
        <f t="shared" si="17"/>
        <v>1</v>
      </c>
      <c r="H536">
        <f t="shared" si="17"/>
        <v>1</v>
      </c>
    </row>
    <row r="537" spans="3:8" x14ac:dyDescent="0.25">
      <c r="C537" s="1">
        <v>44385</v>
      </c>
      <c r="D537" s="13">
        <v>57.284278207909082</v>
      </c>
      <c r="E537" s="13">
        <f t="shared" si="16"/>
        <v>1421156.4476129648</v>
      </c>
      <c r="F537">
        <f t="shared" si="17"/>
        <v>1</v>
      </c>
      <c r="H537">
        <f t="shared" si="17"/>
        <v>1</v>
      </c>
    </row>
    <row r="538" spans="3:8" x14ac:dyDescent="0.25">
      <c r="C538" s="1">
        <v>44386</v>
      </c>
      <c r="D538" s="13">
        <v>56.317461994745052</v>
      </c>
      <c r="E538" s="13">
        <f t="shared" si="16"/>
        <v>1421212.7650749595</v>
      </c>
      <c r="F538">
        <f t="shared" si="17"/>
        <v>1</v>
      </c>
      <c r="H538">
        <f t="shared" si="17"/>
        <v>1</v>
      </c>
    </row>
    <row r="539" spans="3:8" x14ac:dyDescent="0.25">
      <c r="C539" s="1">
        <v>44387</v>
      </c>
      <c r="D539" s="13">
        <v>55.367132415832415</v>
      </c>
      <c r="E539" s="13">
        <f t="shared" si="16"/>
        <v>1421268.1322073753</v>
      </c>
      <c r="F539">
        <f t="shared" si="17"/>
        <v>1</v>
      </c>
      <c r="H539">
        <f t="shared" si="17"/>
        <v>1</v>
      </c>
    </row>
    <row r="540" spans="3:8" x14ac:dyDescent="0.25">
      <c r="C540" s="1">
        <v>44388</v>
      </c>
      <c r="D540" s="13">
        <v>54.433007800865731</v>
      </c>
      <c r="E540" s="13">
        <f t="shared" si="16"/>
        <v>1421322.5652151762</v>
      </c>
      <c r="F540">
        <f t="shared" si="17"/>
        <v>1</v>
      </c>
      <c r="H540">
        <f t="shared" si="17"/>
        <v>1</v>
      </c>
    </row>
    <row r="541" spans="3:8" x14ac:dyDescent="0.25">
      <c r="C541" s="1">
        <v>44389</v>
      </c>
      <c r="D541" s="13">
        <v>53.514811240228447</v>
      </c>
      <c r="E541" s="13">
        <f t="shared" si="16"/>
        <v>1421376.0800264163</v>
      </c>
      <c r="F541">
        <f t="shared" si="17"/>
        <v>1</v>
      </c>
      <c r="H541">
        <f t="shared" si="17"/>
        <v>1</v>
      </c>
    </row>
    <row r="542" spans="3:8" x14ac:dyDescent="0.25">
      <c r="C542" s="1">
        <v>44390</v>
      </c>
      <c r="D542" s="13">
        <v>52.612270507066306</v>
      </c>
      <c r="E542" s="13">
        <f t="shared" si="16"/>
        <v>1421428.6922969234</v>
      </c>
      <c r="F542">
        <f t="shared" si="17"/>
        <v>1</v>
      </c>
      <c r="H542">
        <f t="shared" si="17"/>
        <v>1</v>
      </c>
    </row>
    <row r="543" spans="3:8" x14ac:dyDescent="0.25">
      <c r="C543" s="1">
        <v>44391</v>
      </c>
      <c r="D543" s="13">
        <v>51.725117980548255</v>
      </c>
      <c r="E543" s="13">
        <f t="shared" si="16"/>
        <v>1421480.4174149039</v>
      </c>
      <c r="F543">
        <f t="shared" si="17"/>
        <v>1</v>
      </c>
      <c r="H543">
        <f t="shared" si="17"/>
        <v>1</v>
      </c>
    </row>
    <row r="544" spans="3:8" x14ac:dyDescent="0.25">
      <c r="C544" s="1">
        <v>44392</v>
      </c>
      <c r="D544" s="13">
        <v>50.853090570292849</v>
      </c>
      <c r="E544" s="13">
        <f t="shared" si="16"/>
        <v>1421531.2705054742</v>
      </c>
      <c r="F544">
        <f t="shared" si="17"/>
        <v>1</v>
      </c>
      <c r="H544">
        <f t="shared" si="17"/>
        <v>1</v>
      </c>
    </row>
    <row r="545" spans="3:8" x14ac:dyDescent="0.25">
      <c r="C545" s="1">
        <v>44393</v>
      </c>
      <c r="D545" s="13">
        <v>49.995929641953389</v>
      </c>
      <c r="E545" s="13">
        <f t="shared" si="16"/>
        <v>1421581.2664351161</v>
      </c>
      <c r="F545">
        <f t="shared" si="17"/>
        <v>1</v>
      </c>
      <c r="H545">
        <f t="shared" si="17"/>
        <v>1</v>
      </c>
    </row>
    <row r="546" spans="3:8" x14ac:dyDescent="0.25">
      <c r="C546" s="1">
        <v>44394</v>
      </c>
      <c r="D546" s="13">
        <v>49.153380943939048</v>
      </c>
      <c r="E546" s="13">
        <f t="shared" si="16"/>
        <v>1421630.41981606</v>
      </c>
      <c r="F546">
        <f t="shared" si="17"/>
        <v>1</v>
      </c>
      <c r="H546">
        <f t="shared" si="17"/>
        <v>1</v>
      </c>
    </row>
    <row r="547" spans="3:8" x14ac:dyDescent="0.25">
      <c r="C547" s="1">
        <v>44395</v>
      </c>
      <c r="D547" s="13">
        <v>48.325194535262973</v>
      </c>
      <c r="E547" s="13">
        <f t="shared" si="16"/>
        <v>1421678.7450105953</v>
      </c>
      <c r="F547">
        <f t="shared" si="17"/>
        <v>1</v>
      </c>
      <c r="H547">
        <f t="shared" si="17"/>
        <v>1</v>
      </c>
    </row>
    <row r="548" spans="3:8" x14ac:dyDescent="0.25">
      <c r="C548" s="1">
        <v>44396</v>
      </c>
      <c r="D548" s="13">
        <v>47.511124714502323</v>
      </c>
      <c r="E548" s="13">
        <f t="shared" si="16"/>
        <v>1421726.2561353098</v>
      </c>
      <c r="F548">
        <f t="shared" si="17"/>
        <v>1</v>
      </c>
      <c r="H548">
        <f t="shared" si="17"/>
        <v>1</v>
      </c>
    </row>
    <row r="549" spans="3:8" x14ac:dyDescent="0.25">
      <c r="C549" s="1">
        <v>44397</v>
      </c>
      <c r="D549" s="13">
        <v>46.710929949848278</v>
      </c>
      <c r="E549" s="13">
        <f t="shared" si="16"/>
        <v>1421772.9670652596</v>
      </c>
      <c r="F549">
        <f t="shared" si="17"/>
        <v>1</v>
      </c>
      <c r="H549">
        <f t="shared" si="17"/>
        <v>1</v>
      </c>
    </row>
    <row r="550" spans="3:8" x14ac:dyDescent="0.25">
      <c r="C550" s="1">
        <v>44398</v>
      </c>
      <c r="D550" s="13">
        <v>45.924372810246389</v>
      </c>
      <c r="E550" s="13">
        <f t="shared" si="16"/>
        <v>1421818.8914380698</v>
      </c>
      <c r="F550">
        <f t="shared" si="17"/>
        <v>1</v>
      </c>
      <c r="H550">
        <f t="shared" si="17"/>
        <v>1</v>
      </c>
    </row>
    <row r="551" spans="3:8" x14ac:dyDescent="0.25">
      <c r="C551" s="1">
        <v>44399</v>
      </c>
      <c r="D551" s="13">
        <v>45.151219897595368</v>
      </c>
      <c r="E551" s="13">
        <f t="shared" si="16"/>
        <v>1421864.0426579674</v>
      </c>
      <c r="F551">
        <f t="shared" si="17"/>
        <v>1</v>
      </c>
      <c r="H551">
        <f t="shared" si="17"/>
        <v>1</v>
      </c>
    </row>
    <row r="552" spans="3:8" x14ac:dyDescent="0.25">
      <c r="C552" s="1">
        <v>44400</v>
      </c>
      <c r="D552" s="13">
        <v>44.391241780006709</v>
      </c>
      <c r="E552" s="13">
        <f t="shared" si="16"/>
        <v>1421908.4338997474</v>
      </c>
      <c r="F552">
        <f t="shared" si="17"/>
        <v>1</v>
      </c>
      <c r="H552">
        <f t="shared" si="17"/>
        <v>1</v>
      </c>
    </row>
    <row r="553" spans="3:8" x14ac:dyDescent="0.25">
      <c r="C553" s="1">
        <v>44401</v>
      </c>
      <c r="D553" s="13">
        <v>43.644212926095264</v>
      </c>
      <c r="E553" s="13">
        <f t="shared" si="16"/>
        <v>1421952.0781126735</v>
      </c>
      <c r="F553">
        <f t="shared" si="17"/>
        <v>1</v>
      </c>
      <c r="H553">
        <f t="shared" si="17"/>
        <v>1</v>
      </c>
    </row>
    <row r="554" spans="3:8" x14ac:dyDescent="0.25">
      <c r="C554" s="1">
        <v>44402</v>
      </c>
      <c r="D554" s="13">
        <v>42.909911640303712</v>
      </c>
      <c r="E554" s="13">
        <f t="shared" si="16"/>
        <v>1421994.9880243137</v>
      </c>
      <c r="F554">
        <f t="shared" si="17"/>
        <v>1</v>
      </c>
      <c r="H554">
        <f t="shared" si="17"/>
        <v>1</v>
      </c>
    </row>
    <row r="555" spans="3:8" x14ac:dyDescent="0.25">
      <c r="C555" s="1">
        <v>44403</v>
      </c>
      <c r="D555" s="13">
        <v>42.188119999229961</v>
      </c>
      <c r="E555" s="13">
        <f t="shared" si="16"/>
        <v>1422037.1761443128</v>
      </c>
      <c r="F555">
        <f t="shared" si="17"/>
        <v>1</v>
      </c>
      <c r="H555">
        <f t="shared" si="17"/>
        <v>1</v>
      </c>
    </row>
    <row r="556" spans="3:8" x14ac:dyDescent="0.25">
      <c r="C556" s="1">
        <v>44404</v>
      </c>
      <c r="D556" s="13">
        <v>41.478623788956156</v>
      </c>
      <c r="E556" s="13">
        <f t="shared" si="16"/>
        <v>1422078.6547681019</v>
      </c>
      <c r="F556">
        <f t="shared" si="17"/>
        <v>1</v>
      </c>
      <c r="H556">
        <f t="shared" si="17"/>
        <v>1</v>
      </c>
    </row>
    <row r="557" spans="3:8" x14ac:dyDescent="0.25">
      <c r="C557" s="1">
        <v>44405</v>
      </c>
      <c r="D557" s="13">
        <v>40.78121244336316</v>
      </c>
      <c r="E557" s="13">
        <f t="shared" si="16"/>
        <v>1422119.4359805451</v>
      </c>
      <c r="F557">
        <f t="shared" si="17"/>
        <v>1</v>
      </c>
      <c r="H557">
        <f t="shared" si="17"/>
        <v>1</v>
      </c>
    </row>
    <row r="558" spans="3:8" x14ac:dyDescent="0.25">
      <c r="C558" s="1">
        <v>44406</v>
      </c>
      <c r="D558" s="13">
        <v>40.095678983410274</v>
      </c>
      <c r="E558" s="13">
        <f t="shared" si="16"/>
        <v>1422159.5316595286</v>
      </c>
      <c r="F558">
        <f t="shared" si="17"/>
        <v>1</v>
      </c>
      <c r="H558">
        <f t="shared" si="17"/>
        <v>1</v>
      </c>
    </row>
    <row r="559" spans="3:8" x14ac:dyDescent="0.25">
      <c r="C559" s="1">
        <v>44407</v>
      </c>
      <c r="D559" s="13">
        <v>39.421819957375597</v>
      </c>
      <c r="E559" s="13">
        <f t="shared" si="16"/>
        <v>1422198.9534794861</v>
      </c>
      <c r="F559">
        <f t="shared" si="17"/>
        <v>1</v>
      </c>
      <c r="H559">
        <f t="shared" si="17"/>
        <v>1</v>
      </c>
    </row>
    <row r="560" spans="3:8" x14ac:dyDescent="0.25">
      <c r="C560" s="1">
        <v>44408</v>
      </c>
      <c r="D560" s="13">
        <v>38.759435382039136</v>
      </c>
      <c r="E560" s="13">
        <f t="shared" si="16"/>
        <v>1422237.712914868</v>
      </c>
      <c r="F560">
        <f t="shared" si="17"/>
        <v>1</v>
      </c>
      <c r="H560">
        <f t="shared" si="17"/>
        <v>1</v>
      </c>
    </row>
    <row r="561" spans="3:8" x14ac:dyDescent="0.25">
      <c r="C561" s="1">
        <v>44409</v>
      </c>
      <c r="D561" s="13">
        <v>38.10832868479639</v>
      </c>
      <c r="E561" s="13">
        <f t="shared" si="16"/>
        <v>1422275.8212435527</v>
      </c>
      <c r="F561">
        <f t="shared" si="17"/>
        <v>1</v>
      </c>
      <c r="H561">
        <f t="shared" si="17"/>
        <v>1</v>
      </c>
    </row>
    <row r="562" spans="3:8" x14ac:dyDescent="0.25">
      <c r="C562" s="1">
        <v>44410</v>
      </c>
      <c r="D562" s="13">
        <v>37.468306646688184</v>
      </c>
      <c r="E562" s="13">
        <f t="shared" si="16"/>
        <v>1422313.2895501994</v>
      </c>
      <c r="F562">
        <f t="shared" si="17"/>
        <v>1</v>
      </c>
      <c r="H562">
        <f t="shared" si="17"/>
        <v>1</v>
      </c>
    </row>
    <row r="563" spans="3:8" x14ac:dyDescent="0.25">
      <c r="C563" s="1">
        <v>44411</v>
      </c>
      <c r="D563" s="13">
        <v>36.839179346337843</v>
      </c>
      <c r="E563" s="13">
        <f t="shared" si="16"/>
        <v>1422350.1287295457</v>
      </c>
      <c r="F563">
        <f t="shared" si="17"/>
        <v>1</v>
      </c>
      <c r="H563">
        <f t="shared" si="17"/>
        <v>1</v>
      </c>
    </row>
    <row r="564" spans="3:8" x14ac:dyDescent="0.25">
      <c r="C564" s="1">
        <v>44412</v>
      </c>
      <c r="D564" s="13">
        <v>36.220760104776446</v>
      </c>
      <c r="E564" s="13">
        <f t="shared" si="16"/>
        <v>1422386.3494896505</v>
      </c>
      <c r="F564">
        <f t="shared" si="17"/>
        <v>1</v>
      </c>
      <c r="H564">
        <f t="shared" si="17"/>
        <v>1</v>
      </c>
    </row>
    <row r="565" spans="3:8" x14ac:dyDescent="0.25">
      <c r="C565" s="1">
        <v>44413</v>
      </c>
      <c r="D565" s="13">
        <v>35.612865431152677</v>
      </c>
      <c r="E565" s="13">
        <f t="shared" si="16"/>
        <v>1422421.9623550817</v>
      </c>
      <c r="F565">
        <f t="shared" si="17"/>
        <v>1</v>
      </c>
      <c r="H565">
        <f t="shared" si="17"/>
        <v>1</v>
      </c>
    </row>
    <row r="566" spans="3:8" x14ac:dyDescent="0.25">
      <c r="C566" s="1">
        <v>44414</v>
      </c>
      <c r="D566" s="13">
        <v>35.015314969301052</v>
      </c>
      <c r="E566" s="13">
        <f t="shared" si="16"/>
        <v>1422456.9776700509</v>
      </c>
      <c r="F566">
        <f t="shared" si="17"/>
        <v>1</v>
      </c>
      <c r="H566">
        <f t="shared" si="17"/>
        <v>1</v>
      </c>
    </row>
    <row r="567" spans="3:8" x14ac:dyDescent="0.25">
      <c r="C567" s="1">
        <v>44415</v>
      </c>
      <c r="D567" s="13">
        <v>34.42793144517443</v>
      </c>
      <c r="E567" s="13">
        <f t="shared" si="16"/>
        <v>1422491.4056014961</v>
      </c>
      <c r="F567">
        <f t="shared" si="17"/>
        <v>1</v>
      </c>
      <c r="H567">
        <f t="shared" si="17"/>
        <v>1</v>
      </c>
    </row>
    <row r="568" spans="3:8" x14ac:dyDescent="0.25">
      <c r="C568" s="1">
        <v>44416</v>
      </c>
      <c r="D568" s="13">
        <v>33.850540615110496</v>
      </c>
      <c r="E568" s="13">
        <f t="shared" si="16"/>
        <v>1422525.2561421113</v>
      </c>
      <c r="F568">
        <f t="shared" si="17"/>
        <v>1</v>
      </c>
      <c r="H568">
        <f t="shared" si="17"/>
        <v>1</v>
      </c>
    </row>
    <row r="569" spans="3:8" x14ac:dyDescent="0.25">
      <c r="C569" s="1">
        <v>44417</v>
      </c>
      <c r="D569" s="13">
        <v>33.282971214932324</v>
      </c>
      <c r="E569" s="13">
        <f t="shared" si="16"/>
        <v>1422558.5391133262</v>
      </c>
      <c r="F569">
        <f t="shared" si="17"/>
        <v>1</v>
      </c>
      <c r="H569">
        <f t="shared" si="17"/>
        <v>1</v>
      </c>
    </row>
    <row r="570" spans="3:8" x14ac:dyDescent="0.25">
      <c r="C570" s="1">
        <v>44418</v>
      </c>
      <c r="D570" s="13">
        <v>32.725054909864809</v>
      </c>
      <c r="E570" s="13">
        <f t="shared" si="16"/>
        <v>1422591.2641682362</v>
      </c>
      <c r="F570">
        <f t="shared" si="17"/>
        <v>1</v>
      </c>
      <c r="H570">
        <f t="shared" si="17"/>
        <v>1</v>
      </c>
    </row>
    <row r="571" spans="3:8" x14ac:dyDescent="0.25">
      <c r="C571" s="1">
        <v>44419</v>
      </c>
      <c r="D571" s="13">
        <v>32.176626245259584</v>
      </c>
      <c r="E571" s="13">
        <f t="shared" si="16"/>
        <v>1422623.4407944814</v>
      </c>
      <c r="F571">
        <f t="shared" si="17"/>
        <v>1</v>
      </c>
      <c r="H571">
        <f t="shared" si="17"/>
        <v>1</v>
      </c>
    </row>
    <row r="572" spans="3:8" x14ac:dyDescent="0.25">
      <c r="C572" s="1">
        <v>44420</v>
      </c>
      <c r="D572" s="13">
        <v>31.637522598111516</v>
      </c>
      <c r="E572" s="13">
        <f t="shared" si="16"/>
        <v>1422655.0783170795</v>
      </c>
      <c r="F572">
        <f t="shared" si="17"/>
        <v>1</v>
      </c>
      <c r="H572">
        <f t="shared" si="17"/>
        <v>1</v>
      </c>
    </row>
    <row r="573" spans="3:8" x14ac:dyDescent="0.25">
      <c r="C573" s="1">
        <v>44421</v>
      </c>
      <c r="D573" s="13">
        <v>31.10758412935899</v>
      </c>
      <c r="E573" s="13">
        <f t="shared" si="16"/>
        <v>1422686.1859012088</v>
      </c>
      <c r="F573">
        <f t="shared" si="17"/>
        <v>1</v>
      </c>
      <c r="H573">
        <f t="shared" si="17"/>
        <v>1</v>
      </c>
    </row>
    <row r="574" spans="3:8" x14ac:dyDescent="0.25">
      <c r="C574" s="1">
        <v>44422</v>
      </c>
      <c r="D574" s="13">
        <v>30.586653736957029</v>
      </c>
      <c r="E574" s="13">
        <f t="shared" si="16"/>
        <v>1422716.7725549457</v>
      </c>
      <c r="F574">
        <f t="shared" si="17"/>
        <v>1</v>
      </c>
      <c r="H574">
        <f t="shared" si="17"/>
        <v>1</v>
      </c>
    </row>
    <row r="575" spans="3:8" x14ac:dyDescent="0.25">
      <c r="C575" s="1">
        <v>44423</v>
      </c>
      <c r="D575" s="13">
        <v>30.074577009707365</v>
      </c>
      <c r="E575" s="13">
        <f t="shared" si="16"/>
        <v>1422746.8471319554</v>
      </c>
      <c r="F575">
        <f t="shared" si="17"/>
        <v>1</v>
      </c>
      <c r="H575">
        <f t="shared" si="17"/>
        <v>1</v>
      </c>
    </row>
    <row r="576" spans="3:8" x14ac:dyDescent="0.25">
      <c r="C576" s="1">
        <v>44424</v>
      </c>
      <c r="D576" s="13">
        <v>29.571202181838867</v>
      </c>
      <c r="E576" s="13">
        <f t="shared" si="16"/>
        <v>1422776.4183341372</v>
      </c>
      <c r="F576">
        <f t="shared" si="17"/>
        <v>1</v>
      </c>
      <c r="H576">
        <f t="shared" si="17"/>
        <v>1</v>
      </c>
    </row>
    <row r="577" spans="3:8" x14ac:dyDescent="0.25">
      <c r="C577" s="1">
        <v>44425</v>
      </c>
      <c r="D577" s="13">
        <v>29.076380088326125</v>
      </c>
      <c r="E577" s="13">
        <f t="shared" si="16"/>
        <v>1422805.4947142254</v>
      </c>
      <c r="F577">
        <f t="shared" si="17"/>
        <v>1</v>
      </c>
      <c r="H577">
        <f t="shared" si="17"/>
        <v>1</v>
      </c>
    </row>
    <row r="578" spans="3:8" x14ac:dyDescent="0.25">
      <c r="C578" s="1">
        <v>44426</v>
      </c>
      <c r="D578" s="13">
        <v>28.589964120932908</v>
      </c>
      <c r="E578" s="13">
        <f t="shared" si="16"/>
        <v>1422834.0846783463</v>
      </c>
      <c r="F578">
        <f t="shared" si="17"/>
        <v>1</v>
      </c>
      <c r="H578">
        <f t="shared" si="17"/>
        <v>1</v>
      </c>
    </row>
    <row r="579" spans="3:8" x14ac:dyDescent="0.25">
      <c r="C579" s="1">
        <v>44427</v>
      </c>
      <c r="D579" s="13">
        <v>28.111810184972761</v>
      </c>
      <c r="E579" s="13">
        <f t="shared" si="16"/>
        <v>1422862.1964885313</v>
      </c>
      <c r="F579">
        <f t="shared" si="17"/>
        <v>1</v>
      </c>
      <c r="H579">
        <f t="shared" si="17"/>
        <v>1</v>
      </c>
    </row>
    <row r="580" spans="3:8" x14ac:dyDescent="0.25">
      <c r="C580" s="1">
        <v>44428</v>
      </c>
      <c r="D580" s="13">
        <v>27.641776656774297</v>
      </c>
      <c r="E580" s="13">
        <f t="shared" si="16"/>
        <v>1422889.838265188</v>
      </c>
      <c r="F580">
        <f t="shared" si="17"/>
        <v>1</v>
      </c>
      <c r="H580">
        <f t="shared" si="17"/>
        <v>1</v>
      </c>
    </row>
    <row r="581" spans="3:8" x14ac:dyDescent="0.25">
      <c r="C581" s="1">
        <v>44429</v>
      </c>
      <c r="D581" s="13">
        <v>27.1797243418406</v>
      </c>
      <c r="E581" s="13">
        <f t="shared" ref="E581:E644" si="18">D581+E580</f>
        <v>1422917.01798953</v>
      </c>
      <c r="F581">
        <f t="shared" ref="F581:H644" si="19">IF($E581&gt;F$2,1,0)</f>
        <v>1</v>
      </c>
      <c r="H581">
        <f t="shared" si="19"/>
        <v>1</v>
      </c>
    </row>
    <row r="582" spans="3:8" x14ac:dyDescent="0.25">
      <c r="C582" s="1">
        <v>44430</v>
      </c>
      <c r="D582" s="13">
        <v>26.725516433693461</v>
      </c>
      <c r="E582" s="13">
        <f t="shared" si="18"/>
        <v>1422943.7435059636</v>
      </c>
      <c r="F582">
        <f t="shared" si="19"/>
        <v>1</v>
      </c>
      <c r="H582">
        <f t="shared" si="19"/>
        <v>1</v>
      </c>
    </row>
    <row r="583" spans="3:8" x14ac:dyDescent="0.25">
      <c r="C583" s="1">
        <v>44431</v>
      </c>
      <c r="D583" s="13">
        <v>26.279018473390586</v>
      </c>
      <c r="E583" s="13">
        <f t="shared" si="18"/>
        <v>1422970.0225244369</v>
      </c>
      <c r="F583">
        <f t="shared" si="19"/>
        <v>1</v>
      </c>
      <c r="H583">
        <f t="shared" si="19"/>
        <v>1</v>
      </c>
    </row>
    <row r="584" spans="3:8" x14ac:dyDescent="0.25">
      <c r="C584" s="1">
        <v>44432</v>
      </c>
      <c r="D584" s="13">
        <v>25.84009830970632</v>
      </c>
      <c r="E584" s="13">
        <f t="shared" si="18"/>
        <v>1422995.8626227467</v>
      </c>
      <c r="F584">
        <f t="shared" si="19"/>
        <v>1</v>
      </c>
      <c r="H584">
        <f t="shared" si="19"/>
        <v>1</v>
      </c>
    </row>
    <row r="585" spans="3:8" x14ac:dyDescent="0.25">
      <c r="C585" s="1">
        <v>44433</v>
      </c>
      <c r="D585" s="13">
        <v>25.408626059967457</v>
      </c>
      <c r="E585" s="13">
        <f t="shared" si="18"/>
        <v>1423021.2712488067</v>
      </c>
      <c r="F585">
        <f t="shared" si="19"/>
        <v>1</v>
      </c>
      <c r="H585">
        <f t="shared" si="19"/>
        <v>1</v>
      </c>
    </row>
    <row r="586" spans="3:8" x14ac:dyDescent="0.25">
      <c r="C586" s="1">
        <v>44434</v>
      </c>
      <c r="D586" s="13">
        <v>24.984474071530059</v>
      </c>
      <c r="E586" s="13">
        <f t="shared" si="18"/>
        <v>1423046.2557228783</v>
      </c>
      <c r="F586">
        <f t="shared" si="19"/>
        <v>1</v>
      </c>
      <c r="H586">
        <f t="shared" si="19"/>
        <v>1</v>
      </c>
    </row>
    <row r="587" spans="3:8" x14ac:dyDescent="0.25">
      <c r="C587" s="1">
        <v>44435</v>
      </c>
      <c r="D587" s="13">
        <v>24.567516883891198</v>
      </c>
      <c r="E587" s="13">
        <f t="shared" si="18"/>
        <v>1423070.8232397621</v>
      </c>
      <c r="F587">
        <f t="shared" si="19"/>
        <v>1</v>
      </c>
      <c r="H587">
        <f t="shared" si="19"/>
        <v>1</v>
      </c>
    </row>
    <row r="588" spans="3:8" x14ac:dyDescent="0.25">
      <c r="C588" s="1">
        <v>44436</v>
      </c>
      <c r="D588" s="13">
        <v>24.157631191426223</v>
      </c>
      <c r="E588" s="13">
        <f t="shared" si="18"/>
        <v>1423094.9808709535</v>
      </c>
      <c r="F588">
        <f t="shared" si="19"/>
        <v>1</v>
      </c>
      <c r="H588">
        <f t="shared" si="19"/>
        <v>1</v>
      </c>
    </row>
    <row r="589" spans="3:8" x14ac:dyDescent="0.25">
      <c r="C589" s="1">
        <v>44437</v>
      </c>
      <c r="D589" s="13">
        <v>23.754695806737601</v>
      </c>
      <c r="E589" s="13">
        <f t="shared" si="18"/>
        <v>1423118.7355667602</v>
      </c>
      <c r="F589">
        <f t="shared" si="19"/>
        <v>1</v>
      </c>
      <c r="H589">
        <f t="shared" si="19"/>
        <v>1</v>
      </c>
    </row>
    <row r="590" spans="3:8" x14ac:dyDescent="0.25">
      <c r="C590" s="1">
        <v>44438</v>
      </c>
      <c r="D590" s="13">
        <v>23.358591624610895</v>
      </c>
      <c r="E590" s="13">
        <f t="shared" si="18"/>
        <v>1423142.0941583847</v>
      </c>
      <c r="F590">
        <f t="shared" si="19"/>
        <v>1</v>
      </c>
      <c r="H590">
        <f t="shared" si="19"/>
        <v>1</v>
      </c>
    </row>
    <row r="591" spans="3:8" x14ac:dyDescent="0.25">
      <c r="C591" s="1">
        <v>44439</v>
      </c>
      <c r="D591" s="13">
        <v>22.969201586565834</v>
      </c>
      <c r="E591" s="13">
        <f t="shared" si="18"/>
        <v>1423165.0633599714</v>
      </c>
      <c r="F591">
        <f t="shared" si="19"/>
        <v>1</v>
      </c>
      <c r="H591">
        <f t="shared" si="19"/>
        <v>1</v>
      </c>
    </row>
    <row r="592" spans="3:8" x14ac:dyDescent="0.25">
      <c r="C592" s="1">
        <v>44440</v>
      </c>
      <c r="D592" s="13">
        <v>22.586410645993166</v>
      </c>
      <c r="E592" s="13">
        <f t="shared" si="18"/>
        <v>1423187.6497706175</v>
      </c>
      <c r="F592">
        <f t="shared" si="19"/>
        <v>1</v>
      </c>
      <c r="H592">
        <f t="shared" si="19"/>
        <v>1</v>
      </c>
    </row>
    <row r="593" spans="3:8" x14ac:dyDescent="0.25">
      <c r="C593" s="1">
        <v>44441</v>
      </c>
      <c r="D593" s="13">
        <v>22.210105733870272</v>
      </c>
      <c r="E593" s="13">
        <f t="shared" si="18"/>
        <v>1423209.8598763514</v>
      </c>
      <c r="F593">
        <f t="shared" si="19"/>
        <v>1</v>
      </c>
      <c r="H593">
        <f t="shared" si="19"/>
        <v>1</v>
      </c>
    </row>
    <row r="594" spans="3:8" x14ac:dyDescent="0.25">
      <c r="C594" s="1">
        <v>44442</v>
      </c>
      <c r="D594" s="13">
        <v>21.840175725044709</v>
      </c>
      <c r="E594" s="13">
        <f t="shared" si="18"/>
        <v>1423231.7000520765</v>
      </c>
      <c r="F594">
        <f t="shared" si="19"/>
        <v>1</v>
      </c>
      <c r="H594">
        <f t="shared" si="19"/>
        <v>1</v>
      </c>
    </row>
    <row r="595" spans="3:8" x14ac:dyDescent="0.25">
      <c r="C595" s="1">
        <v>44443</v>
      </c>
      <c r="D595" s="13">
        <v>21.476511405076405</v>
      </c>
      <c r="E595" s="13">
        <f t="shared" si="18"/>
        <v>1423253.1765634816</v>
      </c>
      <c r="F595">
        <f t="shared" si="19"/>
        <v>1</v>
      </c>
      <c r="H595">
        <f t="shared" si="19"/>
        <v>1</v>
      </c>
    </row>
    <row r="596" spans="3:8" x14ac:dyDescent="0.25">
      <c r="C596" s="1">
        <v>44444</v>
      </c>
      <c r="D596" s="13">
        <v>21.119005437631589</v>
      </c>
      <c r="E596" s="13">
        <f t="shared" si="18"/>
        <v>1423274.2955689193</v>
      </c>
      <c r="F596">
        <f t="shared" si="19"/>
        <v>1</v>
      </c>
      <c r="H596">
        <f t="shared" si="19"/>
        <v>1</v>
      </c>
    </row>
    <row r="597" spans="3:8" x14ac:dyDescent="0.25">
      <c r="C597" s="1">
        <v>44445</v>
      </c>
      <c r="D597" s="13">
        <v>20.767552332419914</v>
      </c>
      <c r="E597" s="13">
        <f t="shared" si="18"/>
        <v>1423295.0631212518</v>
      </c>
      <c r="F597">
        <f t="shared" si="19"/>
        <v>1</v>
      </c>
      <c r="H597">
        <f t="shared" si="19"/>
        <v>1</v>
      </c>
    </row>
    <row r="598" spans="3:8" x14ac:dyDescent="0.25">
      <c r="C598" s="1">
        <v>44446</v>
      </c>
      <c r="D598" s="13">
        <v>20.422048413663326</v>
      </c>
      <c r="E598" s="13">
        <f t="shared" si="18"/>
        <v>1423315.4851696654</v>
      </c>
      <c r="F598">
        <f t="shared" si="19"/>
        <v>1</v>
      </c>
      <c r="H598">
        <f t="shared" si="19"/>
        <v>1</v>
      </c>
    </row>
    <row r="599" spans="3:8" x14ac:dyDescent="0.25">
      <c r="C599" s="1">
        <v>44447</v>
      </c>
      <c r="D599" s="13">
        <v>20.082391789091833</v>
      </c>
      <c r="E599" s="13">
        <f t="shared" si="18"/>
        <v>1423335.5675614546</v>
      </c>
      <c r="F599">
        <f t="shared" si="19"/>
        <v>1</v>
      </c>
      <c r="H599">
        <f t="shared" si="19"/>
        <v>1</v>
      </c>
    </row>
    <row r="600" spans="3:8" x14ac:dyDescent="0.25">
      <c r="C600" s="1">
        <v>44448</v>
      </c>
      <c r="D600" s="13">
        <v>19.748482319455828</v>
      </c>
      <c r="E600" s="13">
        <f t="shared" si="18"/>
        <v>1423355.3160437741</v>
      </c>
      <c r="F600">
        <f t="shared" si="19"/>
        <v>1</v>
      </c>
      <c r="H600">
        <f t="shared" si="19"/>
        <v>1</v>
      </c>
    </row>
    <row r="601" spans="3:8" x14ac:dyDescent="0.25">
      <c r="C601" s="1">
        <v>44449</v>
      </c>
      <c r="D601" s="13">
        <v>19.420221588547914</v>
      </c>
      <c r="E601" s="13">
        <f t="shared" si="18"/>
        <v>1423374.7362653627</v>
      </c>
      <c r="F601">
        <f t="shared" si="19"/>
        <v>1</v>
      </c>
      <c r="H601">
        <f t="shared" si="19"/>
        <v>1</v>
      </c>
    </row>
    <row r="602" spans="3:8" x14ac:dyDescent="0.25">
      <c r="C602" s="1">
        <v>44450</v>
      </c>
      <c r="D602" s="13">
        <v>19.097512873724821</v>
      </c>
      <c r="E602" s="13">
        <f t="shared" si="18"/>
        <v>1423393.8337782365</v>
      </c>
      <c r="F602">
        <f t="shared" si="19"/>
        <v>1</v>
      </c>
      <c r="H602">
        <f t="shared" si="19"/>
        <v>1</v>
      </c>
    </row>
    <row r="603" spans="3:8" x14ac:dyDescent="0.25">
      <c r="C603" s="1">
        <v>44451</v>
      </c>
      <c r="D603" s="13">
        <v>18.780261116923338</v>
      </c>
      <c r="E603" s="13">
        <f t="shared" si="18"/>
        <v>1423412.6140393536</v>
      </c>
      <c r="F603">
        <f t="shared" si="19"/>
        <v>1</v>
      </c>
      <c r="H603">
        <f t="shared" si="19"/>
        <v>1</v>
      </c>
    </row>
    <row r="604" spans="3:8" x14ac:dyDescent="0.25">
      <c r="C604" s="1">
        <v>44452</v>
      </c>
      <c r="D604" s="13">
        <v>18.468372896160833</v>
      </c>
      <c r="E604" s="13">
        <f t="shared" si="18"/>
        <v>1423431.0824122496</v>
      </c>
      <c r="F604">
        <f t="shared" si="19"/>
        <v>1</v>
      </c>
      <c r="H604">
        <f t="shared" si="19"/>
        <v>1</v>
      </c>
    </row>
    <row r="605" spans="3:8" x14ac:dyDescent="0.25">
      <c r="C605" s="1">
        <v>44453</v>
      </c>
      <c r="D605" s="13">
        <v>18.161756397513432</v>
      </c>
      <c r="E605" s="13">
        <f t="shared" si="18"/>
        <v>1423449.2441686471</v>
      </c>
      <c r="F605">
        <f t="shared" si="19"/>
        <v>1</v>
      </c>
      <c r="H605">
        <f t="shared" si="19"/>
        <v>1</v>
      </c>
    </row>
    <row r="606" spans="3:8" x14ac:dyDescent="0.25">
      <c r="C606" s="1">
        <v>44454</v>
      </c>
      <c r="D606" s="13">
        <v>17.860321387564088</v>
      </c>
      <c r="E606" s="13">
        <f t="shared" si="18"/>
        <v>1423467.1044900347</v>
      </c>
      <c r="F606">
        <f t="shared" si="19"/>
        <v>1</v>
      </c>
      <c r="H606">
        <f t="shared" si="19"/>
        <v>1</v>
      </c>
    </row>
    <row r="607" spans="3:8" x14ac:dyDescent="0.25">
      <c r="C607" s="1">
        <v>44455</v>
      </c>
      <c r="D607" s="13">
        <v>17.563979186313567</v>
      </c>
      <c r="E607" s="13">
        <f t="shared" si="18"/>
        <v>1423484.6684692211</v>
      </c>
      <c r="F607">
        <f t="shared" si="19"/>
        <v>1</v>
      </c>
      <c r="H607">
        <f t="shared" si="19"/>
        <v>1</v>
      </c>
    </row>
    <row r="608" spans="3:8" x14ac:dyDescent="0.25">
      <c r="C608" s="1">
        <v>44456</v>
      </c>
      <c r="D608" s="13">
        <v>17.272642640545474</v>
      </c>
      <c r="E608" s="13">
        <f t="shared" si="18"/>
        <v>1423501.9411118617</v>
      </c>
      <c r="F608">
        <f t="shared" si="19"/>
        <v>1</v>
      </c>
      <c r="H608">
        <f t="shared" si="19"/>
        <v>1</v>
      </c>
    </row>
    <row r="609" spans="3:8" x14ac:dyDescent="0.25">
      <c r="C609" s="1">
        <v>44457</v>
      </c>
      <c r="D609" s="13">
        <v>16.986226097640117</v>
      </c>
      <c r="E609" s="13">
        <f t="shared" si="18"/>
        <v>1423518.9273379594</v>
      </c>
      <c r="F609">
        <f t="shared" si="19"/>
        <v>1</v>
      </c>
      <c r="H609">
        <f t="shared" si="19"/>
        <v>1</v>
      </c>
    </row>
    <row r="610" spans="3:8" x14ac:dyDescent="0.25">
      <c r="C610" s="1">
        <v>44458</v>
      </c>
      <c r="D610" s="13">
        <v>16.704645379827909</v>
      </c>
      <c r="E610" s="13">
        <f t="shared" si="18"/>
        <v>1423535.6319833393</v>
      </c>
      <c r="F610">
        <f t="shared" si="19"/>
        <v>1</v>
      </c>
      <c r="H610">
        <f t="shared" si="19"/>
        <v>1</v>
      </c>
    </row>
    <row r="611" spans="3:8" x14ac:dyDescent="0.25">
      <c r="C611" s="1">
        <v>44459</v>
      </c>
      <c r="D611" s="13">
        <v>16.427817758877559</v>
      </c>
      <c r="E611" s="13">
        <f t="shared" si="18"/>
        <v>1423552.0598010982</v>
      </c>
      <c r="F611">
        <f t="shared" si="19"/>
        <v>1</v>
      </c>
      <c r="H611">
        <f t="shared" si="19"/>
        <v>1</v>
      </c>
    </row>
    <row r="612" spans="3:8" x14ac:dyDescent="0.25">
      <c r="C612" s="1">
        <v>44460</v>
      </c>
      <c r="D612" s="13">
        <v>16.155661931209657</v>
      </c>
      <c r="E612" s="13">
        <f t="shared" si="18"/>
        <v>1423568.2154630295</v>
      </c>
      <c r="F612">
        <f t="shared" si="19"/>
        <v>1</v>
      </c>
      <c r="H612">
        <f t="shared" si="19"/>
        <v>1</v>
      </c>
    </row>
    <row r="613" spans="3:8" x14ac:dyDescent="0.25">
      <c r="C613" s="1">
        <v>44461</v>
      </c>
      <c r="D613" s="13">
        <v>15.888097993430426</v>
      </c>
      <c r="E613" s="13">
        <f t="shared" si="18"/>
        <v>1423584.1035610228</v>
      </c>
      <c r="F613">
        <f t="shared" si="19"/>
        <v>1</v>
      </c>
      <c r="H613">
        <f t="shared" si="19"/>
        <v>1</v>
      </c>
    </row>
    <row r="614" spans="3:8" x14ac:dyDescent="0.25">
      <c r="C614" s="1">
        <v>44462</v>
      </c>
      <c r="D614" s="13">
        <v>15.625047418278482</v>
      </c>
      <c r="E614" s="13">
        <f t="shared" si="18"/>
        <v>1423599.7286084411</v>
      </c>
      <c r="F614">
        <f t="shared" si="19"/>
        <v>1</v>
      </c>
      <c r="H614">
        <f t="shared" si="19"/>
        <v>1</v>
      </c>
    </row>
    <row r="615" spans="3:8" x14ac:dyDescent="0.25">
      <c r="C615" s="1">
        <v>44463</v>
      </c>
      <c r="D615" s="13">
        <v>15.366433030977461</v>
      </c>
      <c r="E615" s="13">
        <f t="shared" si="18"/>
        <v>1423615.095041472</v>
      </c>
      <c r="F615">
        <f t="shared" si="19"/>
        <v>1</v>
      </c>
      <c r="H615">
        <f t="shared" si="19"/>
        <v>1</v>
      </c>
    </row>
    <row r="616" spans="3:8" x14ac:dyDescent="0.25">
      <c r="C616" s="1">
        <v>44464</v>
      </c>
      <c r="D616" s="13">
        <v>15.112178985988727</v>
      </c>
      <c r="E616" s="13">
        <f t="shared" si="18"/>
        <v>1423630.207220458</v>
      </c>
      <c r="F616">
        <f t="shared" si="19"/>
        <v>1</v>
      </c>
      <c r="H616">
        <f t="shared" si="19"/>
        <v>1</v>
      </c>
    </row>
    <row r="617" spans="3:8" x14ac:dyDescent="0.25">
      <c r="C617" s="1">
        <v>44465</v>
      </c>
      <c r="D617" s="13">
        <v>14.86221074415699</v>
      </c>
      <c r="E617" s="13">
        <f t="shared" si="18"/>
        <v>1423645.069431202</v>
      </c>
      <c r="F617">
        <f t="shared" si="19"/>
        <v>1</v>
      </c>
      <c r="H617">
        <f t="shared" si="19"/>
        <v>1</v>
      </c>
    </row>
    <row r="618" spans="3:8" x14ac:dyDescent="0.25">
      <c r="C618" s="1">
        <v>44466</v>
      </c>
      <c r="D618" s="13">
        <v>14.61645505024307</v>
      </c>
      <c r="E618" s="13">
        <f t="shared" si="18"/>
        <v>1423659.6858862522</v>
      </c>
      <c r="F618">
        <f t="shared" si="19"/>
        <v>1</v>
      </c>
      <c r="H618">
        <f t="shared" si="19"/>
        <v>1</v>
      </c>
    </row>
    <row r="619" spans="3:8" x14ac:dyDescent="0.25">
      <c r="C619" s="1">
        <v>44467</v>
      </c>
      <c r="D619" s="13">
        <v>14.374839910836331</v>
      </c>
      <c r="E619" s="13">
        <f t="shared" si="18"/>
        <v>1423674.060726163</v>
      </c>
      <c r="F619">
        <f t="shared" si="19"/>
        <v>1</v>
      </c>
      <c r="H619">
        <f t="shared" si="19"/>
        <v>1</v>
      </c>
    </row>
    <row r="620" spans="3:8" x14ac:dyDescent="0.25">
      <c r="C620" s="1">
        <v>44468</v>
      </c>
      <c r="D620" s="13">
        <v>14.13729457264259</v>
      </c>
      <c r="E620" s="13">
        <f t="shared" si="18"/>
        <v>1423688.1980207355</v>
      </c>
      <c r="F620">
        <f t="shared" si="19"/>
        <v>1</v>
      </c>
      <c r="H620">
        <f t="shared" si="19"/>
        <v>1</v>
      </c>
    </row>
    <row r="621" spans="3:8" x14ac:dyDescent="0.25">
      <c r="C621" s="1">
        <v>44469</v>
      </c>
      <c r="D621" s="13">
        <v>13.903749501139181</v>
      </c>
      <c r="E621" s="13">
        <f t="shared" si="18"/>
        <v>1423702.1017702366</v>
      </c>
      <c r="F621">
        <f t="shared" si="19"/>
        <v>1</v>
      </c>
      <c r="H621">
        <f t="shared" si="19"/>
        <v>1</v>
      </c>
    </row>
    <row r="622" spans="3:8" x14ac:dyDescent="0.25">
      <c r="C622" s="1">
        <v>44470</v>
      </c>
      <c r="D622" s="13">
        <v>13.674136359593493</v>
      </c>
      <c r="E622" s="13">
        <f t="shared" si="18"/>
        <v>1423715.7759065961</v>
      </c>
      <c r="F622">
        <f t="shared" si="19"/>
        <v>1</v>
      </c>
      <c r="H622">
        <f t="shared" si="19"/>
        <v>1</v>
      </c>
    </row>
    <row r="623" spans="3:8" x14ac:dyDescent="0.25">
      <c r="C623" s="1">
        <v>44471</v>
      </c>
      <c r="D623" s="13">
        <v>13.448387988435851</v>
      </c>
      <c r="E623" s="13">
        <f t="shared" si="18"/>
        <v>1423729.2242945845</v>
      </c>
      <c r="F623">
        <f t="shared" si="19"/>
        <v>1</v>
      </c>
      <c r="H623">
        <f t="shared" si="19"/>
        <v>1</v>
      </c>
    </row>
    <row r="624" spans="3:8" x14ac:dyDescent="0.25">
      <c r="C624" s="1">
        <v>44472</v>
      </c>
      <c r="D624" s="13">
        <v>13.22643838498538</v>
      </c>
      <c r="E624" s="13">
        <f t="shared" si="18"/>
        <v>1423742.4507329694</v>
      </c>
      <c r="F624">
        <f t="shared" si="19"/>
        <v>1</v>
      </c>
      <c r="H624">
        <f t="shared" si="19"/>
        <v>1</v>
      </c>
    </row>
    <row r="625" spans="3:8" x14ac:dyDescent="0.25">
      <c r="C625" s="1">
        <v>44473</v>
      </c>
      <c r="D625" s="13">
        <v>13.008222683517943</v>
      </c>
      <c r="E625" s="13">
        <f t="shared" si="18"/>
        <v>1423755.458955653</v>
      </c>
      <c r="F625">
        <f t="shared" si="19"/>
        <v>1</v>
      </c>
      <c r="H625">
        <f t="shared" si="19"/>
        <v>1</v>
      </c>
    </row>
    <row r="626" spans="3:8" x14ac:dyDescent="0.25">
      <c r="C626" s="1">
        <v>44474</v>
      </c>
      <c r="D626" s="13">
        <v>12.793677135675239</v>
      </c>
      <c r="E626" s="13">
        <f t="shared" si="18"/>
        <v>1423768.2526327886</v>
      </c>
      <c r="F626">
        <f t="shared" si="19"/>
        <v>1</v>
      </c>
      <c r="H626">
        <f t="shared" si="19"/>
        <v>1</v>
      </c>
    </row>
    <row r="627" spans="3:8" x14ac:dyDescent="0.25">
      <c r="C627" s="1">
        <v>44475</v>
      </c>
      <c r="D627" s="13">
        <v>12.582739091206202</v>
      </c>
      <c r="E627" s="13">
        <f t="shared" si="18"/>
        <v>1423780.8353718799</v>
      </c>
      <c r="F627">
        <f t="shared" si="19"/>
        <v>1</v>
      </c>
      <c r="H627">
        <f t="shared" si="19"/>
        <v>1</v>
      </c>
    </row>
    <row r="628" spans="3:8" x14ac:dyDescent="0.25">
      <c r="C628" s="1">
        <v>44476</v>
      </c>
      <c r="D628" s="13">
        <v>12.375346979036944</v>
      </c>
      <c r="E628" s="13">
        <f t="shared" si="18"/>
        <v>1423793.210718859</v>
      </c>
      <c r="F628">
        <f t="shared" si="19"/>
        <v>1</v>
      </c>
      <c r="H628">
        <f t="shared" si="19"/>
        <v>1</v>
      </c>
    </row>
    <row r="629" spans="3:8" x14ac:dyDescent="0.25">
      <c r="C629" s="1">
        <v>44477</v>
      </c>
      <c r="D629" s="13">
        <v>12.171440288662859</v>
      </c>
      <c r="E629" s="13">
        <f t="shared" si="18"/>
        <v>1423805.3821591476</v>
      </c>
      <c r="F629">
        <f t="shared" si="19"/>
        <v>1</v>
      </c>
      <c r="H629">
        <f t="shared" si="19"/>
        <v>1</v>
      </c>
    </row>
    <row r="630" spans="3:8" x14ac:dyDescent="0.25">
      <c r="C630" s="1">
        <v>44478</v>
      </c>
      <c r="D630" s="13">
        <v>11.970959551857931</v>
      </c>
      <c r="E630" s="13">
        <f t="shared" si="18"/>
        <v>1423817.3531186995</v>
      </c>
      <c r="F630">
        <f t="shared" si="19"/>
        <v>1</v>
      </c>
      <c r="H630">
        <f t="shared" si="19"/>
        <v>1</v>
      </c>
    </row>
    <row r="631" spans="3:8" x14ac:dyDescent="0.25">
      <c r="C631" s="1">
        <v>44479</v>
      </c>
      <c r="D631" s="13">
        <v>11.773846324697276</v>
      </c>
      <c r="E631" s="13">
        <f t="shared" si="18"/>
        <v>1423829.1269650243</v>
      </c>
      <c r="F631">
        <f t="shared" si="19"/>
        <v>1</v>
      </c>
      <c r="H631">
        <f t="shared" si="19"/>
        <v>1</v>
      </c>
    </row>
    <row r="632" spans="3:8" x14ac:dyDescent="0.25">
      <c r="C632" s="1">
        <v>44480</v>
      </c>
      <c r="D632" s="13">
        <v>11.580043169884455</v>
      </c>
      <c r="E632" s="13">
        <f t="shared" si="18"/>
        <v>1423840.7070081942</v>
      </c>
      <c r="F632">
        <f t="shared" si="19"/>
        <v>1</v>
      </c>
      <c r="H632">
        <f t="shared" si="19"/>
        <v>1</v>
      </c>
    </row>
    <row r="633" spans="3:8" x14ac:dyDescent="0.25">
      <c r="C633" s="1">
        <v>44481</v>
      </c>
      <c r="D633" s="13">
        <v>11.389493639382698</v>
      </c>
      <c r="E633" s="13">
        <f t="shared" si="18"/>
        <v>1423852.0965018335</v>
      </c>
      <c r="F633">
        <f t="shared" si="19"/>
        <v>1</v>
      </c>
      <c r="H633">
        <f t="shared" si="19"/>
        <v>1</v>
      </c>
    </row>
    <row r="634" spans="3:8" x14ac:dyDescent="0.25">
      <c r="C634" s="1">
        <v>44482</v>
      </c>
      <c r="D634" s="13">
        <v>11.202142257341233</v>
      </c>
      <c r="E634" s="13">
        <f t="shared" si="18"/>
        <v>1423863.2986440908</v>
      </c>
      <c r="F634">
        <f t="shared" si="19"/>
        <v>1</v>
      </c>
      <c r="H634">
        <f t="shared" si="19"/>
        <v>1</v>
      </c>
    </row>
    <row r="635" spans="3:8" x14ac:dyDescent="0.25">
      <c r="C635" s="1">
        <v>44483</v>
      </c>
      <c r="D635" s="13">
        <v>11.017934503314768</v>
      </c>
      <c r="E635" s="13">
        <f t="shared" si="18"/>
        <v>1423874.316578594</v>
      </c>
      <c r="F635">
        <f t="shared" si="19"/>
        <v>1</v>
      </c>
      <c r="H635">
        <f t="shared" si="19"/>
        <v>1</v>
      </c>
    </row>
    <row r="636" spans="3:8" x14ac:dyDescent="0.25">
      <c r="C636" s="1">
        <v>44484</v>
      </c>
      <c r="D636" s="13">
        <v>10.836816795768772</v>
      </c>
      <c r="E636" s="13">
        <f t="shared" si="18"/>
        <v>1423885.1533953899</v>
      </c>
      <c r="F636">
        <f t="shared" si="19"/>
        <v>1</v>
      </c>
      <c r="H636">
        <f t="shared" si="19"/>
        <v>1</v>
      </c>
    </row>
    <row r="637" spans="3:8" x14ac:dyDescent="0.25">
      <c r="C637" s="1">
        <v>44485</v>
      </c>
      <c r="D637" s="13">
        <v>10.658736475868324</v>
      </c>
      <c r="E637" s="13">
        <f t="shared" si="18"/>
        <v>1423895.8121318659</v>
      </c>
      <c r="F637">
        <f t="shared" si="19"/>
        <v>1</v>
      </c>
      <c r="H637">
        <f t="shared" si="19"/>
        <v>1</v>
      </c>
    </row>
    <row r="638" spans="3:8" x14ac:dyDescent="0.25">
      <c r="C638" s="1">
        <v>44486</v>
      </c>
      <c r="D638" s="13">
        <v>10.483641791543057</v>
      </c>
      <c r="E638" s="13">
        <f t="shared" si="18"/>
        <v>1423906.2957736575</v>
      </c>
      <c r="F638">
        <f t="shared" si="19"/>
        <v>1</v>
      </c>
      <c r="H638">
        <f t="shared" si="19"/>
        <v>1</v>
      </c>
    </row>
    <row r="639" spans="3:8" x14ac:dyDescent="0.25">
      <c r="C639" s="1">
        <v>44487</v>
      </c>
      <c r="D639" s="13">
        <v>10.31148188182646</v>
      </c>
      <c r="E639" s="13">
        <f t="shared" si="18"/>
        <v>1423916.6072555394</v>
      </c>
      <c r="F639">
        <f t="shared" si="19"/>
        <v>1</v>
      </c>
      <c r="H639">
        <f t="shared" si="19"/>
        <v>1</v>
      </c>
    </row>
    <row r="640" spans="3:8" x14ac:dyDescent="0.25">
      <c r="C640" s="1">
        <v>44488</v>
      </c>
      <c r="D640" s="13">
        <v>10.14220676146245</v>
      </c>
      <c r="E640" s="13">
        <f t="shared" si="18"/>
        <v>1423926.7494623009</v>
      </c>
      <c r="F640">
        <f t="shared" si="19"/>
        <v>1</v>
      </c>
      <c r="H640">
        <f t="shared" si="19"/>
        <v>1</v>
      </c>
    </row>
    <row r="641" spans="3:8" x14ac:dyDescent="0.25">
      <c r="C641" s="1">
        <v>44489</v>
      </c>
      <c r="D641" s="13">
        <v>9.9757673057762393</v>
      </c>
      <c r="E641" s="13">
        <f t="shared" si="18"/>
        <v>1423936.7252296067</v>
      </c>
      <c r="F641">
        <f t="shared" si="19"/>
        <v>1</v>
      </c>
      <c r="H641">
        <f t="shared" si="19"/>
        <v>1</v>
      </c>
    </row>
    <row r="642" spans="3:8" x14ac:dyDescent="0.25">
      <c r="C642" s="1">
        <v>44490</v>
      </c>
      <c r="D642" s="13">
        <v>9.8121152358048747</v>
      </c>
      <c r="E642" s="13">
        <f t="shared" si="18"/>
        <v>1423946.5373448425</v>
      </c>
      <c r="F642">
        <f t="shared" si="19"/>
        <v>1</v>
      </c>
      <c r="H642">
        <f t="shared" si="19"/>
        <v>1</v>
      </c>
    </row>
    <row r="643" spans="3:8" x14ac:dyDescent="0.25">
      <c r="C643" s="1">
        <v>44491</v>
      </c>
      <c r="D643" s="13">
        <v>9.6512031036823736</v>
      </c>
      <c r="E643" s="13">
        <f t="shared" si="18"/>
        <v>1423956.188547946</v>
      </c>
      <c r="F643">
        <f t="shared" si="19"/>
        <v>1</v>
      </c>
      <c r="H643">
        <f t="shared" si="19"/>
        <v>1</v>
      </c>
    </row>
    <row r="644" spans="3:8" x14ac:dyDescent="0.25">
      <c r="C644" s="1">
        <v>44492</v>
      </c>
      <c r="D644" s="13">
        <v>9.492984278276392</v>
      </c>
      <c r="E644" s="13">
        <f t="shared" si="18"/>
        <v>1423965.6815322244</v>
      </c>
      <c r="F644">
        <f t="shared" si="19"/>
        <v>1</v>
      </c>
      <c r="H644">
        <f t="shared" si="19"/>
        <v>1</v>
      </c>
    </row>
    <row r="645" spans="3:8" x14ac:dyDescent="0.25">
      <c r="C645" s="1">
        <v>44493</v>
      </c>
      <c r="D645" s="13">
        <v>9.3374129310709648</v>
      </c>
      <c r="E645" s="13">
        <f t="shared" ref="E645:E708" si="20">D645+E644</f>
        <v>1423975.0189451554</v>
      </c>
      <c r="F645">
        <f t="shared" ref="F645:H708" si="21">IF($E645&gt;F$2,1,0)</f>
        <v>1</v>
      </c>
      <c r="H645">
        <f t="shared" si="21"/>
        <v>1</v>
      </c>
    </row>
    <row r="646" spans="3:8" x14ac:dyDescent="0.25">
      <c r="C646" s="1">
        <v>44494</v>
      </c>
      <c r="D646" s="13">
        <v>9.1844440222921229</v>
      </c>
      <c r="E646" s="13">
        <f t="shared" si="20"/>
        <v>1423984.2033891778</v>
      </c>
      <c r="F646">
        <f t="shared" si="21"/>
        <v>1</v>
      </c>
      <c r="H646">
        <f t="shared" si="21"/>
        <v>1</v>
      </c>
    </row>
    <row r="647" spans="3:8" x14ac:dyDescent="0.25">
      <c r="C647" s="1">
        <v>44495</v>
      </c>
      <c r="D647" s="13">
        <v>9.0340332872715088</v>
      </c>
      <c r="E647" s="13">
        <f t="shared" si="20"/>
        <v>1423993.2374224651</v>
      </c>
      <c r="F647">
        <f t="shared" si="21"/>
        <v>1</v>
      </c>
      <c r="H647">
        <f t="shared" si="21"/>
        <v>1</v>
      </c>
    </row>
    <row r="648" spans="3:8" x14ac:dyDescent="0.25">
      <c r="C648" s="1">
        <v>44496</v>
      </c>
      <c r="D648" s="13">
        <v>8.886137223045381</v>
      </c>
      <c r="E648" s="13">
        <f t="shared" si="20"/>
        <v>1424002.1235596882</v>
      </c>
      <c r="F648">
        <f t="shared" si="21"/>
        <v>1</v>
      </c>
      <c r="H648">
        <f t="shared" si="21"/>
        <v>1</v>
      </c>
    </row>
    <row r="649" spans="3:8" x14ac:dyDescent="0.25">
      <c r="C649" s="1">
        <v>44497</v>
      </c>
      <c r="D649" s="13">
        <v>8.7407130751827644</v>
      </c>
      <c r="E649" s="13">
        <f t="shared" si="20"/>
        <v>1424010.8642727635</v>
      </c>
      <c r="F649">
        <f t="shared" si="21"/>
        <v>1</v>
      </c>
      <c r="H649">
        <f t="shared" si="21"/>
        <v>1</v>
      </c>
    </row>
    <row r="650" spans="3:8" x14ac:dyDescent="0.25">
      <c r="C650" s="1">
        <v>44498</v>
      </c>
      <c r="D650" s="13">
        <v>8.5977188248413139</v>
      </c>
      <c r="E650" s="13">
        <f t="shared" si="20"/>
        <v>1424019.4619915884</v>
      </c>
      <c r="F650">
        <f t="shared" si="21"/>
        <v>1</v>
      </c>
      <c r="H650">
        <f t="shared" si="21"/>
        <v>1</v>
      </c>
    </row>
    <row r="651" spans="3:8" x14ac:dyDescent="0.25">
      <c r="C651" s="1">
        <v>44499</v>
      </c>
      <c r="D651" s="13">
        <v>8.457113176045711</v>
      </c>
      <c r="E651" s="13">
        <f t="shared" si="20"/>
        <v>1424027.9191047645</v>
      </c>
      <c r="F651">
        <f t="shared" si="21"/>
        <v>1</v>
      </c>
      <c r="H651">
        <f t="shared" si="21"/>
        <v>1</v>
      </c>
    </row>
    <row r="652" spans="3:8" x14ac:dyDescent="0.25">
      <c r="C652" s="1">
        <v>44500</v>
      </c>
      <c r="D652" s="13">
        <v>8.3188555431843696</v>
      </c>
      <c r="E652" s="13">
        <f t="shared" si="20"/>
        <v>1424036.2379603076</v>
      </c>
      <c r="F652">
        <f t="shared" si="21"/>
        <v>1</v>
      </c>
      <c r="H652">
        <f t="shared" si="21"/>
        <v>1</v>
      </c>
    </row>
    <row r="653" spans="3:8" x14ac:dyDescent="0.25">
      <c r="C653" s="1">
        <v>44501</v>
      </c>
      <c r="D653" s="13">
        <v>8.1829060387228978</v>
      </c>
      <c r="E653" s="13">
        <f t="shared" si="20"/>
        <v>1424044.4208663465</v>
      </c>
      <c r="F653">
        <f t="shared" si="21"/>
        <v>1</v>
      </c>
      <c r="H653">
        <f t="shared" si="21"/>
        <v>1</v>
      </c>
    </row>
    <row r="654" spans="3:8" x14ac:dyDescent="0.25">
      <c r="C654" s="1">
        <v>44502</v>
      </c>
      <c r="D654" s="13">
        <v>8.0492254611276195</v>
      </c>
      <c r="E654" s="13">
        <f t="shared" si="20"/>
        <v>1424052.4700918077</v>
      </c>
      <c r="F654">
        <f t="shared" si="21"/>
        <v>1</v>
      </c>
      <c r="H654">
        <f t="shared" si="21"/>
        <v>1</v>
      </c>
    </row>
    <row r="655" spans="3:8" x14ac:dyDescent="0.25">
      <c r="C655" s="1">
        <v>44503</v>
      </c>
      <c r="D655" s="13">
        <v>7.9177752829987522</v>
      </c>
      <c r="E655" s="13">
        <f t="shared" si="20"/>
        <v>1424060.3878670908</v>
      </c>
      <c r="F655">
        <f t="shared" si="21"/>
        <v>1</v>
      </c>
      <c r="H655">
        <f t="shared" si="21"/>
        <v>1</v>
      </c>
    </row>
    <row r="656" spans="3:8" x14ac:dyDescent="0.25">
      <c r="C656" s="1">
        <v>44504</v>
      </c>
      <c r="D656" s="13">
        <v>7.7885176394068765</v>
      </c>
      <c r="E656" s="13">
        <f t="shared" si="20"/>
        <v>1424068.1763847303</v>
      </c>
      <c r="F656">
        <f t="shared" si="21"/>
        <v>1</v>
      </c>
      <c r="H656">
        <f t="shared" si="21"/>
        <v>1</v>
      </c>
    </row>
    <row r="657" spans="3:8" x14ac:dyDescent="0.25">
      <c r="C657" s="1">
        <v>44505</v>
      </c>
      <c r="D657" s="13">
        <v>7.6614153164314933</v>
      </c>
      <c r="E657" s="13">
        <f t="shared" si="20"/>
        <v>1424075.8378000467</v>
      </c>
      <c r="F657">
        <f t="shared" si="21"/>
        <v>1</v>
      </c>
      <c r="H657">
        <f t="shared" si="21"/>
        <v>1</v>
      </c>
    </row>
    <row r="658" spans="3:8" x14ac:dyDescent="0.25">
      <c r="C658" s="1">
        <v>44506</v>
      </c>
      <c r="D658" s="13">
        <v>7.5364317398969005</v>
      </c>
      <c r="E658" s="13">
        <f t="shared" si="20"/>
        <v>1424083.3742317865</v>
      </c>
      <c r="F658">
        <f t="shared" si="21"/>
        <v>1</v>
      </c>
      <c r="H658">
        <f t="shared" si="21"/>
        <v>1</v>
      </c>
    </row>
    <row r="659" spans="3:8" x14ac:dyDescent="0.25">
      <c r="C659" s="1">
        <v>44507</v>
      </c>
      <c r="D659" s="13">
        <v>7.4135309643023017</v>
      </c>
      <c r="E659" s="13">
        <f t="shared" si="20"/>
        <v>1424090.7877627509</v>
      </c>
      <c r="F659">
        <f t="shared" si="21"/>
        <v>1</v>
      </c>
      <c r="H659">
        <f t="shared" si="21"/>
        <v>1</v>
      </c>
    </row>
    <row r="660" spans="3:8" x14ac:dyDescent="0.25">
      <c r="C660" s="1">
        <v>44508</v>
      </c>
      <c r="D660" s="13">
        <v>7.2926776619435927</v>
      </c>
      <c r="E660" s="13">
        <f t="shared" si="20"/>
        <v>1424098.0804404127</v>
      </c>
      <c r="F660">
        <f t="shared" si="21"/>
        <v>1</v>
      </c>
      <c r="H660">
        <f t="shared" si="21"/>
        <v>1</v>
      </c>
    </row>
    <row r="661" spans="3:8" x14ac:dyDescent="0.25">
      <c r="C661" s="1">
        <v>44509</v>
      </c>
      <c r="D661" s="13">
        <v>7.1738371122221132</v>
      </c>
      <c r="E661" s="13">
        <f t="shared" si="20"/>
        <v>1424105.254277525</v>
      </c>
      <c r="F661">
        <f t="shared" si="21"/>
        <v>1</v>
      </c>
      <c r="H661">
        <f t="shared" si="21"/>
        <v>1</v>
      </c>
    </row>
    <row r="662" spans="3:8" x14ac:dyDescent="0.25">
      <c r="C662" s="1">
        <v>44510</v>
      </c>
      <c r="D662" s="13">
        <v>7.0569751911387568</v>
      </c>
      <c r="E662" s="13">
        <f t="shared" si="20"/>
        <v>1424112.3112527162</v>
      </c>
      <c r="F662">
        <f t="shared" si="21"/>
        <v>1</v>
      </c>
      <c r="H662">
        <f t="shared" si="21"/>
        <v>1</v>
      </c>
    </row>
    <row r="663" spans="3:8" x14ac:dyDescent="0.25">
      <c r="C663" s="1">
        <v>44511</v>
      </c>
      <c r="D663" s="13">
        <v>6.9420583609693249</v>
      </c>
      <c r="E663" s="13">
        <f t="shared" si="20"/>
        <v>1424119.2533110771</v>
      </c>
      <c r="F663">
        <f t="shared" si="21"/>
        <v>1</v>
      </c>
      <c r="H663">
        <f t="shared" si="21"/>
        <v>1</v>
      </c>
    </row>
    <row r="664" spans="3:8" x14ac:dyDescent="0.25">
      <c r="C664" s="1">
        <v>44512</v>
      </c>
      <c r="D664" s="13">
        <v>6.8290536601181389</v>
      </c>
      <c r="E664" s="13">
        <f t="shared" si="20"/>
        <v>1424126.0823647373</v>
      </c>
      <c r="F664">
        <f t="shared" si="21"/>
        <v>1</v>
      </c>
      <c r="H664">
        <f t="shared" si="21"/>
        <v>1</v>
      </c>
    </row>
    <row r="665" spans="3:8" x14ac:dyDescent="0.25">
      <c r="C665" s="1">
        <v>44513</v>
      </c>
      <c r="D665" s="13">
        <v>6.717928693147587</v>
      </c>
      <c r="E665" s="13">
        <f t="shared" si="20"/>
        <v>1424132.8002934305</v>
      </c>
      <c r="F665">
        <f t="shared" si="21"/>
        <v>1</v>
      </c>
      <c r="H665">
        <f t="shared" si="21"/>
        <v>1</v>
      </c>
    </row>
    <row r="666" spans="3:8" x14ac:dyDescent="0.25">
      <c r="C666" s="1">
        <v>44514</v>
      </c>
      <c r="D666" s="13">
        <v>6.6086516209790522</v>
      </c>
      <c r="E666" s="13">
        <f t="shared" si="20"/>
        <v>1424139.4089450515</v>
      </c>
      <c r="F666">
        <f t="shared" si="21"/>
        <v>1</v>
      </c>
      <c r="H666">
        <f t="shared" si="21"/>
        <v>1</v>
      </c>
    </row>
    <row r="667" spans="3:8" x14ac:dyDescent="0.25">
      <c r="C667" s="1">
        <v>44515</v>
      </c>
      <c r="D667" s="13">
        <v>6.5011911512643952</v>
      </c>
      <c r="E667" s="13">
        <f t="shared" si="20"/>
        <v>1424145.9101362028</v>
      </c>
      <c r="F667">
        <f t="shared" si="21"/>
        <v>1</v>
      </c>
      <c r="H667">
        <f t="shared" si="21"/>
        <v>1</v>
      </c>
    </row>
    <row r="668" spans="3:8" x14ac:dyDescent="0.25">
      <c r="C668" s="1">
        <v>44516</v>
      </c>
      <c r="D668" s="13">
        <v>6.3955165289232534</v>
      </c>
      <c r="E668" s="13">
        <f t="shared" si="20"/>
        <v>1424152.3056527318</v>
      </c>
      <c r="F668">
        <f t="shared" si="21"/>
        <v>1</v>
      </c>
      <c r="H668">
        <f t="shared" si="21"/>
        <v>1</v>
      </c>
    </row>
    <row r="669" spans="3:8" x14ac:dyDescent="0.25">
      <c r="C669" s="1">
        <v>44517</v>
      </c>
      <c r="D669" s="13">
        <v>6.291597526844499</v>
      </c>
      <c r="E669" s="13">
        <f t="shared" si="20"/>
        <v>1424158.5972502586</v>
      </c>
      <c r="F669">
        <f t="shared" si="21"/>
        <v>1</v>
      </c>
      <c r="H669">
        <f t="shared" si="21"/>
        <v>1</v>
      </c>
    </row>
    <row r="670" spans="3:8" x14ac:dyDescent="0.25">
      <c r="C670" s="1">
        <v>44518</v>
      </c>
      <c r="D670" s="13">
        <v>6.1894044367480934</v>
      </c>
      <c r="E670" s="13">
        <f t="shared" si="20"/>
        <v>1424164.7866546954</v>
      </c>
      <c r="F670">
        <f t="shared" si="21"/>
        <v>1</v>
      </c>
      <c r="H670">
        <f t="shared" si="21"/>
        <v>1</v>
      </c>
    </row>
    <row r="671" spans="3:8" x14ac:dyDescent="0.25">
      <c r="C671" s="1">
        <v>44519</v>
      </c>
      <c r="D671" s="13">
        <v>6.0889080602057764</v>
      </c>
      <c r="E671" s="13">
        <f t="shared" si="20"/>
        <v>1424170.8755627556</v>
      </c>
      <c r="F671">
        <f t="shared" si="21"/>
        <v>1</v>
      </c>
      <c r="H671">
        <f t="shared" si="21"/>
        <v>1</v>
      </c>
    </row>
    <row r="672" spans="3:8" x14ac:dyDescent="0.25">
      <c r="C672" s="1">
        <v>44520</v>
      </c>
      <c r="D672" s="13">
        <v>5.9900796998166621</v>
      </c>
      <c r="E672" s="13">
        <f t="shared" si="20"/>
        <v>1424176.8656424554</v>
      </c>
      <c r="F672">
        <f t="shared" si="21"/>
        <v>1</v>
      </c>
      <c r="H672">
        <f t="shared" si="21"/>
        <v>1</v>
      </c>
    </row>
    <row r="673" spans="3:8" x14ac:dyDescent="0.25">
      <c r="C673" s="1">
        <v>44521</v>
      </c>
      <c r="D673" s="13">
        <v>5.8928911505358839</v>
      </c>
      <c r="E673" s="13">
        <f t="shared" si="20"/>
        <v>1424182.7585336058</v>
      </c>
      <c r="F673">
        <f t="shared" si="21"/>
        <v>1</v>
      </c>
      <c r="H673">
        <f t="shared" si="21"/>
        <v>1</v>
      </c>
    </row>
    <row r="674" spans="3:8" x14ac:dyDescent="0.25">
      <c r="C674" s="1">
        <v>44522</v>
      </c>
      <c r="D674" s="13">
        <v>5.797314691153348</v>
      </c>
      <c r="E674" s="13">
        <f t="shared" si="20"/>
        <v>1424188.555848297</v>
      </c>
      <c r="F674">
        <f t="shared" si="21"/>
        <v>1</v>
      </c>
      <c r="H674">
        <f t="shared" si="21"/>
        <v>1</v>
      </c>
    </row>
    <row r="675" spans="3:8" x14ac:dyDescent="0.25">
      <c r="C675" s="1">
        <v>44523</v>
      </c>
      <c r="D675" s="13">
        <v>5.7033230759204212</v>
      </c>
      <c r="E675" s="13">
        <f t="shared" si="20"/>
        <v>1424194.259171373</v>
      </c>
      <c r="F675">
        <f t="shared" si="21"/>
        <v>1</v>
      </c>
      <c r="H675">
        <f t="shared" si="21"/>
        <v>1</v>
      </c>
    </row>
    <row r="676" spans="3:8" x14ac:dyDescent="0.25">
      <c r="C676" s="1">
        <v>44524</v>
      </c>
      <c r="D676" s="13">
        <v>5.6108895263210563</v>
      </c>
      <c r="E676" s="13">
        <f t="shared" si="20"/>
        <v>1424199.8700608993</v>
      </c>
      <c r="F676">
        <f t="shared" si="21"/>
        <v>1</v>
      </c>
      <c r="H676">
        <f t="shared" si="21"/>
        <v>1</v>
      </c>
    </row>
    <row r="677" spans="3:8" x14ac:dyDescent="0.25">
      <c r="C677" s="1">
        <v>44525</v>
      </c>
      <c r="D677" s="13">
        <v>5.5199877229860945</v>
      </c>
      <c r="E677" s="13">
        <f t="shared" si="20"/>
        <v>1424205.3900486224</v>
      </c>
      <c r="F677">
        <f t="shared" si="21"/>
        <v>1</v>
      </c>
      <c r="H677">
        <f t="shared" si="21"/>
        <v>1</v>
      </c>
    </row>
    <row r="678" spans="3:8" x14ac:dyDescent="0.25">
      <c r="C678" s="1">
        <v>44526</v>
      </c>
      <c r="D678" s="13">
        <v>5.4305917977475229</v>
      </c>
      <c r="E678" s="13">
        <f t="shared" si="20"/>
        <v>1424210.8206404201</v>
      </c>
      <c r="F678">
        <f t="shared" si="21"/>
        <v>1</v>
      </c>
      <c r="H678">
        <f t="shared" si="21"/>
        <v>1</v>
      </c>
    </row>
    <row r="679" spans="3:8" x14ac:dyDescent="0.25">
      <c r="C679" s="1">
        <v>44527</v>
      </c>
      <c r="D679" s="13">
        <v>5.3426763258304781</v>
      </c>
      <c r="E679" s="13">
        <f t="shared" si="20"/>
        <v>1424216.163316746</v>
      </c>
      <c r="F679">
        <f t="shared" si="21"/>
        <v>1</v>
      </c>
      <c r="H679">
        <f t="shared" si="21"/>
        <v>1</v>
      </c>
    </row>
    <row r="680" spans="3:8" x14ac:dyDescent="0.25">
      <c r="C680" s="1">
        <v>44528</v>
      </c>
      <c r="D680" s="13">
        <v>5.2562163181805222</v>
      </c>
      <c r="E680" s="13">
        <f t="shared" si="20"/>
        <v>1424221.4195330641</v>
      </c>
      <c r="F680">
        <f t="shared" si="21"/>
        <v>1</v>
      </c>
      <c r="H680">
        <f t="shared" si="21"/>
        <v>1</v>
      </c>
    </row>
    <row r="681" spans="3:8" x14ac:dyDescent="0.25">
      <c r="C681" s="1">
        <v>44529</v>
      </c>
      <c r="D681" s="13">
        <v>5.1711872139241626</v>
      </c>
      <c r="E681" s="13">
        <f t="shared" si="20"/>
        <v>1424226.590720278</v>
      </c>
      <c r="F681">
        <f t="shared" si="21"/>
        <v>1</v>
      </c>
      <c r="H681">
        <f t="shared" si="21"/>
        <v>1</v>
      </c>
    </row>
    <row r="682" spans="3:8" x14ac:dyDescent="0.25">
      <c r="C682" s="1">
        <v>44530</v>
      </c>
      <c r="D682" s="13">
        <v>5.0875648729600389</v>
      </c>
      <c r="E682" s="13">
        <f t="shared" si="20"/>
        <v>1424231.678285151</v>
      </c>
      <c r="F682">
        <f t="shared" si="21"/>
        <v>1</v>
      </c>
      <c r="H682">
        <f t="shared" si="21"/>
        <v>1</v>
      </c>
    </row>
    <row r="683" spans="3:8" x14ac:dyDescent="0.25">
      <c r="C683" s="1">
        <v>44531</v>
      </c>
      <c r="D683" s="13">
        <v>5.0053255686786668</v>
      </c>
      <c r="E683" s="13">
        <f t="shared" si="20"/>
        <v>1424236.6836107196</v>
      </c>
      <c r="F683">
        <f t="shared" si="21"/>
        <v>1</v>
      </c>
      <c r="H683">
        <f t="shared" si="21"/>
        <v>1</v>
      </c>
    </row>
    <row r="684" spans="3:8" x14ac:dyDescent="0.25">
      <c r="C684" s="1">
        <v>44532</v>
      </c>
      <c r="D684" s="13">
        <v>4.924445980808513</v>
      </c>
      <c r="E684" s="13">
        <f t="shared" si="20"/>
        <v>1424241.6080567003</v>
      </c>
      <c r="F684">
        <f t="shared" si="21"/>
        <v>1</v>
      </c>
      <c r="H684">
        <f t="shared" si="21"/>
        <v>1</v>
      </c>
    </row>
    <row r="685" spans="3:8" x14ac:dyDescent="0.25">
      <c r="C685" s="1">
        <v>44533</v>
      </c>
      <c r="D685" s="13">
        <v>4.8449031883858922</v>
      </c>
      <c r="E685" s="13">
        <f t="shared" si="20"/>
        <v>1424246.4529598886</v>
      </c>
      <c r="F685">
        <f t="shared" si="21"/>
        <v>1</v>
      </c>
      <c r="H685">
        <f t="shared" si="21"/>
        <v>1</v>
      </c>
    </row>
    <row r="686" spans="3:8" x14ac:dyDescent="0.25">
      <c r="C686" s="1">
        <v>44534</v>
      </c>
      <c r="D686" s="13">
        <v>4.7666746628475911</v>
      </c>
      <c r="E686" s="13">
        <f t="shared" si="20"/>
        <v>1424251.2196345516</v>
      </c>
      <c r="F686">
        <f t="shared" si="21"/>
        <v>1</v>
      </c>
      <c r="H686">
        <f t="shared" si="21"/>
        <v>1</v>
      </c>
    </row>
    <row r="687" spans="3:8" x14ac:dyDescent="0.25">
      <c r="C687" s="1">
        <v>44535</v>
      </c>
      <c r="D687" s="13">
        <v>4.6897382612425202</v>
      </c>
      <c r="E687" s="13">
        <f t="shared" si="20"/>
        <v>1424255.9093728128</v>
      </c>
      <c r="F687">
        <f t="shared" si="21"/>
        <v>1</v>
      </c>
      <c r="H687">
        <f t="shared" si="21"/>
        <v>1</v>
      </c>
    </row>
    <row r="688" spans="3:8" x14ac:dyDescent="0.25">
      <c r="C688" s="1">
        <v>44536</v>
      </c>
      <c r="D688" s="13">
        <v>4.6140722195616943</v>
      </c>
      <c r="E688" s="13">
        <f t="shared" si="20"/>
        <v>1424260.5234450323</v>
      </c>
      <c r="F688">
        <f t="shared" si="21"/>
        <v>1</v>
      </c>
      <c r="H688">
        <f t="shared" si="21"/>
        <v>1</v>
      </c>
    </row>
    <row r="689" spans="3:8" x14ac:dyDescent="0.25">
      <c r="C689" s="1">
        <v>44537</v>
      </c>
      <c r="D689" s="13">
        <v>4.5396551461842263</v>
      </c>
      <c r="E689" s="13">
        <f t="shared" si="20"/>
        <v>1424265.0631001785</v>
      </c>
      <c r="F689">
        <f t="shared" si="21"/>
        <v>1</v>
      </c>
      <c r="H689">
        <f t="shared" si="21"/>
        <v>1</v>
      </c>
    </row>
    <row r="690" spans="3:8" x14ac:dyDescent="0.25">
      <c r="C690" s="1">
        <v>44538</v>
      </c>
      <c r="D690" s="13">
        <v>4.4664660154362474</v>
      </c>
      <c r="E690" s="13">
        <f t="shared" si="20"/>
        <v>1424269.5295661939</v>
      </c>
      <c r="F690">
        <f t="shared" si="21"/>
        <v>1</v>
      </c>
      <c r="H690">
        <f t="shared" si="21"/>
        <v>1</v>
      </c>
    </row>
    <row r="691" spans="3:8" x14ac:dyDescent="0.25">
      <c r="C691" s="1">
        <v>44539</v>
      </c>
      <c r="D691" s="13">
        <v>4.3944841612627297</v>
      </c>
      <c r="E691" s="13">
        <f t="shared" si="20"/>
        <v>1424273.9240503551</v>
      </c>
      <c r="F691">
        <f t="shared" si="21"/>
        <v>1</v>
      </c>
      <c r="H691">
        <f t="shared" si="21"/>
        <v>1</v>
      </c>
    </row>
    <row r="692" spans="3:8" x14ac:dyDescent="0.25">
      <c r="C692" s="1">
        <v>44540</v>
      </c>
      <c r="D692" s="13">
        <v>4.3236892710084573</v>
      </c>
      <c r="E692" s="13">
        <f t="shared" si="20"/>
        <v>1424278.2477396261</v>
      </c>
      <c r="F692">
        <f t="shared" si="21"/>
        <v>1</v>
      </c>
      <c r="H692">
        <f t="shared" si="21"/>
        <v>1</v>
      </c>
    </row>
    <row r="693" spans="3:8" x14ac:dyDescent="0.25">
      <c r="C693" s="1">
        <v>44541</v>
      </c>
      <c r="D693" s="13">
        <v>4.2540613793072772</v>
      </c>
      <c r="E693" s="13">
        <f t="shared" si="20"/>
        <v>1424282.5018010053</v>
      </c>
      <c r="F693">
        <f t="shared" si="21"/>
        <v>1</v>
      </c>
      <c r="H693">
        <f t="shared" si="21"/>
        <v>1</v>
      </c>
    </row>
    <row r="694" spans="3:8" x14ac:dyDescent="0.25">
      <c r="C694" s="1">
        <v>44542</v>
      </c>
      <c r="D694" s="13">
        <v>4.1855808620775932</v>
      </c>
      <c r="E694" s="13">
        <f t="shared" si="20"/>
        <v>1424286.6873818673</v>
      </c>
      <c r="F694">
        <f t="shared" si="21"/>
        <v>1</v>
      </c>
      <c r="H694">
        <f t="shared" si="21"/>
        <v>1</v>
      </c>
    </row>
    <row r="695" spans="3:8" x14ac:dyDescent="0.25">
      <c r="C695" s="1">
        <v>44543</v>
      </c>
      <c r="D695" s="13">
        <v>4.1182284306219152</v>
      </c>
      <c r="E695" s="13">
        <f t="shared" si="20"/>
        <v>1424290.8056102979</v>
      </c>
      <c r="F695">
        <f t="shared" si="21"/>
        <v>1</v>
      </c>
      <c r="H695">
        <f t="shared" si="21"/>
        <v>1</v>
      </c>
    </row>
    <row r="696" spans="3:8" x14ac:dyDescent="0.25">
      <c r="C696" s="1">
        <v>44544</v>
      </c>
      <c r="D696" s="13">
        <v>4.0519851258289927</v>
      </c>
      <c r="E696" s="13">
        <f t="shared" si="20"/>
        <v>1424294.8575954237</v>
      </c>
      <c r="F696">
        <f t="shared" si="21"/>
        <v>1</v>
      </c>
      <c r="H696">
        <f t="shared" si="21"/>
        <v>1</v>
      </c>
    </row>
    <row r="697" spans="3:8" x14ac:dyDescent="0.25">
      <c r="C697" s="1">
        <v>44545</v>
      </c>
      <c r="D697" s="13">
        <v>3.9868323124769915</v>
      </c>
      <c r="E697" s="13">
        <f t="shared" si="20"/>
        <v>1424298.8444277362</v>
      </c>
      <c r="F697">
        <f t="shared" si="21"/>
        <v>1</v>
      </c>
      <c r="H697">
        <f t="shared" si="21"/>
        <v>1</v>
      </c>
    </row>
    <row r="698" spans="3:8" x14ac:dyDescent="0.25">
      <c r="C698" s="1">
        <v>44546</v>
      </c>
      <c r="D698" s="13">
        <v>3.9227516736351271</v>
      </c>
      <c r="E698" s="13">
        <f t="shared" si="20"/>
        <v>1424302.76717941</v>
      </c>
      <c r="F698">
        <f t="shared" si="21"/>
        <v>1</v>
      </c>
      <c r="H698">
        <f t="shared" si="21"/>
        <v>1</v>
      </c>
    </row>
    <row r="699" spans="3:8" x14ac:dyDescent="0.25">
      <c r="C699" s="1">
        <v>44547</v>
      </c>
      <c r="D699" s="13">
        <v>3.8597252051629733</v>
      </c>
      <c r="E699" s="13">
        <f t="shared" si="20"/>
        <v>1424306.6269046152</v>
      </c>
      <c r="F699">
        <f t="shared" si="21"/>
        <v>1</v>
      </c>
      <c r="H699">
        <f t="shared" si="21"/>
        <v>1</v>
      </c>
    </row>
    <row r="700" spans="3:8" x14ac:dyDescent="0.25">
      <c r="C700" s="1">
        <v>44548</v>
      </c>
      <c r="D700" s="13">
        <v>3.7977352103052184</v>
      </c>
      <c r="E700" s="13">
        <f t="shared" si="20"/>
        <v>1424310.4246398255</v>
      </c>
      <c r="F700">
        <f t="shared" si="21"/>
        <v>1</v>
      </c>
      <c r="H700">
        <f t="shared" si="21"/>
        <v>1</v>
      </c>
    </row>
    <row r="701" spans="3:8" x14ac:dyDescent="0.25">
      <c r="C701" s="1">
        <v>44549</v>
      </c>
      <c r="D701" s="13">
        <v>3.7367642943803872</v>
      </c>
      <c r="E701" s="13">
        <f t="shared" si="20"/>
        <v>1424314.1614041198</v>
      </c>
      <c r="F701">
        <f t="shared" si="21"/>
        <v>1</v>
      </c>
      <c r="H701">
        <f t="shared" si="21"/>
        <v>1</v>
      </c>
    </row>
    <row r="702" spans="3:8" x14ac:dyDescent="0.25">
      <c r="C702" s="1">
        <v>44550</v>
      </c>
      <c r="D702" s="13">
        <v>3.6767953595617442</v>
      </c>
      <c r="E702" s="13">
        <f t="shared" si="20"/>
        <v>1424317.8381994793</v>
      </c>
      <c r="F702">
        <f t="shared" si="21"/>
        <v>1</v>
      </c>
      <c r="H702">
        <f t="shared" si="21"/>
        <v>1</v>
      </c>
    </row>
    <row r="703" spans="3:8" x14ac:dyDescent="0.25">
      <c r="C703" s="1">
        <v>44551</v>
      </c>
      <c r="D703" s="13">
        <v>3.6178115997491846</v>
      </c>
      <c r="E703" s="13">
        <f t="shared" si="20"/>
        <v>1424321.456011079</v>
      </c>
      <c r="F703">
        <f t="shared" si="21"/>
        <v>1</v>
      </c>
      <c r="H703">
        <f t="shared" si="21"/>
        <v>1</v>
      </c>
    </row>
    <row r="704" spans="3:8" x14ac:dyDescent="0.25">
      <c r="C704" s="1">
        <v>44552</v>
      </c>
      <c r="D704" s="13">
        <v>3.5597964955300681</v>
      </c>
      <c r="E704" s="13">
        <f t="shared" si="20"/>
        <v>1424325.0158075746</v>
      </c>
      <c r="F704">
        <f t="shared" si="21"/>
        <v>1</v>
      </c>
      <c r="H704">
        <f t="shared" si="21"/>
        <v>1</v>
      </c>
    </row>
    <row r="705" spans="3:8" x14ac:dyDescent="0.25">
      <c r="C705" s="1">
        <v>44553</v>
      </c>
      <c r="D705" s="13">
        <v>3.5027338092275531</v>
      </c>
      <c r="E705" s="13">
        <f t="shared" si="20"/>
        <v>1424328.5185413838</v>
      </c>
      <c r="F705">
        <f t="shared" si="21"/>
        <v>1</v>
      </c>
      <c r="H705">
        <f t="shared" si="21"/>
        <v>1</v>
      </c>
    </row>
    <row r="706" spans="3:8" x14ac:dyDescent="0.25">
      <c r="C706" s="1">
        <v>44554</v>
      </c>
      <c r="D706" s="13">
        <v>3.4466075800351881</v>
      </c>
      <c r="E706" s="13">
        <f t="shared" si="20"/>
        <v>1424331.9651489637</v>
      </c>
      <c r="F706">
        <f t="shared" si="21"/>
        <v>1</v>
      </c>
      <c r="H706">
        <f t="shared" si="21"/>
        <v>1</v>
      </c>
    </row>
    <row r="707" spans="3:8" x14ac:dyDescent="0.25">
      <c r="C707" s="1">
        <v>44555</v>
      </c>
      <c r="D707" s="13">
        <v>3.3914021192361683</v>
      </c>
      <c r="E707" s="13">
        <f t="shared" si="20"/>
        <v>1424335.356551083</v>
      </c>
      <c r="F707">
        <f t="shared" si="21"/>
        <v>1</v>
      </c>
      <c r="H707">
        <f t="shared" si="21"/>
        <v>1</v>
      </c>
    </row>
    <row r="708" spans="3:8" x14ac:dyDescent="0.25">
      <c r="C708" s="1">
        <v>44556</v>
      </c>
      <c r="D708" s="13">
        <v>3.3371020055052885</v>
      </c>
      <c r="E708" s="13">
        <f t="shared" si="20"/>
        <v>1424338.6936530885</v>
      </c>
      <c r="F708">
        <f t="shared" si="21"/>
        <v>1</v>
      </c>
      <c r="H708">
        <f t="shared" si="21"/>
        <v>1</v>
      </c>
    </row>
    <row r="709" spans="3:8" x14ac:dyDescent="0.25">
      <c r="C709" s="1">
        <v>44557</v>
      </c>
      <c r="D709" s="13">
        <v>3.2836920802931133</v>
      </c>
      <c r="E709" s="13">
        <f t="shared" ref="E709:E711" si="22">D709+E708</f>
        <v>1424341.9773451688</v>
      </c>
      <c r="F709">
        <f t="shared" ref="F709:H711" si="23">IF($E709&gt;F$2,1,0)</f>
        <v>1</v>
      </c>
      <c r="H709">
        <f t="shared" si="23"/>
        <v>1</v>
      </c>
    </row>
    <row r="710" spans="3:8" x14ac:dyDescent="0.25">
      <c r="C710" s="1">
        <v>44558</v>
      </c>
      <c r="D710" s="13">
        <v>3.2311574432898511</v>
      </c>
      <c r="E710" s="13">
        <f t="shared" si="22"/>
        <v>1424345.2085026121</v>
      </c>
      <c r="F710">
        <f t="shared" si="23"/>
        <v>1</v>
      </c>
      <c r="H710">
        <f t="shared" si="23"/>
        <v>1</v>
      </c>
    </row>
    <row r="711" spans="3:8" x14ac:dyDescent="0.25">
      <c r="C711" s="1">
        <v>44559</v>
      </c>
      <c r="D711" s="13">
        <v>3.1794834479686545</v>
      </c>
      <c r="E711" s="13">
        <f t="shared" si="22"/>
        <v>1424348.38798606</v>
      </c>
      <c r="F711">
        <f t="shared" si="23"/>
        <v>1</v>
      </c>
      <c r="H711">
        <f t="shared" si="23"/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5"/>
  <sheetViews>
    <sheetView workbookViewId="0">
      <selection activeCell="P25" sqref="P25"/>
    </sheetView>
  </sheetViews>
  <sheetFormatPr defaultRowHeight="15" x14ac:dyDescent="0.25"/>
  <cols>
    <col min="9" max="9" width="18.7109375" customWidth="1"/>
    <col min="10" max="10" width="12.42578125" customWidth="1"/>
  </cols>
  <sheetData>
    <row r="3" spans="2:10" x14ac:dyDescent="0.25">
      <c r="B3">
        <v>31324</v>
      </c>
      <c r="C3">
        <v>33062</v>
      </c>
      <c r="D3">
        <v>34863</v>
      </c>
      <c r="E3">
        <v>37257</v>
      </c>
      <c r="F3">
        <v>39699</v>
      </c>
      <c r="G3">
        <v>42505</v>
      </c>
      <c r="H3">
        <v>46437</v>
      </c>
      <c r="I3">
        <v>49400</v>
      </c>
      <c r="J3">
        <v>52987</v>
      </c>
    </row>
    <row r="5" spans="2:10" x14ac:dyDescent="0.25">
      <c r="B5">
        <v>31324</v>
      </c>
    </row>
    <row r="6" spans="2:10" x14ac:dyDescent="0.25">
      <c r="B6">
        <v>33062</v>
      </c>
      <c r="C6">
        <f>B6-B5</f>
        <v>1738</v>
      </c>
    </row>
    <row r="7" spans="2:10" x14ac:dyDescent="0.25">
      <c r="B7">
        <v>34863</v>
      </c>
      <c r="C7">
        <f t="shared" ref="C7:C13" si="0">B7-B6</f>
        <v>1801</v>
      </c>
    </row>
    <row r="8" spans="2:10" x14ac:dyDescent="0.25">
      <c r="B8">
        <v>37257</v>
      </c>
      <c r="C8">
        <f t="shared" si="0"/>
        <v>2394</v>
      </c>
    </row>
    <row r="9" spans="2:10" x14ac:dyDescent="0.25">
      <c r="B9">
        <v>39699</v>
      </c>
      <c r="C9">
        <f t="shared" si="0"/>
        <v>2442</v>
      </c>
    </row>
    <row r="10" spans="2:10" x14ac:dyDescent="0.25">
      <c r="B10">
        <v>42505</v>
      </c>
      <c r="C10">
        <f t="shared" si="0"/>
        <v>2806</v>
      </c>
    </row>
    <row r="11" spans="2:10" x14ac:dyDescent="0.25">
      <c r="B11">
        <v>46437</v>
      </c>
      <c r="C11">
        <f t="shared" si="0"/>
        <v>3932</v>
      </c>
    </row>
    <row r="12" spans="2:10" x14ac:dyDescent="0.25">
      <c r="B12">
        <v>49400</v>
      </c>
      <c r="C12">
        <f t="shared" si="0"/>
        <v>2963</v>
      </c>
    </row>
    <row r="13" spans="2:10" ht="15.75" thickBot="1" x14ac:dyDescent="0.3">
      <c r="B13">
        <v>52987</v>
      </c>
      <c r="C13">
        <f t="shared" si="0"/>
        <v>3587</v>
      </c>
    </row>
    <row r="14" spans="2:10" ht="15.75" thickBot="1" x14ac:dyDescent="0.3">
      <c r="I14" s="11" t="s">
        <v>9</v>
      </c>
      <c r="J14" s="12" t="s">
        <v>10</v>
      </c>
    </row>
    <row r="15" spans="2:10" x14ac:dyDescent="0.25">
      <c r="I15" s="9" t="s">
        <v>13</v>
      </c>
      <c r="J15" s="10">
        <v>0.52233162938470146</v>
      </c>
    </row>
    <row r="16" spans="2:10" x14ac:dyDescent="0.25">
      <c r="I16" s="5" t="s">
        <v>11</v>
      </c>
      <c r="J16" s="6">
        <v>0.86424729006365464</v>
      </c>
    </row>
    <row r="17" spans="9:16" x14ac:dyDescent="0.25">
      <c r="I17" s="5" t="s">
        <v>12</v>
      </c>
      <c r="J17" s="6">
        <v>0.87182241909897562</v>
      </c>
    </row>
    <row r="18" spans="9:16" ht="15.75" thickBot="1" x14ac:dyDescent="0.3">
      <c r="I18" s="7" t="s">
        <v>14</v>
      </c>
      <c r="J18" s="8">
        <v>0.82067099749831318</v>
      </c>
    </row>
    <row r="24" spans="9:16" x14ac:dyDescent="0.25">
      <c r="M24">
        <v>46437</v>
      </c>
      <c r="N24">
        <v>49400</v>
      </c>
      <c r="O24">
        <v>52987</v>
      </c>
      <c r="P24">
        <v>56351</v>
      </c>
    </row>
    <row r="25" spans="9:16" x14ac:dyDescent="0.25">
      <c r="N25">
        <f>N24-M24</f>
        <v>2963</v>
      </c>
      <c r="O25">
        <f t="shared" ref="O25:P25" si="1">O24-N24</f>
        <v>3587</v>
      </c>
      <c r="P25">
        <f t="shared" si="1"/>
        <v>3364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France Analysis</vt:lpstr>
      <vt:lpstr>Sheet1</vt:lpstr>
      <vt:lpstr>Spain Analysis</vt:lpstr>
      <vt:lpstr>Italy Analysis</vt:lpstr>
      <vt:lpstr>India Analysis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tushar-khandelwal</dc:creator>
  <cp:lastModifiedBy>Siddharth Singh</cp:lastModifiedBy>
  <dcterms:created xsi:type="dcterms:W3CDTF">2020-05-04T07:22:46Z</dcterms:created>
  <dcterms:modified xsi:type="dcterms:W3CDTF">2020-07-17T07:21:43Z</dcterms:modified>
</cp:coreProperties>
</file>