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<sst xmlns="http://schemas.openxmlformats.org/spreadsheetml/2006/main" count="13" uniqueCount="11">
  <si>
    <t>latitude</t>
  </si>
  <si>
    <t>longitude</t>
  </si>
  <si>
    <t>sp</t>
  </si>
  <si>
    <t>t2m</t>
  </si>
  <si>
    <t>time</t>
  </si>
  <si>
    <t>u10</t>
  </si>
  <si>
    <t>v10</t>
  </si>
  <si>
    <t>Wind speed@10m</t>
  </si>
  <si>
    <t>Wind Direction@10m</t>
  </si>
  <si>
    <t>Temperature@2m</t>
  </si>
  <si>
    <t>Surface Pressure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</si>
</sst>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15.0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76.5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2</v>
      </c>
    </row>
    <row r="2">
      <c r="A2" t="n">
        <v>94966.07560003172</v>
      </c>
    </row>
    <row r="3">
      <c r="A3" t="n">
        <v>95115.27686265894</v>
      </c>
    </row>
    <row r="4">
      <c r="A4" t="n">
        <v>94692.67014495566</v>
      </c>
    </row>
    <row r="5">
      <c r="A5" t="n">
        <v>95023.10016637616</v>
      </c>
    </row>
    <row r="6">
      <c r="A6" t="n">
        <v>94927.017677878</v>
      </c>
    </row>
    <row r="7">
      <c r="A7" t="n">
        <v>95084.03052493597</v>
      </c>
    </row>
    <row r="8">
      <c r="A8" t="n">
        <v>94662.20496567574</v>
      </c>
    </row>
    <row r="9">
      <c r="A9" t="n">
        <v>94975.44950134862</v>
      </c>
    </row>
    <row r="10">
      <c r="A10" t="n">
        <v>94870.77426997662</v>
      </c>
    </row>
    <row r="11">
      <c r="A11" t="n">
        <v>95071.53198984677</v>
      </c>
    </row>
    <row r="12">
      <c r="A12" t="n">
        <v>94694.2324618418</v>
      </c>
    </row>
    <row r="13">
      <c r="A13" t="n">
        <v>95062.15808852988</v>
      </c>
    </row>
    <row r="14">
      <c r="A14" t="n">
        <v>94940.29737141026</v>
      </c>
    </row>
    <row r="15">
      <c r="A15" t="n">
        <v>95254.3230655262</v>
      </c>
    </row>
    <row r="16">
      <c r="A16" t="n">
        <v>94813.7497036322</v>
      </c>
    </row>
    <row r="17">
      <c r="A17" t="n">
        <v>95138.71161595118</v>
      </c>
    </row>
    <row r="18">
      <c r="A18" t="n">
        <v>95012.94510661619</v>
      </c>
    </row>
    <row r="19">
      <c r="A19" t="n">
        <v>95191.83039008024</v>
      </c>
    </row>
    <row r="20">
      <c r="A20" t="n">
        <v>94793.43958411226</v>
      </c>
    </row>
    <row r="21">
      <c r="A21" t="n">
        <v>95142.61740816655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3</v>
      </c>
    </row>
    <row r="2">
      <c r="A2" t="n">
        <v>295.5879274979818</v>
      </c>
    </row>
    <row r="3">
      <c r="A3" t="n">
        <v>301.87029032968974</v>
      </c>
    </row>
    <row r="4">
      <c r="A4" t="n">
        <v>304.01274522412905</v>
      </c>
    </row>
    <row r="5">
      <c r="A5" t="n">
        <v>297.8270502934944</v>
      </c>
    </row>
    <row r="6">
      <c r="A6" t="n">
        <v>295.6961535176617</v>
      </c>
    </row>
    <row r="7">
      <c r="A7" t="n">
        <v>303.16900256584813</v>
      </c>
    </row>
    <row r="8">
      <c r="A8" t="n">
        <v>304.61481812972676</v>
      </c>
    </row>
    <row r="9">
      <c r="A9" t="n">
        <v>296.9759524688275</v>
      </c>
    </row>
    <row r="10">
      <c r="A10" t="n">
        <v>294.45943482675676</v>
      </c>
    </row>
    <row r="11">
      <c r="A11" t="n">
        <v>303.1837128986202</v>
      </c>
    </row>
    <row r="12">
      <c r="A12" t="n">
        <v>303.87194632473967</v>
      </c>
    </row>
    <row r="13">
      <c r="A13" t="n">
        <v>298.0655678320121</v>
      </c>
    </row>
    <row r="14">
      <c r="A14" t="n">
        <v>294.2408813112868</v>
      </c>
    </row>
    <row r="15">
      <c r="A15" t="n">
        <v>302.8506289351394</v>
      </c>
    </row>
    <row r="16">
      <c r="A16" t="n">
        <v>303.59875443040215</v>
      </c>
    </row>
    <row r="17">
      <c r="A17" t="n">
        <v>297.08627996461763</v>
      </c>
    </row>
    <row r="18">
      <c r="A18" t="n">
        <v>293.9204062044677</v>
      </c>
    </row>
    <row r="19">
      <c r="A19" t="n">
        <v>303.2898374421897</v>
      </c>
    </row>
    <row r="20">
      <c r="A20" t="n">
        <v>304.69152200775227</v>
      </c>
    </row>
    <row r="21">
      <c r="A21" t="n">
        <v>298.25575141999326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4</v>
      </c>
    </row>
    <row r="2">
      <c r="A2" t="n">
        <v>702096.0</v>
      </c>
    </row>
    <row r="3">
      <c r="A3" t="n">
        <v>702102.0</v>
      </c>
    </row>
    <row r="4">
      <c r="A4" t="n">
        <v>702108.0</v>
      </c>
    </row>
    <row r="5">
      <c r="A5" t="n">
        <v>702114.0</v>
      </c>
    </row>
    <row r="6">
      <c r="A6" t="n">
        <v>702120.0</v>
      </c>
    </row>
    <row r="7">
      <c r="A7" t="n">
        <v>702126.0</v>
      </c>
    </row>
    <row r="8">
      <c r="A8" t="n">
        <v>702132.0</v>
      </c>
    </row>
    <row r="9">
      <c r="A9" t="n">
        <v>702138.0</v>
      </c>
    </row>
    <row r="10">
      <c r="A10" t="n">
        <v>702144.0</v>
      </c>
    </row>
    <row r="11">
      <c r="A11" t="n">
        <v>702150.0</v>
      </c>
    </row>
    <row r="12">
      <c r="A12" t="n">
        <v>702156.0</v>
      </c>
    </row>
    <row r="13">
      <c r="A13" t="n">
        <v>702162.0</v>
      </c>
    </row>
    <row r="14">
      <c r="A14" t="n">
        <v>702168.0</v>
      </c>
    </row>
    <row r="15">
      <c r="A15" t="n">
        <v>702174.0</v>
      </c>
    </row>
    <row r="16">
      <c r="A16" t="n">
        <v>702180.0</v>
      </c>
    </row>
    <row r="17">
      <c r="A17" t="n">
        <v>702186.0</v>
      </c>
    </row>
    <row r="18">
      <c r="A18" t="n">
        <v>702192.0</v>
      </c>
    </row>
    <row r="19">
      <c r="A19" t="n">
        <v>702198.0</v>
      </c>
    </row>
    <row r="20">
      <c r="A20" t="n">
        <v>702204.0</v>
      </c>
    </row>
    <row r="21">
      <c r="A21" t="n">
        <v>702210.0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5</v>
      </c>
    </row>
    <row r="2">
      <c r="A2" t="n">
        <v>0.54007269482533</v>
      </c>
    </row>
    <row r="3">
      <c r="A3" t="n">
        <v>-0.3378767826282374</v>
      </c>
    </row>
    <row r="4">
      <c r="A4" t="n">
        <v>-0.26723298394470696</v>
      </c>
    </row>
    <row r="5">
      <c r="A5" t="n">
        <v>0.20688158247775013</v>
      </c>
    </row>
    <row r="6">
      <c r="A6" t="n">
        <v>0.7385307890651451</v>
      </c>
    </row>
    <row r="7">
      <c r="A7" t="n">
        <v>-0.46532693489233923</v>
      </c>
    </row>
    <row r="8">
      <c r="A8" t="n">
        <v>-0.953643089709939</v>
      </c>
    </row>
    <row r="9">
      <c r="A9" t="n">
        <v>-1.9219001036249268</v>
      </c>
    </row>
    <row r="10">
      <c r="A10" t="n">
        <v>-1.2303919917691313</v>
      </c>
    </row>
    <row r="11">
      <c r="A11" t="n">
        <v>-3.243011967665385</v>
      </c>
    </row>
    <row r="12">
      <c r="A12" t="n">
        <v>-3.854044411948705</v>
      </c>
    </row>
    <row r="13">
      <c r="A13" t="n">
        <v>-4.234574152280095</v>
      </c>
    </row>
    <row r="14">
      <c r="A14" t="n">
        <v>-1.4820150066676852</v>
      </c>
    </row>
    <row r="15">
      <c r="A15" t="n">
        <v>-4.509138194586187</v>
      </c>
    </row>
    <row r="16">
      <c r="A16" t="n">
        <v>-4.657344514504727</v>
      </c>
    </row>
    <row r="17">
      <c r="A17" t="n">
        <v>-3.4458397814113977</v>
      </c>
    </row>
    <row r="18">
      <c r="A18" t="n">
        <v>-1.0854629614802387</v>
      </c>
    </row>
    <row r="19">
      <c r="A19" t="n">
        <v>-2.589374758196636</v>
      </c>
    </row>
    <row r="20">
      <c r="A20" t="n">
        <v>-2.882510108404069</v>
      </c>
    </row>
    <row r="21">
      <c r="A21" t="n">
        <v>-3.690179930466289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6</v>
      </c>
    </row>
    <row r="2">
      <c r="A2" t="n">
        <v>-1.2746506057315956</v>
      </c>
    </row>
    <row r="3">
      <c r="A3" t="n">
        <v>-1.3551730119607033</v>
      </c>
    </row>
    <row r="4">
      <c r="A4" t="n">
        <v>-0.502153486323109</v>
      </c>
    </row>
    <row r="5">
      <c r="A5" t="n">
        <v>-1.9254223332674254</v>
      </c>
    </row>
    <row r="6">
      <c r="A6" t="n">
        <v>-0.5285233971349804</v>
      </c>
    </row>
    <row r="7">
      <c r="A7" t="n">
        <v>-0.758318334209861</v>
      </c>
    </row>
    <row r="8">
      <c r="A8" t="n">
        <v>-1.32503597103285</v>
      </c>
    </row>
    <row r="9">
      <c r="A9" t="n">
        <v>-0.03785469952837084</v>
      </c>
    </row>
    <row r="10">
      <c r="A10" t="n">
        <v>1.740466160847216</v>
      </c>
    </row>
    <row r="11">
      <c r="A11" t="n">
        <v>1.5973152164399136</v>
      </c>
    </row>
    <row r="12">
      <c r="A12" t="n">
        <v>-0.03667747136712651</v>
      </c>
    </row>
    <row r="13">
      <c r="A13" t="n">
        <v>1.2738129177299893</v>
      </c>
    </row>
    <row r="14">
      <c r="A14" t="n">
        <v>1.407781482479587</v>
      </c>
    </row>
    <row r="15">
      <c r="A15" t="n">
        <v>1.0426053068616157</v>
      </c>
    </row>
    <row r="16">
      <c r="A16" t="n">
        <v>0.2990680002197378</v>
      </c>
    </row>
    <row r="17">
      <c r="A17" t="n">
        <v>1.3319679888954559</v>
      </c>
    </row>
    <row r="18">
      <c r="A18" t="n">
        <v>1.4513389244456243</v>
      </c>
    </row>
    <row r="19">
      <c r="A19" t="n">
        <v>1.540101927803442</v>
      </c>
    </row>
    <row r="20">
      <c r="A20" t="n">
        <v>-0.2641179521195185</v>
      </c>
    </row>
    <row r="21">
      <c r="A21" t="n">
        <v>2.1477871046377315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F22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B2" t="s">
        <v>7</v>
      </c>
      <c r="C2" t="s">
        <v>8</v>
      </c>
      <c r="D2" t="s">
        <v>9</v>
      </c>
      <c r="E2" t="s">
        <v>10</v>
      </c>
    </row>
    <row r="3"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</row>
    <row r="4"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</row>
    <row r="5"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</row>
    <row r="6"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</row>
    <row r="7">
      <c r="B7">
        <f>SQRT((u10!A6 * u10!A6) + (v10!A6 * v10!A6))</f>
      </c>
      <c r="C7">
        <f>ROUND(DEGREES(ATAN((u10!A6/v10!A6)))+(IF(v10!A6&gt;=0,180,IF((AND(u10!A6&gt;=0,v10!A6&lt;0)),360,IF((AND(u10!A6&lt;0,v10!A6&lt;0)),0,9999)))),0)</f>
      </c>
      <c r="D7">
        <f>t2m!A6 - 273</f>
      </c>
      <c r="E7">
        <f>sp!A6/100</f>
      </c>
    </row>
    <row r="8">
      <c r="B8">
        <f>SQRT((u10!A7 * u10!A7) + (v10!A7 * v10!A7))</f>
      </c>
      <c r="C8">
        <f>ROUND(DEGREES(ATAN((u10!A7/v10!A7)))+(IF(v10!A7&gt;=0,180,IF((AND(u10!A7&gt;=0,v10!A7&lt;0)),360,IF((AND(u10!A7&lt;0,v10!A7&lt;0)),0,9999)))),0)</f>
      </c>
      <c r="D8">
        <f>t2m!A7 - 273</f>
      </c>
      <c r="E8">
        <f>sp!A7/100</f>
      </c>
    </row>
    <row r="9">
      <c r="B9">
        <f>SQRT((u10!A8 * u10!A8) + (v10!A8 * v10!A8))</f>
      </c>
      <c r="C9">
        <f>ROUND(DEGREES(ATAN((u10!A8/v10!A8)))+(IF(v10!A8&gt;=0,180,IF((AND(u10!A8&gt;=0,v10!A8&lt;0)),360,IF((AND(u10!A8&lt;0,v10!A8&lt;0)),0,9999)))),0)</f>
      </c>
      <c r="D9">
        <f>t2m!A8 - 273</f>
      </c>
      <c r="E9">
        <f>sp!A8/100</f>
      </c>
    </row>
    <row r="10">
      <c r="B10">
        <f>SQRT((u10!A9 * u10!A9) + (v10!A9 * v10!A9))</f>
      </c>
      <c r="C10">
        <f>ROUND(DEGREES(ATAN((u10!A9/v10!A9)))+(IF(v10!A9&gt;=0,180,IF((AND(u10!A9&gt;=0,v10!A9&lt;0)),360,IF((AND(u10!A9&lt;0,v10!A9&lt;0)),0,9999)))),0)</f>
      </c>
      <c r="D10">
        <f>t2m!A9 - 273</f>
      </c>
      <c r="E10">
        <f>sp!A9/100</f>
      </c>
    </row>
    <row r="11">
      <c r="B11">
        <f>SQRT((u10!A10 * u10!A10) + (v10!A10 * v10!A10))</f>
      </c>
      <c r="C11">
        <f>ROUND(DEGREES(ATAN((u10!A10/v10!A10)))+(IF(v10!A10&gt;=0,180,IF((AND(u10!A10&gt;=0,v10!A10&lt;0)),360,IF((AND(u10!A10&lt;0,v10!A10&lt;0)),0,9999)))),0)</f>
      </c>
      <c r="D11">
        <f>t2m!A10 - 273</f>
      </c>
      <c r="E11">
        <f>sp!A10/100</f>
      </c>
    </row>
    <row r="12">
      <c r="B12">
        <f>SQRT((u10!A11 * u10!A11) + (v10!A11 * v10!A11))</f>
      </c>
      <c r="C12">
        <f>ROUND(DEGREES(ATAN((u10!A11/v10!A11)))+(IF(v10!A11&gt;=0,180,IF((AND(u10!A11&gt;=0,v10!A11&lt;0)),360,IF((AND(u10!A11&lt;0,v10!A11&lt;0)),0,9999)))),0)</f>
      </c>
      <c r="D12">
        <f>t2m!A11 - 273</f>
      </c>
      <c r="E12">
        <f>sp!A11/100</f>
      </c>
    </row>
    <row r="13">
      <c r="B13">
        <f>SQRT((u10!A12 * u10!A12) + (v10!A12 * v10!A12))</f>
      </c>
      <c r="C13">
        <f>ROUND(DEGREES(ATAN((u10!A12/v10!A12)))+(IF(v10!A12&gt;=0,180,IF((AND(u10!A12&gt;=0,v10!A12&lt;0)),360,IF((AND(u10!A12&lt;0,v10!A12&lt;0)),0,9999)))),0)</f>
      </c>
      <c r="D13">
        <f>t2m!A12 - 273</f>
      </c>
      <c r="E13">
        <f>sp!A12/100</f>
      </c>
    </row>
    <row r="14">
      <c r="B14">
        <f>SQRT((u10!A13 * u10!A13) + (v10!A13 * v10!A13))</f>
      </c>
      <c r="C14">
        <f>ROUND(DEGREES(ATAN((u10!A13/v10!A13)))+(IF(v10!A13&gt;=0,180,IF((AND(u10!A13&gt;=0,v10!A13&lt;0)),360,IF((AND(u10!A13&lt;0,v10!A13&lt;0)),0,9999)))),0)</f>
      </c>
      <c r="D14">
        <f>t2m!A13 - 273</f>
      </c>
      <c r="E14">
        <f>sp!A13/100</f>
      </c>
    </row>
    <row r="15">
      <c r="B15">
        <f>SQRT((u10!A14 * u10!A14) + (v10!A14 * v10!A14))</f>
      </c>
      <c r="C15">
        <f>ROUND(DEGREES(ATAN((u10!A14/v10!A14)))+(IF(v10!A14&gt;=0,180,IF((AND(u10!A14&gt;=0,v10!A14&lt;0)),360,IF((AND(u10!A14&lt;0,v10!A14&lt;0)),0,9999)))),0)</f>
      </c>
      <c r="D15">
        <f>t2m!A14 - 273</f>
      </c>
      <c r="E15">
        <f>sp!A14/100</f>
      </c>
    </row>
    <row r="16">
      <c r="B16">
        <f>SQRT((u10!A15 * u10!A15) + (v10!A15 * v10!A15))</f>
      </c>
      <c r="C16">
        <f>ROUND(DEGREES(ATAN((u10!A15/v10!A15)))+(IF(v10!A15&gt;=0,180,IF((AND(u10!A15&gt;=0,v10!A15&lt;0)),360,IF((AND(u10!A15&lt;0,v10!A15&lt;0)),0,9999)))),0)</f>
      </c>
      <c r="D16">
        <f>t2m!A15 - 273</f>
      </c>
      <c r="E16">
        <f>sp!A15/100</f>
      </c>
    </row>
    <row r="17">
      <c r="B17">
        <f>SQRT((u10!A16 * u10!A16) + (v10!A16 * v10!A16))</f>
      </c>
      <c r="C17">
        <f>ROUND(DEGREES(ATAN((u10!A16/v10!A16)))+(IF(v10!A16&gt;=0,180,IF((AND(u10!A16&gt;=0,v10!A16&lt;0)),360,IF((AND(u10!A16&lt;0,v10!A16&lt;0)),0,9999)))),0)</f>
      </c>
      <c r="D17">
        <f>t2m!A16 - 273</f>
      </c>
      <c r="E17">
        <f>sp!A16/100</f>
      </c>
    </row>
    <row r="18">
      <c r="B18">
        <f>SQRT((u10!A17 * u10!A17) + (v10!A17 * v10!A17))</f>
      </c>
      <c r="C18">
        <f>ROUND(DEGREES(ATAN((u10!A17/v10!A17)))+(IF(v10!A17&gt;=0,180,IF((AND(u10!A17&gt;=0,v10!A17&lt;0)),360,IF((AND(u10!A17&lt;0,v10!A17&lt;0)),0,9999)))),0)</f>
      </c>
      <c r="D18">
        <f>t2m!A17 - 273</f>
      </c>
      <c r="E18">
        <f>sp!A17/100</f>
      </c>
    </row>
    <row r="19">
      <c r="B19">
        <f>SQRT((u10!A18 * u10!A18) + (v10!A18 * v10!A18))</f>
      </c>
      <c r="C19">
        <f>ROUND(DEGREES(ATAN((u10!A18/v10!A18)))+(IF(v10!A18&gt;=0,180,IF((AND(u10!A18&gt;=0,v10!A18&lt;0)),360,IF((AND(u10!A18&lt;0,v10!A18&lt;0)),0,9999)))),0)</f>
      </c>
      <c r="D19">
        <f>t2m!A18 - 273</f>
      </c>
      <c r="E19">
        <f>sp!A18/100</f>
      </c>
    </row>
    <row r="20">
      <c r="B20">
        <f>SQRT((u10!A19 * u10!A19) + (v10!A19 * v10!A19))</f>
      </c>
      <c r="C20">
        <f>ROUND(DEGREES(ATAN((u10!A19/v10!A19)))+(IF(v10!A19&gt;=0,180,IF((AND(u10!A19&gt;=0,v10!A19&lt;0)),360,IF((AND(u10!A19&lt;0,v10!A19&lt;0)),0,9999)))),0)</f>
      </c>
      <c r="D20">
        <f>t2m!A19 - 273</f>
      </c>
      <c r="E20">
        <f>sp!A19/100</f>
      </c>
    </row>
    <row r="21">
      <c r="B21">
        <f>SQRT((u10!A20 * u10!A20) + (v10!A20 * v10!A20))</f>
      </c>
      <c r="C21">
        <f>ROUND(DEGREES(ATAN((u10!A20/v10!A20)))+(IF(v10!A20&gt;=0,180,IF((AND(u10!A20&gt;=0,v10!A20&lt;0)),360,IF((AND(u10!A20&lt;0,v10!A20&lt;0)),0,9999)))),0)</f>
      </c>
      <c r="D21">
        <f>t2m!A20 - 273</f>
      </c>
      <c r="E21">
        <f>sp!A20/100</f>
      </c>
    </row>
    <row r="22">
      <c r="B22">
        <f>SQRT((u10!A21 * u10!A21) + (v10!A21 * v10!A21))</f>
      </c>
      <c r="C22">
        <f>ROUND(DEGREES(ATAN((u10!A21/v10!A21)))+(IF(v10!A21&gt;=0,180,IF((AND(u10!A21&gt;=0,v10!A21&lt;0)),360,IF((AND(u10!A21&lt;0,v10!A21&lt;0)),0,9999)))),0)</f>
      </c>
      <c r="D22">
        <f>t2m!A21 - 273</f>
      </c>
      <c r="E22">
        <f>sp!A21/100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2017-05-09T17:47:14Z</dcterms:created>
  <dc:creator>Apache POI</dc:creator>
</cp:coreProperties>
</file>