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itude" r:id="rId3" sheetId="1"/>
    <sheet name="longitude" r:id="rId4" sheetId="2"/>
    <sheet name="sp" r:id="rId5" sheetId="3"/>
    <sheet name="t2m" r:id="rId6" sheetId="4"/>
    <sheet name="time" r:id="rId7" sheetId="5"/>
    <sheet name="u10" r:id="rId8" sheetId="6"/>
    <sheet name="v10" r:id="rId9" sheetId="7"/>
    <sheet name="final" r:id="rId10" sheetId="8"/>
  </sheets>
</workbook>
</file>

<file path=xl/sharedStrings.xml><?xml version="1.0" encoding="utf-8"?>
<sst xmlns="http://schemas.openxmlformats.org/spreadsheetml/2006/main" count="13" uniqueCount="11">
  <si>
    <t>latitude</t>
  </si>
  <si>
    <t>longitude</t>
  </si>
  <si>
    <t>sp</t>
  </si>
  <si>
    <t>t2m</t>
  </si>
  <si>
    <t>time</t>
  </si>
  <si>
    <t>u10</t>
  </si>
  <si>
    <t>v10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</si>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</sst>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2"/>
  <sheetViews>
    <sheetView tabSelected="true" workbookViewId="0"/>
  </sheetViews>
  <sheetFormatPr defaultRowHeight="15.0"/>
  <sheetData>
    <row r="1">
      <c r="A1" t="s">
        <v>0</v>
      </c>
    </row>
    <row r="2">
      <c r="A2" t="n">
        <v>16.5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</v>
      </c>
    </row>
    <row r="2">
      <c r="A2" t="n">
        <v>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>
        <v>2</v>
      </c>
    </row>
    <row r="2">
      <c r="A2" t="n">
        <v>96434.45962250179</v>
      </c>
    </row>
    <row r="3">
      <c r="A3" t="n">
        <v>96602.85603752361</v>
      </c>
    </row>
    <row r="4">
      <c r="A4" t="n">
        <v>96300.50792873444</v>
      </c>
    </row>
    <row r="5">
      <c r="A5" t="n">
        <v>96570.70763101944</v>
      </c>
    </row>
    <row r="6">
      <c r="A6" t="n">
        <v>96492.63292950933</v>
      </c>
    </row>
    <row r="7">
      <c r="A7" t="n">
        <v>96662.56022103135</v>
      </c>
    </row>
    <row r="8">
      <c r="A8" t="n">
        <v>96334.9526499889</v>
      </c>
    </row>
    <row r="9">
      <c r="A9" t="n">
        <v>96648.78233252956</v>
      </c>
    </row>
    <row r="10">
      <c r="A10" t="n">
        <v>96589.07814902182</v>
      </c>
    </row>
    <row r="11">
      <c r="A11" t="n">
        <v>96697.77038053592</v>
      </c>
    </row>
    <row r="12">
      <c r="A12" t="n">
        <v>96357.15035924177</v>
      </c>
    </row>
    <row r="13">
      <c r="A13" t="n">
        <v>96641.89338827867</v>
      </c>
    </row>
    <row r="14">
      <c r="A14" t="n">
        <v>96533.96659501469</v>
      </c>
    </row>
    <row r="15">
      <c r="A15" t="n">
        <v>96625.81918502659</v>
      </c>
    </row>
    <row r="16">
      <c r="A16" t="n">
        <v>96313.52037898611</v>
      </c>
    </row>
    <row r="17">
      <c r="A17" t="n">
        <v>96547.74448351646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>
        <v>3</v>
      </c>
    </row>
    <row r="2">
      <c r="A2" t="n">
        <v>292.5518145796753</v>
      </c>
    </row>
    <row r="3">
      <c r="A3" t="n">
        <v>300.23718797486606</v>
      </c>
    </row>
    <row r="4">
      <c r="A4" t="n">
        <v>302.7560964023234</v>
      </c>
    </row>
    <row r="5">
      <c r="A5" t="n">
        <v>294.55504947927983</v>
      </c>
    </row>
    <row r="6">
      <c r="A6" t="n">
        <v>291.3561438840668</v>
      </c>
    </row>
    <row r="7">
      <c r="A7" t="n">
        <v>299.2847595093768</v>
      </c>
    </row>
    <row r="8">
      <c r="A8" t="n">
        <v>298.9020584006558</v>
      </c>
    </row>
    <row r="9">
      <c r="A9" t="n">
        <v>295.1518037505058</v>
      </c>
    </row>
    <row r="10">
      <c r="A10" t="n">
        <v>291.0134426087432</v>
      </c>
    </row>
    <row r="11">
      <c r="A11" t="n">
        <v>299.9182703842652</v>
      </c>
    </row>
    <row r="12">
      <c r="A12" t="n">
        <v>299.98745928527694</v>
      </c>
    </row>
    <row r="13">
      <c r="A13" t="n">
        <v>295.1518037505058</v>
      </c>
    </row>
    <row r="14">
      <c r="A14" t="n">
        <v>291.86100664613656</v>
      </c>
    </row>
    <row r="15">
      <c r="A15" t="n">
        <v>301.1128600032954</v>
      </c>
    </row>
    <row r="16">
      <c r="A16" t="n">
        <v>302.1247476805916</v>
      </c>
    </row>
    <row r="17">
      <c r="A17" t="n">
        <v>295.2912626291075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>
        <v>4</v>
      </c>
    </row>
    <row r="2">
      <c r="A2" t="n">
        <v>692496.0</v>
      </c>
    </row>
    <row r="3">
      <c r="A3" t="n">
        <v>692502.0</v>
      </c>
    </row>
    <row r="4">
      <c r="A4" t="n">
        <v>692508.0</v>
      </c>
    </row>
    <row r="5">
      <c r="A5" t="n">
        <v>692514.0</v>
      </c>
    </row>
    <row r="6">
      <c r="A6" t="n">
        <v>692520.0</v>
      </c>
    </row>
    <row r="7">
      <c r="A7" t="n">
        <v>692526.0</v>
      </c>
    </row>
    <row r="8">
      <c r="A8" t="n">
        <v>692532.0</v>
      </c>
    </row>
    <row r="9">
      <c r="A9" t="n">
        <v>692538.0</v>
      </c>
    </row>
    <row r="10">
      <c r="A10" t="n">
        <v>692544.0</v>
      </c>
    </row>
    <row r="11">
      <c r="A11" t="n">
        <v>692550.0</v>
      </c>
    </row>
    <row r="12">
      <c r="A12" t="n">
        <v>692556.0</v>
      </c>
    </row>
    <row r="13">
      <c r="A13" t="n">
        <v>692562.0</v>
      </c>
    </row>
    <row r="14">
      <c r="A14" t="n">
        <v>692568.0</v>
      </c>
    </row>
    <row r="15">
      <c r="A15" t="n">
        <v>692574.0</v>
      </c>
    </row>
    <row r="16">
      <c r="A16" t="n">
        <v>692580.0</v>
      </c>
    </row>
    <row r="17">
      <c r="A17" t="n">
        <v>692586.0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>
        <v>5</v>
      </c>
    </row>
    <row r="2">
      <c r="A2" t="n">
        <v>-1.5179952059846715</v>
      </c>
    </row>
    <row r="3">
      <c r="A3" t="n">
        <v>-3.215881511139945</v>
      </c>
    </row>
    <row r="4">
      <c r="A4" t="n">
        <v>-3.2329527266689495</v>
      </c>
    </row>
    <row r="5">
      <c r="A5" t="n">
        <v>-2.7440443081579455</v>
      </c>
    </row>
    <row r="6">
      <c r="A6" t="n">
        <v>-2.0754683426039735</v>
      </c>
    </row>
    <row r="7">
      <c r="A7" t="n">
        <v>-3.1529139128772226</v>
      </c>
    </row>
    <row r="8">
      <c r="A8" t="n">
        <v>-3.820370454462079</v>
      </c>
    </row>
    <row r="9">
      <c r="A9" t="n">
        <v>-2.525756634180508</v>
      </c>
    </row>
    <row r="10">
      <c r="A10" t="n">
        <v>-1.2971888280767252</v>
      </c>
    </row>
    <row r="11">
      <c r="A11" t="n">
        <v>-2.7415256042274363</v>
      </c>
    </row>
    <row r="12">
      <c r="A12" t="n">
        <v>-3.0009521090698525</v>
      </c>
    </row>
    <row r="13">
      <c r="A13" t="n">
        <v>-1.9439360262329535</v>
      </c>
    </row>
    <row r="14">
      <c r="A14" t="n">
        <v>-1.8851662678544123</v>
      </c>
    </row>
    <row r="15">
      <c r="A15" t="n">
        <v>-1.4757369511505778</v>
      </c>
    </row>
    <row r="16">
      <c r="A16" t="n">
        <v>-2.0984165339708323</v>
      </c>
    </row>
    <row r="17">
      <c r="A17" t="n">
        <v>-1.917909418951028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>
        <v>6</v>
      </c>
    </row>
    <row r="2">
      <c r="A2" t="n">
        <v>0.34646331180325296</v>
      </c>
    </row>
    <row r="3">
      <c r="A3" t="n">
        <v>1.518385516084281</v>
      </c>
    </row>
    <row r="4">
      <c r="A4" t="n">
        <v>1.8228317760361468</v>
      </c>
    </row>
    <row r="5">
      <c r="A5" t="n">
        <v>1.9855411322254102</v>
      </c>
    </row>
    <row r="6">
      <c r="A6" t="n">
        <v>1.059526694309743</v>
      </c>
    </row>
    <row r="7">
      <c r="A7" t="n">
        <v>2.622781032881663</v>
      </c>
    </row>
    <row r="8">
      <c r="A8" t="n">
        <v>2.277081267607023</v>
      </c>
    </row>
    <row r="9">
      <c r="A9" t="n">
        <v>1.6430678980933342</v>
      </c>
    </row>
    <row r="10">
      <c r="A10" t="n">
        <v>0.7866543462529605</v>
      </c>
    </row>
    <row r="11">
      <c r="A11" t="n">
        <v>2.4416343558777514</v>
      </c>
    </row>
    <row r="12">
      <c r="A12" t="n">
        <v>1.7670588805718381</v>
      </c>
    </row>
    <row r="13">
      <c r="A13" t="n">
        <v>1.7645237489598244</v>
      </c>
    </row>
    <row r="14">
      <c r="A14" t="n">
        <v>1.6165642494222787</v>
      </c>
    </row>
    <row r="15">
      <c r="A15" t="n">
        <v>2.0970869231540274</v>
      </c>
    </row>
    <row r="16">
      <c r="A16" t="n">
        <v>1.3851758731984534</v>
      </c>
    </row>
    <row r="17">
      <c r="A17" t="n">
        <v>2.5764572643348607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</v>
      </c>
      <c r="B1">
        <f>longitude!A2</f>
      </c>
      <c r="C1" t="s">
        <v>0</v>
      </c>
      <c r="D1">
        <f>latitude!A2</f>
      </c>
    </row>
    <row r="2">
      <c r="B2" t="s">
        <v>7</v>
      </c>
      <c r="C2" t="s">
        <v>8</v>
      </c>
      <c r="D2" t="s">
        <v>9</v>
      </c>
      <c r="E2" t="s">
        <v>10</v>
      </c>
    </row>
    <row r="3">
      <c r="B3">
        <f>SQRT((u10!A2 * u10!A2) + (v10!A2 * v10!A2))</f>
      </c>
      <c r="C3">
        <f>ROUND(DEGREES(ATAN((u10!A2/v10!A2)))+(IF(v10!A2&gt;=0,180,IF((AND(u10!A2&gt;=0,v10!A2&lt;0)),360,IF((AND(u10!A2&lt;0,v10!A2&lt;0)),0,9999)))),0)</f>
      </c>
      <c r="D3">
        <f>t2m!A2 - 273</f>
      </c>
      <c r="E3">
        <f>sp!A2/100</f>
      </c>
    </row>
    <row r="4">
      <c r="B4">
        <f>SQRT((u10!A3 * u10!A3) + (v10!A3 * v10!A3))</f>
      </c>
      <c r="C4">
        <f>ROUND(DEGREES(ATAN((u10!A3/v10!A3)))+(IF(v10!A3&gt;=0,180,IF((AND(u10!A3&gt;=0,v10!A3&lt;0)),360,IF((AND(u10!A3&lt;0,v10!A3&lt;0)),0,9999)))),0)</f>
      </c>
      <c r="D4">
        <f>t2m!A3 - 273</f>
      </c>
      <c r="E4">
        <f>sp!A3/100</f>
      </c>
    </row>
    <row r="5">
      <c r="B5">
        <f>SQRT((u10!A4 * u10!A4) + (v10!A4 * v10!A4))</f>
      </c>
      <c r="C5">
        <f>ROUND(DEGREES(ATAN((u10!A4/v10!A4)))+(IF(v10!A4&gt;=0,180,IF((AND(u10!A4&gt;=0,v10!A4&lt;0)),360,IF((AND(u10!A4&lt;0,v10!A4&lt;0)),0,9999)))),0)</f>
      </c>
      <c r="D5">
        <f>t2m!A4 - 273</f>
      </c>
      <c r="E5">
        <f>sp!A4/100</f>
      </c>
    </row>
    <row r="6">
      <c r="B6">
        <f>SQRT((u10!A5 * u10!A5) + (v10!A5 * v10!A5))</f>
      </c>
      <c r="C6">
        <f>ROUND(DEGREES(ATAN((u10!A5/v10!A5)))+(IF(v10!A5&gt;=0,180,IF((AND(u10!A5&gt;=0,v10!A5&lt;0)),360,IF((AND(u10!A5&lt;0,v10!A5&lt;0)),0,9999)))),0)</f>
      </c>
      <c r="D6">
        <f>t2m!A5 - 273</f>
      </c>
      <c r="E6">
        <f>sp!A5/100</f>
      </c>
    </row>
    <row r="7">
      <c r="B7">
        <f>SQRT((u10!A6 * u10!A6) + (v10!A6 * v10!A6))</f>
      </c>
      <c r="C7">
        <f>ROUND(DEGREES(ATAN((u10!A6/v10!A6)))+(IF(v10!A6&gt;=0,180,IF((AND(u10!A6&gt;=0,v10!A6&lt;0)),360,IF((AND(u10!A6&lt;0,v10!A6&lt;0)),0,9999)))),0)</f>
      </c>
      <c r="D7">
        <f>t2m!A6 - 273</f>
      </c>
      <c r="E7">
        <f>sp!A6/100</f>
      </c>
    </row>
    <row r="8">
      <c r="B8">
        <f>SQRT((u10!A7 * u10!A7) + (v10!A7 * v10!A7))</f>
      </c>
      <c r="C8">
        <f>ROUND(DEGREES(ATAN((u10!A7/v10!A7)))+(IF(v10!A7&gt;=0,180,IF((AND(u10!A7&gt;=0,v10!A7&lt;0)),360,IF((AND(u10!A7&lt;0,v10!A7&lt;0)),0,9999)))),0)</f>
      </c>
      <c r="D8">
        <f>t2m!A7 - 273</f>
      </c>
      <c r="E8">
        <f>sp!A7/100</f>
      </c>
    </row>
    <row r="9">
      <c r="B9">
        <f>SQRT((u10!A8 * u10!A8) + (v10!A8 * v10!A8))</f>
      </c>
      <c r="C9">
        <f>ROUND(DEGREES(ATAN((u10!A8/v10!A8)))+(IF(v10!A8&gt;=0,180,IF((AND(u10!A8&gt;=0,v10!A8&lt;0)),360,IF((AND(u10!A8&lt;0,v10!A8&lt;0)),0,9999)))),0)</f>
      </c>
      <c r="D9">
        <f>t2m!A8 - 273</f>
      </c>
      <c r="E9">
        <f>sp!A8/100</f>
      </c>
    </row>
    <row r="10">
      <c r="B10">
        <f>SQRT((u10!A9 * u10!A9) + (v10!A9 * v10!A9))</f>
      </c>
      <c r="C10">
        <f>ROUND(DEGREES(ATAN((u10!A9/v10!A9)))+(IF(v10!A9&gt;=0,180,IF((AND(u10!A9&gt;=0,v10!A9&lt;0)),360,IF((AND(u10!A9&lt;0,v10!A9&lt;0)),0,9999)))),0)</f>
      </c>
      <c r="D10">
        <f>t2m!A9 - 273</f>
      </c>
      <c r="E10">
        <f>sp!A9/100</f>
      </c>
    </row>
    <row r="11">
      <c r="B11">
        <f>SQRT((u10!A10 * u10!A10) + (v10!A10 * v10!A10))</f>
      </c>
      <c r="C11">
        <f>ROUND(DEGREES(ATAN((u10!A10/v10!A10)))+(IF(v10!A10&gt;=0,180,IF((AND(u10!A10&gt;=0,v10!A10&lt;0)),360,IF((AND(u10!A10&lt;0,v10!A10&lt;0)),0,9999)))),0)</f>
      </c>
      <c r="D11">
        <f>t2m!A10 - 273</f>
      </c>
      <c r="E11">
        <f>sp!A10/100</f>
      </c>
    </row>
    <row r="12">
      <c r="B12">
        <f>SQRT((u10!A11 * u10!A11) + (v10!A11 * v10!A11))</f>
      </c>
      <c r="C12">
        <f>ROUND(DEGREES(ATAN((u10!A11/v10!A11)))+(IF(v10!A11&gt;=0,180,IF((AND(u10!A11&gt;=0,v10!A11&lt;0)),360,IF((AND(u10!A11&lt;0,v10!A11&lt;0)),0,9999)))),0)</f>
      </c>
      <c r="D12">
        <f>t2m!A11 - 273</f>
      </c>
      <c r="E12">
        <f>sp!A11/100</f>
      </c>
    </row>
    <row r="13">
      <c r="B13">
        <f>SQRT((u10!A12 * u10!A12) + (v10!A12 * v10!A12))</f>
      </c>
      <c r="C13">
        <f>ROUND(DEGREES(ATAN((u10!A12/v10!A12)))+(IF(v10!A12&gt;=0,180,IF((AND(u10!A12&gt;=0,v10!A12&lt;0)),360,IF((AND(u10!A12&lt;0,v10!A12&lt;0)),0,9999)))),0)</f>
      </c>
      <c r="D13">
        <f>t2m!A12 - 273</f>
      </c>
      <c r="E13">
        <f>sp!A12/100</f>
      </c>
    </row>
    <row r="14">
      <c r="B14">
        <f>SQRT((u10!A13 * u10!A13) + (v10!A13 * v10!A13))</f>
      </c>
      <c r="C14">
        <f>ROUND(DEGREES(ATAN((u10!A13/v10!A13)))+(IF(v10!A13&gt;=0,180,IF((AND(u10!A13&gt;=0,v10!A13&lt;0)),360,IF((AND(u10!A13&lt;0,v10!A13&lt;0)),0,9999)))),0)</f>
      </c>
      <c r="D14">
        <f>t2m!A13 - 273</f>
      </c>
      <c r="E14">
        <f>sp!A13/100</f>
      </c>
    </row>
    <row r="15">
      <c r="B15">
        <f>SQRT((u10!A14 * u10!A14) + (v10!A14 * v10!A14))</f>
      </c>
      <c r="C15">
        <f>ROUND(DEGREES(ATAN((u10!A14/v10!A14)))+(IF(v10!A14&gt;=0,180,IF((AND(u10!A14&gt;=0,v10!A14&lt;0)),360,IF((AND(u10!A14&lt;0,v10!A14&lt;0)),0,9999)))),0)</f>
      </c>
      <c r="D15">
        <f>t2m!A14 - 273</f>
      </c>
      <c r="E15">
        <f>sp!A14/100</f>
      </c>
    </row>
    <row r="16">
      <c r="B16">
        <f>SQRT((u10!A15 * u10!A15) + (v10!A15 * v10!A15))</f>
      </c>
      <c r="C16">
        <f>ROUND(DEGREES(ATAN((u10!A15/v10!A15)))+(IF(v10!A15&gt;=0,180,IF((AND(u10!A15&gt;=0,v10!A15&lt;0)),360,IF((AND(u10!A15&lt;0,v10!A15&lt;0)),0,9999)))),0)</f>
      </c>
      <c r="D16">
        <f>t2m!A15 - 273</f>
      </c>
      <c r="E16">
        <f>sp!A15/100</f>
      </c>
    </row>
    <row r="17">
      <c r="B17">
        <f>SQRT((u10!A16 * u10!A16) + (v10!A16 * v10!A16))</f>
      </c>
      <c r="C17">
        <f>ROUND(DEGREES(ATAN((u10!A16/v10!A16)))+(IF(v10!A16&gt;=0,180,IF((AND(u10!A16&gt;=0,v10!A16&lt;0)),360,IF((AND(u10!A16&lt;0,v10!A16&lt;0)),0,9999)))),0)</f>
      </c>
      <c r="D17">
        <f>t2m!A16 - 273</f>
      </c>
      <c r="E17">
        <f>sp!A16/100</f>
      </c>
    </row>
    <row r="18">
      <c r="B18">
        <f>SQRT((u10!A17 * u10!A17) + (v10!A17 * v10!A17))</f>
      </c>
      <c r="C18">
        <f>ROUND(DEGREES(ATAN((u10!A17/v10!A17)))+(IF(v10!A17&gt;=0,180,IF((AND(u10!A17&gt;=0,v10!A17&lt;0)),360,IF((AND(u10!A17&lt;0,v10!A17&lt;0)),0,9999)))),0)</f>
      </c>
      <c r="D18">
        <f>t2m!A17 - 273</f>
      </c>
      <c r="E18">
        <f>sp!A17/100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2017-05-10T06:02:04Z</dcterms:created>
  <dc:creator>Apache POI</dc:creator>
</cp:coreProperties>
</file>