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h\Documents\JSPProjectDocuments\parametersandstuff\SomeFilesForERA\Final\"/>
    </mc:Choice>
  </mc:AlternateContent>
  <bookViews>
    <workbookView xWindow="0" yWindow="0" windowWidth="9645" windowHeight="6780" firstSheet="4" activeTab="7"/>
  </bookViews>
  <sheets>
    <sheet name="latitude" sheetId="1" r:id="rId1"/>
    <sheet name="longitude" sheetId="2" r:id="rId2"/>
    <sheet name="sp" sheetId="3" r:id="rId3"/>
    <sheet name="t2m" sheetId="4" r:id="rId4"/>
    <sheet name="time" sheetId="5" r:id="rId5"/>
    <sheet name="u10" sheetId="6" r:id="rId6"/>
    <sheet name="v10" sheetId="7" r:id="rId7"/>
    <sheet name="final" sheetId="8" r:id="rId8"/>
  </sheets>
  <calcPr calcId="171027"/>
</workbook>
</file>

<file path=xl/calcChain.xml><?xml version="1.0" encoding="utf-8"?>
<calcChain xmlns="http://schemas.openxmlformats.org/spreadsheetml/2006/main">
  <c r="E10" i="8" l="1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D1" i="8"/>
  <c r="B1" i="8"/>
</calcChain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<sst xmlns="http://schemas.openxmlformats.org/spreadsheetml/2006/main" count="13" uniqueCount="11">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</sst>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76.5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19525</v>
      </c>
    </row>
    <row r="3" spans="1:1" x14ac:dyDescent="0.25">
      <c r="A3">
        <v>19790</v>
      </c>
    </row>
    <row r="4" spans="1:1" x14ac:dyDescent="0.25">
      <c r="A4">
        <v>19419</v>
      </c>
    </row>
    <row r="5" spans="1:1" x14ac:dyDescent="0.25">
      <c r="A5">
        <v>19690</v>
      </c>
    </row>
    <row r="6" spans="1:1" x14ac:dyDescent="0.25">
      <c r="A6">
        <v>19575</v>
      </c>
    </row>
    <row r="7" spans="1:1" x14ac:dyDescent="0.25">
      <c r="A7">
        <v>19787</v>
      </c>
    </row>
    <row r="8" spans="1:1" x14ac:dyDescent="0.25">
      <c r="A8">
        <v>19403</v>
      </c>
    </row>
    <row r="9" spans="1:1" x14ac:dyDescent="0.25">
      <c r="A9">
        <v>19766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19197</v>
      </c>
    </row>
    <row r="3" spans="1:1" x14ac:dyDescent="0.25">
      <c r="A3">
        <v>24775</v>
      </c>
    </row>
    <row r="4" spans="1:1" x14ac:dyDescent="0.25">
      <c r="A4">
        <v>25389</v>
      </c>
    </row>
    <row r="5" spans="1:1" x14ac:dyDescent="0.25">
      <c r="A5">
        <v>19719</v>
      </c>
    </row>
    <row r="6" spans="1:1" x14ac:dyDescent="0.25">
      <c r="A6">
        <v>17100</v>
      </c>
    </row>
    <row r="7" spans="1:1" x14ac:dyDescent="0.25">
      <c r="A7">
        <v>24478</v>
      </c>
    </row>
    <row r="8" spans="1:1" x14ac:dyDescent="0.25">
      <c r="A8">
        <v>25232</v>
      </c>
    </row>
    <row r="9" spans="1:1" x14ac:dyDescent="0.25">
      <c r="A9">
        <v>19893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692496</v>
      </c>
    </row>
    <row r="3" spans="1:1" x14ac:dyDescent="0.25">
      <c r="A3">
        <v>692502</v>
      </c>
    </row>
    <row r="4" spans="1:1" x14ac:dyDescent="0.25">
      <c r="A4">
        <v>692508</v>
      </c>
    </row>
    <row r="5" spans="1:1" x14ac:dyDescent="0.25">
      <c r="A5">
        <v>692514</v>
      </c>
    </row>
    <row r="6" spans="1:1" x14ac:dyDescent="0.25">
      <c r="A6">
        <v>692520</v>
      </c>
    </row>
    <row r="7" spans="1:1" x14ac:dyDescent="0.25">
      <c r="A7">
        <v>692526</v>
      </c>
    </row>
    <row r="8" spans="1:1" x14ac:dyDescent="0.25">
      <c r="A8">
        <v>692532</v>
      </c>
    </row>
    <row r="9" spans="1:1" x14ac:dyDescent="0.25">
      <c r="A9">
        <v>692538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-8099</v>
      </c>
    </row>
    <row r="3" spans="1:1" x14ac:dyDescent="0.25">
      <c r="A3">
        <v>-10239</v>
      </c>
    </row>
    <row r="4" spans="1:1" x14ac:dyDescent="0.25">
      <c r="A4">
        <v>-6784</v>
      </c>
    </row>
    <row r="5" spans="1:1" x14ac:dyDescent="0.25">
      <c r="A5">
        <v>-7725</v>
      </c>
    </row>
    <row r="6" spans="1:1" x14ac:dyDescent="0.25">
      <c r="A6">
        <v>-9393</v>
      </c>
    </row>
    <row r="7" spans="1:1" x14ac:dyDescent="0.25">
      <c r="A7">
        <v>-12844</v>
      </c>
    </row>
    <row r="8" spans="1:1" x14ac:dyDescent="0.25">
      <c r="A8">
        <v>-10054</v>
      </c>
    </row>
    <row r="9" spans="1:1" x14ac:dyDescent="0.25">
      <c r="A9">
        <v>-10401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7682</v>
      </c>
    </row>
    <row r="3" spans="1:1" x14ac:dyDescent="0.25">
      <c r="A3">
        <v>9163</v>
      </c>
    </row>
    <row r="4" spans="1:1" x14ac:dyDescent="0.25">
      <c r="A4">
        <v>9267</v>
      </c>
    </row>
    <row r="5" spans="1:1" x14ac:dyDescent="0.25">
      <c r="A5">
        <v>8465</v>
      </c>
    </row>
    <row r="6" spans="1:1" x14ac:dyDescent="0.25">
      <c r="A6">
        <v>5208</v>
      </c>
    </row>
    <row r="7" spans="1:1" x14ac:dyDescent="0.25">
      <c r="A7">
        <v>9775</v>
      </c>
    </row>
    <row r="8" spans="1:1" x14ac:dyDescent="0.25">
      <c r="A8">
        <v>11212</v>
      </c>
    </row>
    <row r="9" spans="1:1" x14ac:dyDescent="0.25">
      <c r="A9">
        <v>8595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sheetData>
    <row r="1" spans="1:5" x14ac:dyDescent="0.25">
      <c r="A1" t="s">
        <v>1</v>
      </c>
      <c r="B1">
        <f>longitude!A2</f>
        <v>76.5</v>
      </c>
      <c r="C1" t="s">
        <v>0</v>
      </c>
      <c r="D1">
        <f>latitude!A2</f>
        <v>12.75</v>
      </c>
    </row>
    <row r="2" spans="1:5" x14ac:dyDescent="0.25"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B3">
        <f>SQRT(('u10'!A2 * 'u10'!A2) + ('v10'!A2 * 'v10'!A2))</f>
        <v>11162.747197710785</v>
      </c>
      <c r="C3">
        <f>ROUND(DEGREES(ATAN(('u10'!A2/'v10'!A2)))+(IF('v10'!A2&gt;=0,180,IF((AND('u10'!A2&gt;=0,'v10'!A2&lt;0)),360,IF((AND('u10'!A2&lt;0,'v10'!A2&lt;0)),0,9999)))),0)</f>
        <v>133</v>
      </c>
      <c r="D3">
        <f>t2m!A2 - 273</f>
        <v>18924</v>
      </c>
      <c r="E3">
        <f>sp!A2/100</f>
        <v>195.25</v>
      </c>
    </row>
    <row r="4" spans="1:5" x14ac:dyDescent="0.25">
      <c r="B4">
        <f>SQRT(('u10'!A3 * 'u10'!A3) + ('v10'!A3 * 'v10'!A3))</f>
        <v>13740.367171222173</v>
      </c>
      <c r="C4">
        <f>ROUND(DEGREES(ATAN(('u10'!A3/'v10'!A3)))+(IF('v10'!A3&gt;=0,180,IF((AND('u10'!A3&gt;=0,'v10'!A3&lt;0)),360,IF((AND('u10'!A3&lt;0,'v10'!A3&lt;0)),0,9999)))),0)</f>
        <v>132</v>
      </c>
      <c r="D4">
        <f>t2m!A3 - 273</f>
        <v>24502</v>
      </c>
      <c r="E4">
        <f>sp!A3/100</f>
        <v>197.9</v>
      </c>
    </row>
    <row r="5" spans="1:5" x14ac:dyDescent="0.25">
      <c r="B5">
        <f>SQRT(('u10'!A4 * 'u10'!A4) + ('v10'!A4 * 'v10'!A4))</f>
        <v>11484.770132658294</v>
      </c>
      <c r="C5">
        <f>ROUND(DEGREES(ATAN(('u10'!A4/'v10'!A4)))+(IF('v10'!A4&gt;=0,180,IF((AND('u10'!A4&gt;=0,'v10'!A4&lt;0)),360,IF((AND('u10'!A4&lt;0,'v10'!A4&lt;0)),0,9999)))),0)</f>
        <v>144</v>
      </c>
      <c r="D5">
        <f>t2m!A4 - 273</f>
        <v>25116</v>
      </c>
      <c r="E5">
        <f>sp!A4/100</f>
        <v>194.19</v>
      </c>
    </row>
    <row r="6" spans="1:5" x14ac:dyDescent="0.25">
      <c r="B6">
        <f>SQRT(('u10'!A5 * 'u10'!A5) + ('v10'!A5 * 'v10'!A5))</f>
        <v>11460.010907499172</v>
      </c>
      <c r="C6">
        <f>ROUND(DEGREES(ATAN(('u10'!A5/'v10'!A5)))+(IF('v10'!A5&gt;=0,180,IF((AND('u10'!A5&gt;=0,'v10'!A5&lt;0)),360,IF((AND('u10'!A5&lt;0,'v10'!A5&lt;0)),0,9999)))),0)</f>
        <v>138</v>
      </c>
      <c r="D6">
        <f>t2m!A5 - 273</f>
        <v>19446</v>
      </c>
      <c r="E6">
        <f>sp!A5/100</f>
        <v>196.9</v>
      </c>
    </row>
    <row r="7" spans="1:5" x14ac:dyDescent="0.25">
      <c r="B7">
        <f>SQRT(('u10'!A6 * 'u10'!A6) + ('v10'!A6 * 'v10'!A6))</f>
        <v>10740.191478740033</v>
      </c>
      <c r="C7">
        <f>ROUND(DEGREES(ATAN(('u10'!A6/'v10'!A6)))+(IF('v10'!A6&gt;=0,180,IF((AND('u10'!A6&gt;=0,'v10'!A6&lt;0)),360,IF((AND('u10'!A6&lt;0,'v10'!A6&lt;0)),0,9999)))),0)</f>
        <v>119</v>
      </c>
      <c r="D7">
        <f>t2m!A6 - 273</f>
        <v>16827</v>
      </c>
      <c r="E7">
        <f>sp!A6/100</f>
        <v>195.75</v>
      </c>
    </row>
    <row r="8" spans="1:5" x14ac:dyDescent="0.25">
      <c r="B8">
        <f>SQRT(('u10'!A7 * 'u10'!A7) + ('v10'!A7 * 'v10'!A7))</f>
        <v>16140.599772003518</v>
      </c>
      <c r="C8">
        <f>ROUND(DEGREES(ATAN(('u10'!A7/'v10'!A7)))+(IF('v10'!A7&gt;=0,180,IF((AND('u10'!A7&gt;=0,'v10'!A7&lt;0)),360,IF((AND('u10'!A7&lt;0,'v10'!A7&lt;0)),0,9999)))),0)</f>
        <v>127</v>
      </c>
      <c r="D8">
        <f>t2m!A7 - 273</f>
        <v>24205</v>
      </c>
      <c r="E8">
        <f>sp!A7/100</f>
        <v>197.87</v>
      </c>
    </row>
    <row r="9" spans="1:5" x14ac:dyDescent="0.25">
      <c r="B9">
        <f>SQRT(('u10'!A8 * 'u10'!A8) + ('v10'!A8 * 'v10'!A8))</f>
        <v>15059.610220719525</v>
      </c>
      <c r="C9">
        <f>ROUND(DEGREES(ATAN(('u10'!A8/'v10'!A8)))+(IF('v10'!A8&gt;=0,180,IF((AND('u10'!A8&gt;=0,'v10'!A8&lt;0)),360,IF((AND('u10'!A8&lt;0,'v10'!A8&lt;0)),0,9999)))),0)</f>
        <v>138</v>
      </c>
      <c r="D9">
        <f>t2m!A8 - 273</f>
        <v>24959</v>
      </c>
      <c r="E9">
        <f>sp!A8/100</f>
        <v>194.03</v>
      </c>
    </row>
    <row r="10" spans="1:5" x14ac:dyDescent="0.25">
      <c r="B10">
        <f>SQRT(('u10'!A9 * 'u10'!A9) + ('v10'!A9 * 'v10'!A9))</f>
        <v>13492.769396977033</v>
      </c>
      <c r="C10">
        <f>ROUND(DEGREES(ATAN(('u10'!A9/'v10'!A9)))+(IF('v10'!A9&gt;=0,180,IF((AND('u10'!A9&gt;=0,'v10'!A9&lt;0)),360,IF((AND('u10'!A9&lt;0,'v10'!A9&lt;0)),0,9999)))),0)</f>
        <v>130</v>
      </c>
      <c r="D10">
        <f>t2m!A9 - 273</f>
        <v>19620</v>
      </c>
      <c r="E10">
        <f>sp!A9/100</f>
        <v>197.66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latitude</vt:lpstr>
      <vt:lpstr>longitude</vt:lpstr>
      <vt:lpstr>sp</vt:lpstr>
      <vt:lpstr>t2m</vt:lpstr>
      <vt:lpstr>time</vt:lpstr>
      <vt:lpstr>u10</vt:lpstr>
      <vt:lpstr>v10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Siddhant Shenoy</cp:lastModifiedBy>
  <dcterms:created xsi:type="dcterms:W3CDTF">2017-04-30T14:41:23Z</dcterms:created>
  <dcterms:modified xsi:type="dcterms:W3CDTF">2017-04-30T15:08:06Z</dcterms:modified>
</cp:coreProperties>
</file>