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IGM2SBL\Desktop\Komputasi Numerik Excel\"/>
    </mc:Choice>
  </mc:AlternateContent>
  <xr:revisionPtr revIDLastSave="0" documentId="13_ncr:1_{E1270256-7188-462F-B589-FF8742AAD4F2}" xr6:coauthVersionLast="45" xr6:coauthVersionMax="45" xr10:uidLastSave="{00000000-0000-0000-0000-000000000000}"/>
  <bookViews>
    <workbookView xWindow="630" yWindow="2760" windowWidth="15375" windowHeight="7995" firstSheet="2" activeTab="3" xr2:uid="{7409D0C2-66C9-4665-95DC-9669E401CEBE}"/>
  </bookViews>
  <sheets>
    <sheet name="Lanjar" sheetId="1" r:id="rId1"/>
    <sheet name="Kuadratik &amp; Kubik" sheetId="2" r:id="rId2"/>
    <sheet name="Lagrange" sheetId="3" r:id="rId3"/>
    <sheet name="Newt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3" i="4"/>
  <c r="C12" i="4"/>
  <c r="C11" i="4"/>
  <c r="G5" i="4"/>
  <c r="F6" i="4"/>
  <c r="F5" i="4"/>
  <c r="E6" i="4"/>
  <c r="E7" i="4"/>
  <c r="E5" i="4"/>
  <c r="D8" i="4"/>
  <c r="D6" i="4"/>
  <c r="D7" i="4"/>
  <c r="D5" i="4"/>
  <c r="E9" i="3"/>
  <c r="E6" i="3"/>
  <c r="E7" i="3"/>
  <c r="E8" i="3"/>
  <c r="E5" i="3"/>
  <c r="D8" i="3"/>
  <c r="D7" i="3"/>
  <c r="D6" i="3"/>
  <c r="D5" i="3"/>
  <c r="I11" i="2"/>
  <c r="H9" i="2"/>
  <c r="E11" i="2"/>
  <c r="E5" i="1"/>
  <c r="F11" i="2" l="1"/>
  <c r="C12" i="2" s="1"/>
  <c r="B12" i="2"/>
  <c r="G11" i="2" l="1"/>
  <c r="D12" i="2" s="1"/>
  <c r="E12" i="2" s="1"/>
  <c r="F12" i="2" s="1"/>
  <c r="B13" i="2"/>
  <c r="C13" i="2" l="1"/>
  <c r="G12" i="2"/>
  <c r="D13" i="2" s="1"/>
  <c r="E13" i="2" l="1"/>
  <c r="F13" i="2" l="1"/>
  <c r="C14" i="2" s="1"/>
  <c r="B14" i="2"/>
  <c r="G13" i="2" l="1"/>
  <c r="D14" i="2" s="1"/>
  <c r="E14" i="2" s="1"/>
  <c r="F14" i="2"/>
  <c r="C15" i="2" s="1"/>
  <c r="B15" i="2"/>
  <c r="G14" i="2" l="1"/>
  <c r="D15" i="2" s="1"/>
  <c r="E15" i="2"/>
  <c r="B16" i="2" l="1"/>
  <c r="F15" i="2"/>
  <c r="C16" i="2" s="1"/>
  <c r="G15" i="2"/>
  <c r="D16" i="2" s="1"/>
  <c r="E16" i="2" s="1"/>
  <c r="B17" i="2" l="1"/>
  <c r="F16" i="2"/>
  <c r="C17" i="2" s="1"/>
  <c r="G16" i="2" l="1"/>
  <c r="D17" i="2" s="1"/>
  <c r="E17" i="2" s="1"/>
  <c r="F17" i="2" l="1"/>
  <c r="G17" i="2" l="1"/>
</calcChain>
</file>

<file path=xl/sharedStrings.xml><?xml version="1.0" encoding="utf-8"?>
<sst xmlns="http://schemas.openxmlformats.org/spreadsheetml/2006/main" count="57" uniqueCount="47">
  <si>
    <t>x</t>
  </si>
  <si>
    <t>y</t>
  </si>
  <si>
    <t>x dicari</t>
  </si>
  <si>
    <t>hasil</t>
  </si>
  <si>
    <t>yang diganti</t>
  </si>
  <si>
    <t>ket warna</t>
  </si>
  <si>
    <t>SOAL</t>
  </si>
  <si>
    <t>ln(9.2) = ?</t>
  </si>
  <si>
    <t>ln(8.0) = 2.0794, ln(9.0) = 2.1972, ln(9.5) = 22.513</t>
  </si>
  <si>
    <t>persamaan</t>
  </si>
  <si>
    <t>a0</t>
  </si>
  <si>
    <t>a0 + 8a1 + 64a2 = 2.0794</t>
  </si>
  <si>
    <t>a0 + 9a1 + 81a2 = 2.1972</t>
  </si>
  <si>
    <t>a0 + 9.5a1 + 90.25a2 = 2.2513</t>
  </si>
  <si>
    <t>a1</t>
  </si>
  <si>
    <t>a2</t>
  </si>
  <si>
    <t>menggunakan gauss seidel mencari a</t>
  </si>
  <si>
    <t>a0 baru</t>
  </si>
  <si>
    <t>a1 baru</t>
  </si>
  <si>
    <t>a2 baru</t>
  </si>
  <si>
    <t>"-8a1 -64a2 + 2.0794"</t>
  </si>
  <si>
    <t>a3</t>
  </si>
  <si>
    <t>"(-a0 - 81a2 + 2.1972)/9"</t>
  </si>
  <si>
    <t>"(-a0 - 9.5a1 + 2.2513)/90.25"</t>
  </si>
  <si>
    <t xml:space="preserve">hasil = </t>
  </si>
  <si>
    <t>x cari</t>
  </si>
  <si>
    <t>kuadratik = a0 + a1x + a2x^2</t>
  </si>
  <si>
    <t>kubik = a0 + a1x + a2x^2 + a3x^3</t>
  </si>
  <si>
    <t>a</t>
  </si>
  <si>
    <t>i</t>
  </si>
  <si>
    <t>L</t>
  </si>
  <si>
    <t>a.L</t>
  </si>
  <si>
    <t>Hasil</t>
  </si>
  <si>
    <t>LAGRANGE KHUSUS DERAJAT 3</t>
  </si>
  <si>
    <t>ST-1</t>
  </si>
  <si>
    <t>ST-2</t>
  </si>
  <si>
    <t>ST-3</t>
  </si>
  <si>
    <t>ST-4</t>
  </si>
  <si>
    <t>a4</t>
  </si>
  <si>
    <t>p0</t>
  </si>
  <si>
    <t>p1</t>
  </si>
  <si>
    <t>p2</t>
  </si>
  <si>
    <t>p3</t>
  </si>
  <si>
    <t>p4</t>
  </si>
  <si>
    <t>(hasil)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</si>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</sst>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3</xdr:row>
      <xdr:rowOff>19050</xdr:rowOff>
    </xdr:from>
    <xdr:to>
      <xdr:col>6</xdr:col>
      <xdr:colOff>457200</xdr:colOff>
      <xdr:row>6</xdr:row>
      <xdr:rowOff>190263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8252B-E362-4FCA-BC2F-89BC4378F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590550"/>
          <a:ext cx="1543050" cy="742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155863</xdr:colOff>
      <xdr:row>1</xdr:row>
      <xdr:rowOff>8659</xdr:rowOff>
    </xdr:from>
    <xdr:ext cx="22193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258ECB-FD39-451F-9FA4-7A765941C80C}"/>
                </a:ext>
              </a:extLst>
            </xdr:cNvPr>
            <xdr:cNvSpPr txBox="1"/>
          </xdr:nvSpPr>
          <xdr:spPr>
            <a:xfrm>
              <a:off x="3186545" y="199159"/>
              <a:ext cx="22193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ID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ID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ID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258ECB-FD39-451F-9FA4-7A765941C80C}"/>
                </a:ext>
              </a:extLst>
            </xdr:cNvPr>
            <xdr:cNvSpPr txBox="1"/>
          </xdr:nvSpPr>
          <xdr:spPr>
            <a:xfrm>
              <a:off x="3186545" y="199159"/>
              <a:ext cx="22193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𝑝(𝑥)=𝑎_0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𝐿_0 (𝑥)+ 𝑎_1 𝐿_1 (𝑥)</a:t>
              </a:r>
              <a:r>
                <a:rPr lang="en-ID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𝑎_2 𝐿_2 (𝑥)</a:t>
              </a:r>
              <a:r>
                <a:rPr lang="en-ID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𝑎_3 𝐿_3 (𝑥)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6475-B64B-402C-B378-E2F00B3B1CBB}">
  <dimension ref="A1:E7"/>
  <sheetViews>
    <sheetView workbookViewId="0">
      <selection activeCell="D12" sqref="D12"/>
    </sheetView>
  </sheetViews>
  <sheetFormatPr defaultRowHeight="15" x14ac:dyDescent="0.25"/>
  <cols>
    <col min="1" max="1" width="10.140625" customWidth="1"/>
  </cols>
  <sheetData>
    <row r="1" spans="1:5" x14ac:dyDescent="0.25">
      <c r="D1" t="s">
        <v>2</v>
      </c>
      <c r="E1" s="1">
        <v>1968</v>
      </c>
    </row>
    <row r="2" spans="1:5" x14ac:dyDescent="0.25">
      <c r="B2" t="s">
        <v>0</v>
      </c>
      <c r="C2" t="s">
        <v>1</v>
      </c>
    </row>
    <row r="3" spans="1:5" x14ac:dyDescent="0.25">
      <c r="B3" s="1">
        <v>1960</v>
      </c>
      <c r="C3" s="1">
        <v>179.3</v>
      </c>
    </row>
    <row r="4" spans="1:5" x14ac:dyDescent="0.25">
      <c r="B4" s="1">
        <v>1970</v>
      </c>
      <c r="C4" s="1">
        <v>203.2</v>
      </c>
    </row>
    <row r="5" spans="1:5" x14ac:dyDescent="0.25">
      <c r="D5" t="s">
        <v>3</v>
      </c>
      <c r="E5">
        <f xml:space="preserve"> C3+(C4-C3)/(B4-B3)*(E1-B3)</f>
        <v>198.42</v>
      </c>
    </row>
    <row r="7" spans="1:5" x14ac:dyDescent="0.25">
      <c r="A7" t="s">
        <v>5</v>
      </c>
      <c r="B7" s="1"/>
      <c r="C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2D26-ADBB-4CE8-9317-6D87E4ADEC1B}">
  <dimension ref="A1:J17"/>
  <sheetViews>
    <sheetView zoomScaleNormal="100" workbookViewId="0">
      <selection activeCell="C3" sqref="C3"/>
    </sheetView>
  </sheetViews>
  <sheetFormatPr defaultRowHeight="15" x14ac:dyDescent="0.25"/>
  <cols>
    <col min="9" max="9" width="16.7109375" customWidth="1"/>
  </cols>
  <sheetData>
    <row r="1" spans="1:10" x14ac:dyDescent="0.25">
      <c r="A1" s="1" t="s">
        <v>6</v>
      </c>
      <c r="B1" s="1" t="s">
        <v>8</v>
      </c>
      <c r="C1" s="1"/>
      <c r="D1" s="1"/>
      <c r="E1" s="1"/>
      <c r="F1" s="1"/>
      <c r="H1" t="s">
        <v>26</v>
      </c>
    </row>
    <row r="2" spans="1:10" x14ac:dyDescent="0.25">
      <c r="A2" s="1"/>
      <c r="B2" s="2" t="s">
        <v>7</v>
      </c>
      <c r="C2" s="1"/>
      <c r="D2" s="1"/>
      <c r="E2" s="1"/>
      <c r="F2" s="1"/>
      <c r="H2" t="s">
        <v>27</v>
      </c>
    </row>
    <row r="4" spans="1:10" x14ac:dyDescent="0.25">
      <c r="B4" t="s">
        <v>9</v>
      </c>
    </row>
    <row r="5" spans="1:10" x14ac:dyDescent="0.25">
      <c r="B5" s="1" t="s">
        <v>11</v>
      </c>
      <c r="C5" s="1"/>
      <c r="D5" s="1"/>
      <c r="H5" s="1" t="s">
        <v>20</v>
      </c>
      <c r="I5" s="1"/>
      <c r="J5" s="1" t="s">
        <v>10</v>
      </c>
    </row>
    <row r="6" spans="1:10" x14ac:dyDescent="0.25">
      <c r="B6" s="1" t="s">
        <v>12</v>
      </c>
      <c r="C6" s="1"/>
      <c r="D6" s="1"/>
      <c r="H6" s="1" t="s">
        <v>22</v>
      </c>
      <c r="I6" s="1"/>
      <c r="J6" s="1" t="s">
        <v>14</v>
      </c>
    </row>
    <row r="7" spans="1:10" x14ac:dyDescent="0.25">
      <c r="B7" s="1" t="s">
        <v>13</v>
      </c>
      <c r="C7" s="1"/>
      <c r="D7" s="1"/>
      <c r="H7" s="1" t="s">
        <v>23</v>
      </c>
      <c r="I7" s="1"/>
      <c r="J7" s="1" t="s">
        <v>15</v>
      </c>
    </row>
    <row r="9" spans="1:10" x14ac:dyDescent="0.25">
      <c r="B9" t="s">
        <v>16</v>
      </c>
      <c r="G9" s="1" t="s">
        <v>25</v>
      </c>
      <c r="H9" s="1">
        <f>9.2</f>
        <v>9.1999999999999993</v>
      </c>
    </row>
    <row r="10" spans="1:10" x14ac:dyDescent="0.25">
      <c r="B10" t="s">
        <v>10</v>
      </c>
      <c r="C10" t="s">
        <v>14</v>
      </c>
      <c r="D10" t="s">
        <v>15</v>
      </c>
      <c r="E10" t="s">
        <v>17</v>
      </c>
      <c r="F10" t="s">
        <v>18</v>
      </c>
      <c r="G10" t="s">
        <v>19</v>
      </c>
    </row>
    <row r="11" spans="1:10" x14ac:dyDescent="0.25">
      <c r="B11" s="1">
        <v>0.67620000000000002</v>
      </c>
      <c r="C11" s="1">
        <v>0.2266</v>
      </c>
      <c r="D11" s="1">
        <v>-6.4000000000000003E-3</v>
      </c>
      <c r="E11" s="1">
        <f>-8*C11-64*D11+2.0794</f>
        <v>0.67620000000000013</v>
      </c>
      <c r="F11" s="1">
        <f>(-E11-81*D11+2.1972)/9</f>
        <v>0.22659999999999997</v>
      </c>
      <c r="G11" s="1">
        <f>(-E11-9.5*F11+2.2513)/90.25</f>
        <v>-6.3999999999999986E-3</v>
      </c>
      <c r="H11" t="s">
        <v>24</v>
      </c>
      <c r="I11">
        <f>E17+F17*H9+G17*H9^2</f>
        <v>2.2192239999999996</v>
      </c>
    </row>
    <row r="12" spans="1:10" x14ac:dyDescent="0.25">
      <c r="B12">
        <f>E11</f>
        <v>0.67620000000000013</v>
      </c>
      <c r="C12">
        <f>F11</f>
        <v>0.22659999999999997</v>
      </c>
      <c r="D12">
        <f>G11</f>
        <v>-6.3999999999999986E-3</v>
      </c>
      <c r="E12">
        <f t="shared" ref="E12:E26" si="0">-8*C12-64*D12+2.0794</f>
        <v>0.67620000000000036</v>
      </c>
      <c r="F12">
        <f t="shared" ref="F12:F26" si="1">(-E12-81*D12+2.1972)/9</f>
        <v>0.22659999999999997</v>
      </c>
      <c r="G12">
        <f t="shared" ref="G12:G26" si="2">(-E12-9.5*F12+2.2513)/90.25</f>
        <v>-6.3999999999999986E-3</v>
      </c>
    </row>
    <row r="13" spans="1:10" x14ac:dyDescent="0.25">
      <c r="B13">
        <f t="shared" ref="B13:B26" si="3">E12</f>
        <v>0.67620000000000036</v>
      </c>
      <c r="C13">
        <f t="shared" ref="C13:C26" si="4">F12</f>
        <v>0.22659999999999997</v>
      </c>
      <c r="D13">
        <f t="shared" ref="D13:D26" si="5">G12</f>
        <v>-6.3999999999999986E-3</v>
      </c>
      <c r="E13">
        <f t="shared" si="0"/>
        <v>0.67620000000000036</v>
      </c>
      <c r="F13">
        <f t="shared" si="1"/>
        <v>0.22659999999999997</v>
      </c>
      <c r="G13">
        <f t="shared" si="2"/>
        <v>-6.3999999999999986E-3</v>
      </c>
    </row>
    <row r="14" spans="1:10" x14ac:dyDescent="0.25">
      <c r="B14">
        <f t="shared" si="3"/>
        <v>0.67620000000000036</v>
      </c>
      <c r="C14">
        <f t="shared" si="4"/>
        <v>0.22659999999999997</v>
      </c>
      <c r="D14">
        <f t="shared" si="5"/>
        <v>-6.3999999999999986E-3</v>
      </c>
      <c r="E14">
        <f t="shared" si="0"/>
        <v>0.67620000000000036</v>
      </c>
      <c r="F14">
        <f t="shared" si="1"/>
        <v>0.22659999999999997</v>
      </c>
      <c r="G14">
        <f t="shared" si="2"/>
        <v>-6.3999999999999986E-3</v>
      </c>
    </row>
    <row r="15" spans="1:10" x14ac:dyDescent="0.25">
      <c r="B15">
        <f t="shared" si="3"/>
        <v>0.67620000000000036</v>
      </c>
      <c r="C15">
        <f t="shared" si="4"/>
        <v>0.22659999999999997</v>
      </c>
      <c r="D15">
        <f t="shared" si="5"/>
        <v>-6.3999999999999986E-3</v>
      </c>
      <c r="E15">
        <f t="shared" si="0"/>
        <v>0.67620000000000036</v>
      </c>
      <c r="F15">
        <f t="shared" si="1"/>
        <v>0.22659999999999997</v>
      </c>
      <c r="G15">
        <f t="shared" si="2"/>
        <v>-6.3999999999999986E-3</v>
      </c>
    </row>
    <row r="16" spans="1:10" x14ac:dyDescent="0.25">
      <c r="B16">
        <f t="shared" si="3"/>
        <v>0.67620000000000036</v>
      </c>
      <c r="C16">
        <f t="shared" si="4"/>
        <v>0.22659999999999997</v>
      </c>
      <c r="D16">
        <f t="shared" si="5"/>
        <v>-6.3999999999999986E-3</v>
      </c>
      <c r="E16">
        <f t="shared" si="0"/>
        <v>0.67620000000000036</v>
      </c>
      <c r="F16">
        <f t="shared" si="1"/>
        <v>0.22659999999999997</v>
      </c>
      <c r="G16">
        <f t="shared" si="2"/>
        <v>-6.3999999999999986E-3</v>
      </c>
    </row>
    <row r="17" spans="2:7" x14ac:dyDescent="0.25">
      <c r="B17">
        <f t="shared" si="3"/>
        <v>0.67620000000000036</v>
      </c>
      <c r="C17">
        <f t="shared" si="4"/>
        <v>0.22659999999999997</v>
      </c>
      <c r="D17">
        <f t="shared" si="5"/>
        <v>-6.3999999999999986E-3</v>
      </c>
      <c r="E17">
        <f t="shared" si="0"/>
        <v>0.67620000000000036</v>
      </c>
      <c r="F17">
        <f t="shared" si="1"/>
        <v>0.22659999999999997</v>
      </c>
      <c r="G17">
        <f t="shared" si="2"/>
        <v>-6.3999999999999986E-3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227A-E2A8-48B1-BAB5-0ECB69ED8C2F}">
  <dimension ref="A2:E9"/>
  <sheetViews>
    <sheetView zoomScale="110" zoomScaleNormal="110" workbookViewId="0">
      <selection activeCell="D12" sqref="D12"/>
    </sheetView>
  </sheetViews>
  <sheetFormatPr defaultRowHeight="15" x14ac:dyDescent="0.25"/>
  <sheetData>
    <row r="2" spans="1:5" x14ac:dyDescent="0.25">
      <c r="A2" t="s">
        <v>2</v>
      </c>
      <c r="B2" s="1">
        <v>25</v>
      </c>
    </row>
    <row r="3" spans="1:5" x14ac:dyDescent="0.25">
      <c r="B3" s="3" t="s">
        <v>33</v>
      </c>
    </row>
    <row r="4" spans="1:5" x14ac:dyDescent="0.25">
      <c r="A4" t="s">
        <v>29</v>
      </c>
      <c r="B4" t="s">
        <v>0</v>
      </c>
      <c r="C4" t="s">
        <v>28</v>
      </c>
      <c r="D4" t="s">
        <v>30</v>
      </c>
      <c r="E4" t="s">
        <v>31</v>
      </c>
    </row>
    <row r="5" spans="1:5" x14ac:dyDescent="0.25">
      <c r="A5">
        <v>0</v>
      </c>
      <c r="B5" s="1">
        <v>10</v>
      </c>
      <c r="C5" s="1">
        <v>4</v>
      </c>
      <c r="D5">
        <f>((B2-B6)*(B2-B7)*(B2-B8))/((B5-B6)*(B5-B7)*(B5-B8))</f>
        <v>-6.25E-2</v>
      </c>
      <c r="E5">
        <f>C5*D5</f>
        <v>-0.25</v>
      </c>
    </row>
    <row r="6" spans="1:5" x14ac:dyDescent="0.25">
      <c r="A6">
        <v>1</v>
      </c>
      <c r="B6" s="1">
        <v>20</v>
      </c>
      <c r="C6" s="1">
        <v>7</v>
      </c>
      <c r="D6">
        <f>((B2-B5)*(B2-B7)*(B2-B8))/((B6-B5)*(B6-B7)*(B6-B8))</f>
        <v>0.5625</v>
      </c>
      <c r="E6">
        <f t="shared" ref="E6:E8" si="0">C6*D6</f>
        <v>3.9375</v>
      </c>
    </row>
    <row r="7" spans="1:5" x14ac:dyDescent="0.25">
      <c r="A7">
        <v>2</v>
      </c>
      <c r="B7" s="1">
        <v>30</v>
      </c>
      <c r="C7" s="1">
        <v>9</v>
      </c>
      <c r="D7">
        <f>((B2-B6)*(B2-B5)*(B2-B8))/((B7-B6)*(B7-B5)*(B7-B8))</f>
        <v>0.5625</v>
      </c>
      <c r="E7">
        <f t="shared" si="0"/>
        <v>5.0625</v>
      </c>
    </row>
    <row r="8" spans="1:5" x14ac:dyDescent="0.25">
      <c r="A8">
        <v>3</v>
      </c>
      <c r="B8" s="1">
        <v>40</v>
      </c>
      <c r="C8" s="1">
        <v>10</v>
      </c>
      <c r="D8">
        <f>((B2-B6)*(B2-B7)*(B2-B5))/((B8-B6)*(B8-B7)*(B8-B5))</f>
        <v>-6.25E-2</v>
      </c>
      <c r="E8">
        <f t="shared" si="0"/>
        <v>-0.625</v>
      </c>
    </row>
    <row r="9" spans="1:5" x14ac:dyDescent="0.25">
      <c r="D9" t="s">
        <v>32</v>
      </c>
      <c r="E9">
        <f>SUM(E5:E8)</f>
        <v>8.125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B26C-3011-48C6-A920-99776B273D0A}">
  <dimension ref="A2:G15"/>
  <sheetViews>
    <sheetView tabSelected="1" workbookViewId="0">
      <selection activeCell="E11" sqref="E11"/>
    </sheetView>
  </sheetViews>
  <sheetFormatPr defaultRowHeight="15" x14ac:dyDescent="0.25"/>
  <sheetData>
    <row r="2" spans="1:7" x14ac:dyDescent="0.25">
      <c r="A2" t="s">
        <v>2</v>
      </c>
      <c r="B2" s="1">
        <v>2.5</v>
      </c>
    </row>
    <row r="3" spans="1:7" x14ac:dyDescent="0.25">
      <c r="C3" t="s">
        <v>10</v>
      </c>
      <c r="D3" t="s">
        <v>14</v>
      </c>
      <c r="E3" t="s">
        <v>15</v>
      </c>
      <c r="F3" t="s">
        <v>21</v>
      </c>
      <c r="G3" t="s">
        <v>38</v>
      </c>
    </row>
    <row r="4" spans="1:7" x14ac:dyDescent="0.25">
      <c r="A4" t="s">
        <v>29</v>
      </c>
      <c r="B4" t="s">
        <v>45</v>
      </c>
      <c r="C4" t="s">
        <v>46</v>
      </c>
      <c r="D4" t="s">
        <v>34</v>
      </c>
      <c r="E4" t="s">
        <v>35</v>
      </c>
      <c r="F4" t="s">
        <v>36</v>
      </c>
      <c r="G4" t="s">
        <v>37</v>
      </c>
    </row>
    <row r="5" spans="1:7" x14ac:dyDescent="0.25">
      <c r="A5">
        <v>0</v>
      </c>
      <c r="B5" s="1">
        <v>1</v>
      </c>
      <c r="C5" s="1">
        <v>3.6</v>
      </c>
      <c r="D5">
        <f>(C6-C5)/(B6-B5)</f>
        <v>-1.8</v>
      </c>
      <c r="E5">
        <f>(D6-D5)/(B7-B5)</f>
        <v>0.6</v>
      </c>
      <c r="F5">
        <f>(E6-E5)/(B8-B5)</f>
        <v>-0.14999999999999997</v>
      </c>
      <c r="G5">
        <f>(F6-F5)/(B9-B5)</f>
        <v>2.9999999999999982E-2</v>
      </c>
    </row>
    <row r="6" spans="1:7" x14ac:dyDescent="0.25">
      <c r="A6">
        <v>1</v>
      </c>
      <c r="B6" s="1">
        <v>2</v>
      </c>
      <c r="C6" s="1">
        <v>1.8</v>
      </c>
      <c r="D6">
        <f t="shared" ref="D6:D8" si="0">(C7-C6)/(B7-B6)</f>
        <v>-0.60000000000000009</v>
      </c>
      <c r="E6">
        <f t="shared" ref="E6:E7" si="1">(D7-D6)/(B8-B6)</f>
        <v>0.15000000000000008</v>
      </c>
      <c r="F6">
        <f>(E7-E6)/(B9-B6)</f>
        <v>-3.0000000000000044E-2</v>
      </c>
    </row>
    <row r="7" spans="1:7" x14ac:dyDescent="0.25">
      <c r="A7">
        <v>2</v>
      </c>
      <c r="B7" s="1">
        <v>3</v>
      </c>
      <c r="C7" s="1">
        <v>1.2</v>
      </c>
      <c r="D7">
        <f t="shared" si="0"/>
        <v>-0.29999999999999993</v>
      </c>
      <c r="E7">
        <f t="shared" si="1"/>
        <v>5.9999999999999942E-2</v>
      </c>
    </row>
    <row r="8" spans="1:7" x14ac:dyDescent="0.25">
      <c r="A8">
        <v>3</v>
      </c>
      <c r="B8" s="1">
        <v>4</v>
      </c>
      <c r="C8" s="1">
        <v>0.9</v>
      </c>
      <c r="D8">
        <f t="shared" si="0"/>
        <v>-0.18000000000000005</v>
      </c>
    </row>
    <row r="9" spans="1:7" x14ac:dyDescent="0.25">
      <c r="A9">
        <v>4</v>
      </c>
      <c r="B9" s="1">
        <v>5</v>
      </c>
      <c r="C9" s="1">
        <v>0.72</v>
      </c>
    </row>
    <row r="11" spans="1:7" x14ac:dyDescent="0.25">
      <c r="B11" t="s">
        <v>39</v>
      </c>
      <c r="C11">
        <f>C5</f>
        <v>3.6</v>
      </c>
    </row>
    <row r="12" spans="1:7" x14ac:dyDescent="0.25">
      <c r="B12" t="s">
        <v>40</v>
      </c>
      <c r="C12">
        <f>C11+D5*(B2-B5)</f>
        <v>0.89999999999999991</v>
      </c>
    </row>
    <row r="13" spans="1:7" x14ac:dyDescent="0.25">
      <c r="B13" t="s">
        <v>41</v>
      </c>
      <c r="C13">
        <f>C12+E5*(B2-B5)*(B2-B6)</f>
        <v>1.3499999999999999</v>
      </c>
    </row>
    <row r="14" spans="1:7" x14ac:dyDescent="0.25">
      <c r="B14" t="s">
        <v>42</v>
      </c>
      <c r="C14">
        <f>C13+F5*(B2-B5)*(B2-B6)*(B2-B7)</f>
        <v>1.4062499999999998</v>
      </c>
    </row>
    <row r="15" spans="1:7" x14ac:dyDescent="0.25">
      <c r="B15" t="s">
        <v>43</v>
      </c>
      <c r="C15">
        <f>C14+G5*(B2-B5)*(B2-B6)*(B2-B7)*(B2-B8)</f>
        <v>1.4231249999999998</v>
      </c>
      <c r="D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Lanjar</vt:lpstr>
      <vt:lpstr>Kuadratik &amp; Kubik</vt:lpstr>
      <vt:lpstr>Lagrange</vt:lpstr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2019-12-10T15:35:59Z</dcterms:created>
  <dcterms:modified xsi:type="dcterms:W3CDTF">2019-12-10T16:32:25Z</dcterms:modified>
</cp:coreProperties>
</file>