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cd21b152e3949599/Desktop/Data Analytic/"/>
    </mc:Choice>
  </mc:AlternateContent>
  <xr:revisionPtr revIDLastSave="176" documentId="13_ncr:1_{2D831E33-2DA1-4363-AAD1-01D1581C1A0D}" xr6:coauthVersionLast="47" xr6:coauthVersionMax="47" xr10:uidLastSave="{6CF0934F-A90F-40D9-8875-29466D5C1242}"/>
  <bookViews>
    <workbookView xWindow="0" yWindow="432" windowWidth="23040" windowHeight="11808" activeTab="1" xr2:uid="{44AFC98D-A492-44A7-B982-FA5B1C001847}"/>
  </bookViews>
  <sheets>
    <sheet name="Task1" sheetId="1" r:id="rId1"/>
    <sheet name="Task 2" sheetId="2" r:id="rId2"/>
  </sheets>
  <definedNames>
    <definedName name="_xlcn.WorksheetConnection_Book1.xlsxTable4" hidden="1">Table4[]</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Book1.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2" l="1"/>
  <c r="G7" i="2"/>
  <c r="G8" i="2" s="1"/>
  <c r="G9" i="2" s="1"/>
  <c r="G6" i="2"/>
  <c r="G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4D874A-97B7-4975-B4D3-C03889CC0EA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04109FC6-A1B6-49B3-8A45-1D893F8995FA}" name="WorksheetConnection_Book1.xlsx!Table4" type="102" refreshedVersion="8" minRefreshableVersion="5">
    <extLst>
      <ext xmlns:x15="http://schemas.microsoft.com/office/spreadsheetml/2010/11/main" uri="{DE250136-89BD-433C-8126-D09CA5730AF9}">
        <x15:connection id="Table4">
          <x15:rangePr sourceName="_xlcn.WorksheetConnection_Book1.xlsxTable4"/>
        </x15:connection>
      </ext>
    </extLst>
  </connection>
</connections>
</file>

<file path=xl/sharedStrings.xml><?xml version="1.0" encoding="utf-8"?>
<sst xmlns="http://schemas.openxmlformats.org/spreadsheetml/2006/main" count="76" uniqueCount="69">
  <si>
    <t>Step 1: Input Fields</t>
  </si>
  <si>
    <t>Parameter</t>
  </si>
  <si>
    <t>Value</t>
  </si>
  <si>
    <t>Selling Price (SP)</t>
  </si>
  <si>
    <t>Cost of Goods Sold</t>
  </si>
  <si>
    <t>Amazon Fee (%)</t>
  </si>
  <si>
    <t>Fixed Costs</t>
  </si>
  <si>
    <t>Loan Interest</t>
  </si>
  <si>
    <t>Tax Rate</t>
  </si>
  <si>
    <t>Units Sold</t>
  </si>
  <si>
    <t>Fixed Corporate Costs (Monthly)</t>
  </si>
  <si>
    <t>Bank Loan Interest (Monthly)</t>
  </si>
  <si>
    <t>Target Volumes</t>
  </si>
  <si>
    <t>5,000 units (Scenario 1)</t>
  </si>
  <si>
    <t>Units Sold (Scenario 2)</t>
  </si>
  <si>
    <t>4,000 units</t>
  </si>
  <si>
    <t>Additional Fixed Costs (Scenario 3)</t>
  </si>
  <si>
    <t>Scenario</t>
  </si>
  <si>
    <t>Maximum CAC</t>
  </si>
  <si>
    <t>Base Case</t>
  </si>
  <si>
    <t>Reduced Volumes</t>
  </si>
  <si>
    <t>Increased Fixed Costs (+$5,000, 5,000 Units)</t>
  </si>
  <si>
    <t>Increased Fixed Costs (+$5,000, 4,000 Units)</t>
  </si>
  <si>
    <t>Summary</t>
  </si>
  <si>
    <t>Field</t>
  </si>
  <si>
    <t>Default Value</t>
  </si>
  <si>
    <t>Description</t>
  </si>
  <si>
    <t>Cost of Goods Sold (COGS)</t>
  </si>
  <si>
    <t>Cost per unit to produce the product.</t>
  </si>
  <si>
    <t>Amazon Fee (% of SP)</t>
  </si>
  <si>
    <t>Percentage fee charged by Amazon.</t>
  </si>
  <si>
    <t>Fixed Costs (monthly)</t>
  </si>
  <si>
    <t>Fixed corporate costs per month.</t>
  </si>
  <si>
    <t>Loan Interest (monthly)</t>
  </si>
  <si>
    <t>Monthly loan repayment.</t>
  </si>
  <si>
    <t>Price per unit sold.</t>
  </si>
  <si>
    <t>Monthly sales volume.</t>
  </si>
  <si>
    <t>Applicable corporate tax rate.</t>
  </si>
  <si>
    <t>CAC (Customer Acquisition Cost)</t>
  </si>
  <si>
    <t>Variable (editable)</t>
  </si>
  <si>
    <t>Cost to acquire a customer per unit.</t>
  </si>
  <si>
    <t>2. Output Section (Auto-Calculated Fields)</t>
  </si>
  <si>
    <t>Metric</t>
  </si>
  <si>
    <t>Gross Margin (GM)</t>
  </si>
  <si>
    <t>Amazon Fee (per unit)</t>
  </si>
  <si>
    <t>Net Margin (per unit)</t>
  </si>
  <si>
    <t>Profit Before Tax</t>
  </si>
  <si>
    <t>Profit After Tax</t>
  </si>
  <si>
    <t>Break-Even CAC</t>
  </si>
  <si>
    <t>1. Input Section (Editable Fields)</t>
  </si>
  <si>
    <t>3. Create a Dynamic Chart to Show Assumption Impacts</t>
  </si>
  <si>
    <t>Example Data Table:</t>
  </si>
  <si>
    <t>CAC ($)</t>
  </si>
  <si>
    <t>Profit After Tax ($)</t>
  </si>
  <si>
    <t>Units Sold (5k)</t>
  </si>
  <si>
    <t>Profit After Tax (5k)</t>
  </si>
  <si>
    <t>Units Sold (4k)</t>
  </si>
  <si>
    <t>Profit After Tax (4k)</t>
  </si>
  <si>
    <t>Selling Price ($35)</t>
  </si>
  <si>
    <t>Profit After Tax (SP $35)</t>
  </si>
  <si>
    <t>Example Use Cases for the Dashboard</t>
  </si>
  <si>
    <t>Selling Price (SP) - Cost of Goods Sold (COGS)</t>
  </si>
  <si>
    <t>SP * Amazon Fee %</t>
  </si>
  <si>
    <t>Net Margin * Units Sold - Fixed Costs - Loan Interest</t>
  </si>
  <si>
    <t>Profit Before Tax * (1 - Tax Rate)</t>
  </si>
  <si>
    <t>GM - Amazon Fee - (Fixed Costs + Loan Interest) / Units Sold * (1 / (1 - Tax Rate))</t>
  </si>
  <si>
    <t>Auto-Calculation</t>
  </si>
  <si>
    <t>Formulas</t>
  </si>
  <si>
    <t>GM - Amazon Fee - CAC(Max 8.20)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</si>
</sst>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General\ \'\$\'"/>
    <numFmt numFmtId="165" formatCode="General\ \$"/>
    <numFmt numFmtId="166" formatCode="General\ \%"/>
  </numFmts>
  <fonts count="8" x14ac:knownFonts="1">
    <font>
      <sz val="11"/>
      <color theme="1"/>
      <name val="Calibri"/>
      <family val="2"/>
      <scheme val="minor"/>
    </font>
    <font>
      <b/>
      <sz val="11"/>
      <color theme="1"/>
      <name val="Calibri"/>
      <family val="2"/>
      <scheme val="minor"/>
    </font>
    <font>
      <b/>
      <sz val="18"/>
      <color theme="1"/>
      <name val="Calibri"/>
      <family val="2"/>
      <scheme val="minor"/>
    </font>
    <font>
      <b/>
      <sz val="20"/>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wrapText="1"/>
    </xf>
    <xf numFmtId="9" fontId="0" fillId="0" borderId="0" xfId="0" applyNumberFormat="1" applyAlignment="1">
      <alignment horizontal="center" vertical="center" wrapText="1"/>
    </xf>
    <xf numFmtId="3" fontId="0" fillId="0" borderId="0" xfId="0" applyNumberFormat="1" applyAlignment="1">
      <alignment horizontal="center" vertical="center" wrapText="1"/>
    </xf>
    <xf numFmtId="0" fontId="2" fillId="0" borderId="0" xfId="0" applyFont="1" applyAlignment="1">
      <alignment vertical="center"/>
    </xf>
    <xf numFmtId="0" fontId="4" fillId="0" borderId="0" xfId="0" applyFont="1"/>
    <xf numFmtId="0" fontId="5" fillId="0" borderId="0" xfId="0" applyFont="1"/>
    <xf numFmtId="0" fontId="0" fillId="0" borderId="0" xfId="0" applyAlignment="1">
      <alignment horizontal="left" vertical="center" wrapText="1"/>
    </xf>
    <xf numFmtId="0" fontId="6" fillId="0" borderId="0" xfId="0" applyFont="1"/>
    <xf numFmtId="0" fontId="3" fillId="0" borderId="0" xfId="0" applyFont="1"/>
    <xf numFmtId="0" fontId="1" fillId="0" borderId="0" xfId="0" applyFont="1" applyAlignment="1">
      <alignment vertical="center" wrapText="1"/>
    </xf>
    <xf numFmtId="0" fontId="2" fillId="0" borderId="0" xfId="0" applyFont="1"/>
    <xf numFmtId="3" fontId="0" fillId="0" borderId="0" xfId="0" applyNumberFormat="1" applyAlignment="1">
      <alignment vertical="center" wrapText="1"/>
    </xf>
    <xf numFmtId="164" fontId="0" fillId="0" borderId="0" xfId="0" applyNumberFormat="1"/>
    <xf numFmtId="165" fontId="0" fillId="0" borderId="0" xfId="0" applyNumberFormat="1" applyAlignment="1">
      <alignment horizontal="center" vertical="center" wrapText="1"/>
    </xf>
    <xf numFmtId="166" fontId="0" fillId="0" borderId="0" xfId="0" applyNumberFormat="1" applyAlignment="1">
      <alignment horizontal="center" vertical="center" wrapText="1"/>
    </xf>
    <xf numFmtId="165" fontId="7" fillId="0" borderId="0" xfId="0" applyNumberFormat="1" applyFont="1" applyAlignment="1">
      <alignment horizontal="center" vertical="center" wrapText="1"/>
    </xf>
    <xf numFmtId="165" fontId="0" fillId="0" borderId="0" xfId="0" applyNumberFormat="1"/>
  </cellXfs>
  <cellStyles count="1">
    <cellStyle name="Normal" xfId="0" builtinId="0"/>
  </cellStyles>
  <dxfs count="29">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numFmt numFmtId="3" formatCode="#,##0"/>
      <alignment horizontal="general" vertical="center" textRotation="0" wrapText="1" indent="0" justifyLastLine="0" shrinkToFit="0" readingOrder="0"/>
    </dxf>
    <dxf>
      <numFmt numFmtId="3" formatCode="#,##0"/>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theme="1"/>
        <name val="Arial Unicode MS"/>
        <scheme val="none"/>
      </font>
      <numFmt numFmtId="165" formatCode="General\ \$"/>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numFmt numFmtId="3" formatCode="#,##0"/>
      <alignment horizontal="center"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18" Type="http://schemas.openxmlformats.org/officeDocument/2006/relationships/customXml" Target="../customXml/item9.xml"/><Relationship Id="rId3" Type="http://schemas.openxmlformats.org/officeDocument/2006/relationships/theme" Target="theme/theme1.xml"/><Relationship Id="rId21" Type="http://schemas.openxmlformats.org/officeDocument/2006/relationships/customXml" Target="../customXml/item12.xml"/><Relationship Id="rId7" Type="http://schemas.openxmlformats.org/officeDocument/2006/relationships/powerPivotData" Target="model/item.data"/><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styles" Target="styles.xml"/><Relationship Id="rId15" Type="http://schemas.openxmlformats.org/officeDocument/2006/relationships/customXml" Target="../customXml/item6.xml"/><Relationship Id="rId23" Type="http://schemas.openxmlformats.org/officeDocument/2006/relationships/customXml" Target="../customXml/item14.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connections" Target="connections.xml"/><Relationship Id="rId9" Type="http://schemas.openxmlformats.org/officeDocument/2006/relationships/calcChain" Target="calcChain.xml"/><Relationship Id="rId14" Type="http://schemas.openxmlformats.org/officeDocument/2006/relationships/customXml" Target="../customXml/item5.xml"/><Relationship Id="rId22"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Unit Sold vs. Profit After Tax</a:t>
            </a:r>
            <a:endParaRPr lang="en-IN"/>
          </a:p>
        </c:rich>
      </c:tx>
      <c:layout>
        <c:manualLayout>
          <c:xMode val="edge"/>
          <c:yMode val="edge"/>
          <c:x val="0.28307633420822403"/>
          <c:y val="4.6296296296296294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col"/>
        <c:grouping val="clustered"/>
        <c:varyColors val="0"/>
        <c:ser>
          <c:idx val="0"/>
          <c:order val="0"/>
          <c:tx>
            <c:strRef>
              <c:f>'Task 2'!$K$6</c:f>
              <c:strCache>
                <c:ptCount val="1"/>
                <c:pt idx="0">
                  <c:v>Units Sold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'Task 2'!$K$7:$K$10</c:f>
              <c:numCache>
                <c:formatCode>#,##0</c:formatCode>
                <c:ptCount val="4"/>
                <c:pt idx="0">
                  <c:v>5000</c:v>
                </c:pt>
                <c:pt idx="1">
                  <c:v>5000</c:v>
                </c:pt>
                <c:pt idx="2">
                  <c:v>5000</c:v>
                </c:pt>
                <c:pt idx="3">
                  <c:v>4000</c:v>
                </c:pt>
              </c:numCache>
            </c:numRef>
          </c:val>
          <c:extLst>
            <c:ext xmlns:c16="http://schemas.microsoft.com/office/drawing/2014/chart" uri="{C3380CC4-5D6E-409C-BE32-E72D297353CC}">
              <c16:uniqueId val="{00000000-6678-4C91-8A8C-4A25E2F28E47}"/>
            </c:ext>
          </c:extLst>
        </c:ser>
        <c:ser>
          <c:idx val="1"/>
          <c:order val="1"/>
          <c:tx>
            <c:strRef>
              <c:f>'Task 2'!$L$6</c:f>
              <c:strCache>
                <c:ptCount val="1"/>
                <c:pt idx="0">
                  <c:v>Profit After Tax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'Task 2'!$L$7:$L$10</c:f>
              <c:numCache>
                <c:formatCode>#,##0</c:formatCode>
                <c:ptCount val="4"/>
                <c:pt idx="0">
                  <c:v>2000</c:v>
                </c:pt>
                <c:pt idx="1">
                  <c:v>1000</c:v>
                </c:pt>
                <c:pt idx="2" formatCode="General">
                  <c:v>0</c:v>
                </c:pt>
                <c:pt idx="3">
                  <c:v>-1000</c:v>
                </c:pt>
              </c:numCache>
            </c:numRef>
          </c:val>
          <c:extLst>
            <c:ext xmlns:c16="http://schemas.microsoft.com/office/drawing/2014/chart" uri="{C3380CC4-5D6E-409C-BE32-E72D297353CC}">
              <c16:uniqueId val="{00000001-6678-4C91-8A8C-4A25E2F28E47}"/>
            </c:ext>
          </c:extLst>
        </c:ser>
        <c:dLbls>
          <c:showLegendKey val="0"/>
          <c:showVal val="0"/>
          <c:showCatName val="0"/>
          <c:showSerName val="0"/>
          <c:showPercent val="0"/>
          <c:showBubbleSize val="0"/>
        </c:dLbls>
        <c:gapWidth val="100"/>
        <c:overlap val="-24"/>
        <c:axId val="781257903"/>
        <c:axId val="781247343"/>
      </c:barChart>
      <c:catAx>
        <c:axId val="781257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1247343"/>
        <c:crosses val="autoZero"/>
        <c:auto val="1"/>
        <c:lblAlgn val="ctr"/>
        <c:lblOffset val="100"/>
        <c:noMultiLvlLbl val="0"/>
      </c:catAx>
      <c:valAx>
        <c:axId val="78124734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1257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Impact</a:t>
            </a:r>
            <a:r>
              <a:rPr lang="en-IN" baseline="0"/>
              <a:t> of CAC on Profit after Tax</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manualLayout>
          <c:layoutTarget val="inner"/>
          <c:xMode val="edge"/>
          <c:yMode val="edge"/>
          <c:x val="7.6345570787074227E-2"/>
          <c:y val="0.12389924777817686"/>
          <c:w val="0.89878875903227406"/>
          <c:h val="0.74207906270613844"/>
        </c:manualLayout>
      </c:layout>
      <c:scatterChart>
        <c:scatterStyle val="lineMarker"/>
        <c:varyColors val="0"/>
        <c:ser>
          <c:idx val="1"/>
          <c:order val="0"/>
          <c:tx>
            <c:strRef>
              <c:f>'Task 2'!$L$16</c:f>
              <c:strCache>
                <c:ptCount val="1"/>
                <c:pt idx="0">
                  <c:v>Profit After Tax (5k)</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'Task 2'!$J$17:$J$21</c:f>
              <c:numCache>
                <c:formatCode>General</c:formatCode>
                <c:ptCount val="5"/>
                <c:pt idx="0">
                  <c:v>6</c:v>
                </c:pt>
                <c:pt idx="1">
                  <c:v>6.5</c:v>
                </c:pt>
                <c:pt idx="2">
                  <c:v>7</c:v>
                </c:pt>
                <c:pt idx="3">
                  <c:v>7.5</c:v>
                </c:pt>
                <c:pt idx="4">
                  <c:v>8</c:v>
                </c:pt>
              </c:numCache>
            </c:numRef>
          </c:xVal>
          <c:yVal>
            <c:numRef>
              <c:f>'Task 2'!$L$17:$L$21</c:f>
              <c:numCache>
                <c:formatCode>General</c:formatCode>
                <c:ptCount val="5"/>
                <c:pt idx="0">
                  <c:v>2000</c:v>
                </c:pt>
                <c:pt idx="1">
                  <c:v>1500</c:v>
                </c:pt>
                <c:pt idx="2">
                  <c:v>1000</c:v>
                </c:pt>
                <c:pt idx="3">
                  <c:v>500</c:v>
                </c:pt>
                <c:pt idx="4">
                  <c:v>0</c:v>
                </c:pt>
              </c:numCache>
            </c:numRef>
          </c:yVal>
          <c:smooth val="0"/>
          <c:extLst>
            <c:ext xmlns:c16="http://schemas.microsoft.com/office/drawing/2014/chart" uri="{C3380CC4-5D6E-409C-BE32-E72D297353CC}">
              <c16:uniqueId val="{00000001-6385-4E51-AE0D-A731AA95953A}"/>
            </c:ext>
          </c:extLst>
        </c:ser>
        <c:ser>
          <c:idx val="3"/>
          <c:order val="1"/>
          <c:tx>
            <c:strRef>
              <c:f>'Task 2'!$N$16</c:f>
              <c:strCache>
                <c:ptCount val="1"/>
                <c:pt idx="0">
                  <c:v>Profit After Tax (4k)</c:v>
                </c:pt>
              </c:strCache>
            </c:strRef>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xVal>
            <c:numRef>
              <c:f>'Task 2'!$J$17:$J$21</c:f>
              <c:numCache>
                <c:formatCode>General</c:formatCode>
                <c:ptCount val="5"/>
                <c:pt idx="0">
                  <c:v>6</c:v>
                </c:pt>
                <c:pt idx="1">
                  <c:v>6.5</c:v>
                </c:pt>
                <c:pt idx="2">
                  <c:v>7</c:v>
                </c:pt>
                <c:pt idx="3">
                  <c:v>7.5</c:v>
                </c:pt>
                <c:pt idx="4">
                  <c:v>8</c:v>
                </c:pt>
              </c:numCache>
            </c:numRef>
          </c:xVal>
          <c:yVal>
            <c:numRef>
              <c:f>'Task 2'!$N$17:$N$21</c:f>
              <c:numCache>
                <c:formatCode>General</c:formatCode>
                <c:ptCount val="5"/>
                <c:pt idx="0">
                  <c:v>1000</c:v>
                </c:pt>
                <c:pt idx="1">
                  <c:v>500</c:v>
                </c:pt>
                <c:pt idx="2">
                  <c:v>0</c:v>
                </c:pt>
                <c:pt idx="3">
                  <c:v>-500</c:v>
                </c:pt>
                <c:pt idx="4">
                  <c:v>-1000</c:v>
                </c:pt>
              </c:numCache>
            </c:numRef>
          </c:yVal>
          <c:smooth val="0"/>
          <c:extLst>
            <c:ext xmlns:c16="http://schemas.microsoft.com/office/drawing/2014/chart" uri="{C3380CC4-5D6E-409C-BE32-E72D297353CC}">
              <c16:uniqueId val="{00000003-6385-4E51-AE0D-A731AA95953A}"/>
            </c:ext>
          </c:extLst>
        </c:ser>
        <c:dLbls>
          <c:showLegendKey val="0"/>
          <c:showVal val="0"/>
          <c:showCatName val="0"/>
          <c:showSerName val="0"/>
          <c:showPercent val="0"/>
          <c:showBubbleSize val="0"/>
        </c:dLbls>
        <c:axId val="777901167"/>
        <c:axId val="907410911"/>
      </c:scatterChart>
      <c:valAx>
        <c:axId val="777901167"/>
        <c:scaling>
          <c:orientation val="minMax"/>
          <c:min val="5.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sz="1100"/>
                  <a:t>CAC</a:t>
                </a:r>
                <a:r>
                  <a:rPr lang="en-IN" sz="1100" baseline="0"/>
                  <a:t> ($)</a:t>
                </a:r>
                <a:endParaRPr lang="en-IN" sz="1100"/>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rgbClr val="FF0000"/>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7410911"/>
        <c:crosses val="autoZero"/>
        <c:crossBetween val="midCat"/>
      </c:valAx>
      <c:valAx>
        <c:axId val="9074109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sz="1100"/>
                  <a:t>Profit</a:t>
                </a:r>
                <a:r>
                  <a:rPr lang="en-IN" sz="1100" baseline="0"/>
                  <a:t> After Tax</a:t>
                </a:r>
                <a:endParaRPr lang="en-IN" sz="110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790116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923550</xdr:colOff>
      <xdr:row>0</xdr:row>
      <xdr:rowOff>27709</xdr:rowOff>
    </xdr:from>
    <xdr:to>
      <xdr:col>15</xdr:col>
      <xdr:colOff>94416</xdr:colOff>
      <xdr:row>38</xdr:row>
      <xdr:rowOff>178740</xdr:rowOff>
    </xdr:to>
    <xdr:sp macro="" textlink="">
      <xdr:nvSpPr>
        <xdr:cNvPr id="10" name="TextBox 9">
          <a:extLst>
            <a:ext uri="{FF2B5EF4-FFF2-40B4-BE49-F238E27FC236}">
              <a16:creationId xmlns:a16="http://schemas.microsoft.com/office/drawing/2014/main" id="{ED287D9D-4C3F-FDCA-B5D3-3C84BCB11FEE}"/>
            </a:ext>
          </a:extLst>
        </xdr:cNvPr>
        <xdr:cNvSpPr txBox="1"/>
      </xdr:nvSpPr>
      <xdr:spPr>
        <a:xfrm>
          <a:off x="5025180" y="27709"/>
          <a:ext cx="7026051" cy="837310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
          <a:r>
            <a:rPr lang="en-IN" sz="1800" b="1" i="0" u="none" strike="noStrike">
              <a:solidFill>
                <a:schemeClr val="dk1"/>
              </a:solidFill>
              <a:effectLst/>
              <a:latin typeface="+mn-lt"/>
              <a:ea typeface="+mn-ea"/>
              <a:cs typeface="+mn-cs"/>
            </a:rPr>
            <a:t>Step 3: Scenario</a:t>
          </a:r>
          <a:r>
            <a:rPr lang="en-IN" sz="1800" b="1" i="0" u="none" strike="noStrike" baseline="0">
              <a:solidFill>
                <a:schemeClr val="dk1"/>
              </a:solidFill>
              <a:effectLst/>
              <a:latin typeface="+mn-lt"/>
              <a:ea typeface="+mn-ea"/>
              <a:cs typeface="+mn-cs"/>
            </a:rPr>
            <a:t> Analysis</a:t>
          </a:r>
          <a:endParaRPr lang="en-IN" sz="1800" b="1"/>
        </a:p>
        <a:p>
          <a:pPr fontAlgn="b"/>
          <a:endParaRPr lang="en-IN" sz="1800" b="1" i="0" u="none" strike="noStrike">
            <a:solidFill>
              <a:schemeClr val="dk1"/>
            </a:solidFill>
            <a:effectLst/>
            <a:latin typeface="+mn-lt"/>
            <a:ea typeface="+mn-ea"/>
            <a:cs typeface="+mn-cs"/>
          </a:endParaRPr>
        </a:p>
        <a:p>
          <a:pPr fontAlgn="b"/>
          <a:r>
            <a:rPr lang="en-IN" sz="1400" b="1" i="0" u="none" strike="noStrike">
              <a:solidFill>
                <a:schemeClr val="dk1"/>
              </a:solidFill>
              <a:effectLst/>
              <a:latin typeface="+mn-lt"/>
              <a:ea typeface="+mn-ea"/>
              <a:cs typeface="+mn-cs"/>
            </a:rPr>
            <a:t>Gross Margin (GM):</a:t>
          </a:r>
          <a:r>
            <a:rPr lang="en-IN" sz="1400"/>
            <a:t>                      </a:t>
          </a:r>
          <a:r>
            <a:rPr lang="en-IN" sz="1400" b="0" i="0" u="none" strike="noStrike">
              <a:solidFill>
                <a:schemeClr val="dk1"/>
              </a:solidFill>
              <a:effectLst/>
              <a:latin typeface="+mn-lt"/>
              <a:ea typeface="+mn-ea"/>
              <a:cs typeface="+mn-cs"/>
            </a:rPr>
            <a:t>GM = SP - COGS = 30 - 15 = 15 per unit</a:t>
          </a:r>
          <a:r>
            <a:rPr lang="en-IN" sz="1400"/>
            <a:t> </a:t>
          </a:r>
        </a:p>
        <a:p>
          <a:pPr fontAlgn="b"/>
          <a:r>
            <a:rPr lang="en-IN" sz="1400" b="1" i="0" u="none" strike="noStrike">
              <a:solidFill>
                <a:schemeClr val="dk1"/>
              </a:solidFill>
              <a:effectLst/>
              <a:latin typeface="+mn-lt"/>
              <a:ea typeface="+mn-ea"/>
              <a:cs typeface="+mn-cs"/>
            </a:rPr>
            <a:t>Amazon Fee per Unit:</a:t>
          </a:r>
          <a:r>
            <a:rPr lang="en-IN" sz="1400"/>
            <a:t>                   </a:t>
          </a:r>
          <a:r>
            <a:rPr lang="en-IN" sz="1400" b="0" i="0" u="none" strike="noStrike">
              <a:solidFill>
                <a:schemeClr val="dk1"/>
              </a:solidFill>
              <a:effectLst/>
              <a:latin typeface="+mn-lt"/>
              <a:ea typeface="+mn-ea"/>
              <a:cs typeface="+mn-cs"/>
            </a:rPr>
            <a:t>Amazon Fee = SP × 15% = 30 × 0.15 = 4.5 per unit</a:t>
          </a:r>
          <a:r>
            <a:rPr lang="en-IN" sz="1400"/>
            <a:t> </a:t>
          </a:r>
        </a:p>
        <a:p>
          <a:pPr fontAlgn="b"/>
          <a:endParaRPr lang="en-IN" sz="1400"/>
        </a:p>
        <a:p>
          <a:pPr fontAlgn="b"/>
          <a:r>
            <a:rPr lang="en-IN" sz="1600" b="1" i="0" u="none" strike="noStrike">
              <a:solidFill>
                <a:schemeClr val="dk1"/>
              </a:solidFill>
              <a:effectLst/>
              <a:latin typeface="+mn-lt"/>
              <a:ea typeface="+mn-ea"/>
              <a:cs typeface="+mn-cs"/>
            </a:rPr>
            <a:t>Scenario 1: Maximum CAC for 5,000 Units</a:t>
          </a:r>
          <a:r>
            <a:rPr lang="en-IN" sz="1600"/>
            <a:t> </a:t>
          </a:r>
        </a:p>
        <a:p>
          <a:pPr fontAlgn="b"/>
          <a:endParaRPr lang="en-IN" sz="1600"/>
        </a:p>
        <a:p>
          <a:pPr fontAlgn="b"/>
          <a:r>
            <a:rPr lang="en-IN" sz="1400" b="1" i="0" u="none" strike="noStrike">
              <a:solidFill>
                <a:schemeClr val="dk1"/>
              </a:solidFill>
              <a:effectLst/>
              <a:latin typeface="+mn-lt"/>
              <a:ea typeface="+mn-ea"/>
              <a:cs typeface="+mn-cs"/>
            </a:rPr>
            <a:t>Fixed Costs and Loan Interest:</a:t>
          </a:r>
          <a:r>
            <a:rPr lang="en-IN" sz="1400"/>
            <a:t> </a:t>
          </a:r>
          <a:r>
            <a:rPr lang="en-IN" sz="1400" b="0" i="0" u="none" strike="noStrike">
              <a:solidFill>
                <a:schemeClr val="dk1"/>
              </a:solidFill>
              <a:effectLst/>
              <a:latin typeface="+mn-lt"/>
              <a:ea typeface="+mn-ea"/>
              <a:cs typeface="+mn-cs"/>
            </a:rPr>
            <a:t>Fixed Costs + Loan Interest = 10000 + 1500 = 11500</a:t>
          </a:r>
          <a:r>
            <a:rPr lang="en-IN" sz="1400"/>
            <a:t> </a:t>
          </a:r>
        </a:p>
        <a:p>
          <a:pPr fontAlgn="b"/>
          <a:endParaRPr lang="en-IN" sz="1400"/>
        </a:p>
        <a:p>
          <a:pPr fontAlgn="b"/>
          <a:r>
            <a:rPr lang="en-IN" sz="1400" b="1" i="0" u="none" strike="noStrike">
              <a:solidFill>
                <a:schemeClr val="dk1"/>
              </a:solidFill>
              <a:effectLst/>
              <a:latin typeface="+mn-lt"/>
              <a:ea typeface="+mn-ea"/>
              <a:cs typeface="+mn-cs"/>
            </a:rPr>
            <a:t>Maximum CAC:</a:t>
          </a:r>
          <a:r>
            <a:rPr lang="en-IN" sz="1400"/>
            <a:t> </a:t>
          </a:r>
        </a:p>
        <a:p>
          <a:pPr fontAlgn="b"/>
          <a:endParaRPr lang="en-IN" sz="1400" b="0" i="0" u="none" strike="noStrike">
            <a:solidFill>
              <a:schemeClr val="dk1"/>
            </a:solidFill>
            <a:effectLst/>
            <a:latin typeface="+mn-lt"/>
            <a:ea typeface="+mn-ea"/>
            <a:cs typeface="+mn-cs"/>
          </a:endParaRPr>
        </a:p>
        <a:p>
          <a:pPr fontAlgn="b"/>
          <a:r>
            <a:rPr lang="en-IN" sz="1400" b="0" i="0" u="none" strike="noStrike">
              <a:solidFill>
                <a:schemeClr val="dk1"/>
              </a:solidFill>
              <a:effectLst/>
              <a:latin typeface="+mn-lt"/>
              <a:ea typeface="+mn-ea"/>
              <a:cs typeface="+mn-cs"/>
            </a:rPr>
            <a:t>                               CAC = 15 - 4.5 - 2.875 × 1.25</a:t>
          </a:r>
          <a:r>
            <a:rPr lang="en-IN" sz="1400"/>
            <a:t> </a:t>
          </a:r>
          <a:endParaRPr lang="en-IN" sz="1400" b="0" i="0" u="none" strike="noStrike">
            <a:solidFill>
              <a:schemeClr val="dk1"/>
            </a:solidFill>
            <a:effectLst/>
            <a:latin typeface="+mn-lt"/>
            <a:ea typeface="+mn-ea"/>
            <a:cs typeface="+mn-cs"/>
          </a:endParaRPr>
        </a:p>
        <a:p>
          <a:pPr fontAlgn="b"/>
          <a:r>
            <a:rPr lang="en-IN" sz="1400" b="0" i="0" u="none" strike="noStrike">
              <a:solidFill>
                <a:schemeClr val="dk1"/>
              </a:solidFill>
              <a:effectLst/>
              <a:latin typeface="+mn-lt"/>
              <a:ea typeface="+mn-ea"/>
              <a:cs typeface="+mn-cs"/>
            </a:rPr>
            <a:t>                               CAC = 15 - 4.5 - 3.59375 = 6.90625 per unit</a:t>
          </a:r>
          <a:r>
            <a:rPr lang="en-IN" sz="1400"/>
            <a:t> </a:t>
          </a:r>
        </a:p>
        <a:p>
          <a:pPr fontAlgn="b"/>
          <a:endParaRPr lang="en-IN" sz="1400" b="0" i="0" u="none" strike="noStrike">
            <a:solidFill>
              <a:schemeClr val="dk1"/>
            </a:solidFill>
            <a:effectLst/>
            <a:latin typeface="+mn-lt"/>
            <a:ea typeface="+mn-ea"/>
            <a:cs typeface="+mn-cs"/>
          </a:endParaRPr>
        </a:p>
        <a:p>
          <a:r>
            <a:rPr lang="en-IN" sz="1600" b="1" i="0" u="none" strike="noStrike">
              <a:solidFill>
                <a:schemeClr val="dk1"/>
              </a:solidFill>
              <a:effectLst/>
              <a:latin typeface="+mn-lt"/>
              <a:ea typeface="+mn-ea"/>
              <a:cs typeface="+mn-cs"/>
            </a:rPr>
            <a:t>Scenario 2: Maximum CAC for 4,000 Units</a:t>
          </a:r>
          <a:r>
            <a:rPr lang="en-IN" sz="1600"/>
            <a:t> </a:t>
          </a:r>
        </a:p>
        <a:p>
          <a:endParaRPr lang="en-IN" sz="1600">
            <a:effectLst/>
          </a:endParaRPr>
        </a:p>
        <a:p>
          <a:pPr fontAlgn="b"/>
          <a:r>
            <a:rPr lang="en-IN" sz="1400" b="1" i="0" u="none" strike="noStrike">
              <a:solidFill>
                <a:schemeClr val="dk1"/>
              </a:solidFill>
              <a:effectLst/>
              <a:latin typeface="+mn-lt"/>
              <a:ea typeface="+mn-ea"/>
              <a:cs typeface="+mn-cs"/>
            </a:rPr>
            <a:t>Fixed Costs and Loan Interest:</a:t>
          </a:r>
          <a:r>
            <a:rPr lang="en-IN" sz="1400"/>
            <a:t> </a:t>
          </a:r>
          <a:r>
            <a:rPr lang="en-IN" sz="1400" b="0" i="0" u="none" strike="noStrike">
              <a:solidFill>
                <a:schemeClr val="dk1"/>
              </a:solidFill>
              <a:effectLst/>
              <a:latin typeface="+mn-lt"/>
              <a:ea typeface="+mn-ea"/>
              <a:cs typeface="+mn-cs"/>
            </a:rPr>
            <a:t>Fixed Costs + Loan Interest = 10000 + 1500 = 11500</a:t>
          </a:r>
          <a:r>
            <a:rPr lang="en-IN" sz="1400"/>
            <a:t> </a:t>
          </a:r>
        </a:p>
        <a:p>
          <a:pPr fontAlgn="b"/>
          <a:endParaRPr lang="en-IN" sz="1400" b="0" i="0" u="none" strike="noStrike">
            <a:solidFill>
              <a:schemeClr val="dk1"/>
            </a:solidFill>
            <a:effectLst/>
            <a:latin typeface="+mn-lt"/>
            <a:ea typeface="+mn-ea"/>
            <a:cs typeface="+mn-cs"/>
          </a:endParaRPr>
        </a:p>
        <a:p>
          <a:pPr fontAlgn="b"/>
          <a:endParaRPr lang="en-IN" sz="1400" b="0" i="0" u="none" strike="noStrike">
            <a:solidFill>
              <a:schemeClr val="dk1"/>
            </a:solidFill>
            <a:effectLst/>
            <a:latin typeface="+mn-lt"/>
            <a:ea typeface="+mn-ea"/>
            <a:cs typeface="+mn-cs"/>
          </a:endParaRPr>
        </a:p>
        <a:p>
          <a:pPr fontAlgn="b"/>
          <a:endParaRPr lang="en-IN" sz="1400" b="0" i="0" u="none" strike="noStrike">
            <a:solidFill>
              <a:schemeClr val="dk1"/>
            </a:solidFill>
            <a:effectLst/>
            <a:latin typeface="+mn-lt"/>
            <a:ea typeface="+mn-ea"/>
            <a:cs typeface="+mn-cs"/>
          </a:endParaRPr>
        </a:p>
        <a:p>
          <a:pPr fontAlgn="b"/>
          <a:r>
            <a:rPr lang="en-IN" sz="1400" b="0" i="0" u="none" strike="noStrike">
              <a:solidFill>
                <a:schemeClr val="dk1"/>
              </a:solidFill>
              <a:effectLst/>
              <a:latin typeface="+mn-lt"/>
              <a:ea typeface="+mn-ea"/>
              <a:cs typeface="+mn-cs"/>
            </a:rPr>
            <a:t>                                 CAC = 15 - 4.5 - 2.875 × 1.25 </a:t>
          </a:r>
          <a:r>
            <a:rPr lang="en-IN" sz="1400"/>
            <a:t> </a:t>
          </a:r>
          <a:endParaRPr lang="en-IN" sz="1400" b="0" i="0" u="none" strike="noStrike">
            <a:solidFill>
              <a:schemeClr val="dk1"/>
            </a:solidFill>
            <a:effectLst/>
            <a:latin typeface="+mn-lt"/>
            <a:ea typeface="+mn-ea"/>
            <a:cs typeface="+mn-cs"/>
          </a:endParaRPr>
        </a:p>
        <a:p>
          <a:pPr fontAlgn="b"/>
          <a:r>
            <a:rPr lang="en-IN" sz="1400" b="0" i="0" u="none" strike="noStrike">
              <a:solidFill>
                <a:schemeClr val="dk1"/>
              </a:solidFill>
              <a:effectLst/>
              <a:latin typeface="+mn-lt"/>
              <a:ea typeface="+mn-ea"/>
              <a:cs typeface="+mn-cs"/>
            </a:rPr>
            <a:t>                                 CAC = 15 - 4.5 - 3.59375 = 6.40625 per unit</a:t>
          </a:r>
          <a:r>
            <a:rPr lang="en-IN" sz="1400"/>
            <a:t> </a:t>
          </a:r>
        </a:p>
        <a:p>
          <a:pPr fontAlgn="b"/>
          <a:endParaRPr lang="en-IN" sz="1400" b="0" i="0" u="none" strike="noStrike">
            <a:solidFill>
              <a:schemeClr val="dk1"/>
            </a:solidFill>
            <a:effectLst/>
            <a:latin typeface="+mn-lt"/>
            <a:ea typeface="+mn-ea"/>
            <a:cs typeface="+mn-cs"/>
          </a:endParaRPr>
        </a:p>
        <a:p>
          <a:r>
            <a:rPr lang="en-IN" sz="1600" b="1" i="0" u="none" strike="noStrike">
              <a:solidFill>
                <a:schemeClr val="dk1"/>
              </a:solidFill>
              <a:effectLst/>
              <a:latin typeface="+mn-lt"/>
              <a:ea typeface="+mn-ea"/>
              <a:cs typeface="+mn-cs"/>
            </a:rPr>
            <a:t>Scenario 3: Increased Fixed Costs by $5,000</a:t>
          </a:r>
          <a:r>
            <a:rPr lang="en-IN" sz="1600"/>
            <a:t> </a:t>
          </a:r>
        </a:p>
        <a:p>
          <a:endParaRPr lang="en-IN" sz="1600">
            <a:effectLst/>
          </a:endParaRPr>
        </a:p>
        <a:p>
          <a:pPr fontAlgn="b"/>
          <a:r>
            <a:rPr lang="en-IN" sz="1400" b="1" i="0" u="none" strike="noStrike">
              <a:solidFill>
                <a:schemeClr val="dk1"/>
              </a:solidFill>
              <a:effectLst/>
              <a:latin typeface="+mn-lt"/>
              <a:ea typeface="+mn-ea"/>
              <a:cs typeface="+mn-cs"/>
            </a:rPr>
            <a:t>New Fixed Costs and Loan Interest:</a:t>
          </a:r>
          <a:r>
            <a:rPr lang="en-IN" sz="1400"/>
            <a:t> </a:t>
          </a:r>
          <a:r>
            <a:rPr lang="en-IN" sz="1400" b="0" i="0" u="none" strike="noStrike">
              <a:solidFill>
                <a:schemeClr val="dk1"/>
              </a:solidFill>
              <a:effectLst/>
              <a:latin typeface="+mn-lt"/>
              <a:ea typeface="+mn-ea"/>
              <a:cs typeface="+mn-cs"/>
            </a:rPr>
            <a:t>Fixed Costs + Loan Interest = 15000 + 1500 = 16500</a:t>
          </a:r>
        </a:p>
        <a:p>
          <a:pPr fontAlgn="b"/>
          <a:r>
            <a:rPr lang="en-IN" sz="1400" b="0"/>
            <a:t> </a:t>
          </a:r>
          <a:endParaRPr lang="en-IN" sz="1400" b="0" i="0" u="none" strike="noStrike">
            <a:solidFill>
              <a:schemeClr val="dk1"/>
            </a:solidFill>
            <a:effectLst/>
            <a:latin typeface="+mn-lt"/>
            <a:ea typeface="+mn-ea"/>
            <a:cs typeface="+mn-cs"/>
          </a:endParaRPr>
        </a:p>
        <a:p>
          <a:pPr fontAlgn="b"/>
          <a:r>
            <a:rPr lang="en-IN" sz="1400" b="1" i="0" u="none" strike="noStrike">
              <a:solidFill>
                <a:schemeClr val="dk1"/>
              </a:solidFill>
              <a:effectLst/>
              <a:latin typeface="+mn-lt"/>
              <a:ea typeface="+mn-ea"/>
              <a:cs typeface="+mn-cs"/>
            </a:rPr>
            <a:t>Maximum CAC for 5,000 Units:</a:t>
          </a:r>
          <a:r>
            <a:rPr lang="en-IN" sz="1400"/>
            <a:t> </a:t>
          </a:r>
        </a:p>
        <a:p>
          <a:pPr fontAlgn="b"/>
          <a:endParaRPr lang="en-IN" sz="1400" b="0" i="0" u="none" strike="noStrike">
            <a:solidFill>
              <a:schemeClr val="dk1"/>
            </a:solidFill>
            <a:effectLst/>
            <a:latin typeface="+mn-lt"/>
            <a:ea typeface="+mn-ea"/>
            <a:cs typeface="+mn-cs"/>
          </a:endParaRPr>
        </a:p>
        <a:p>
          <a:pPr fontAlgn="b"/>
          <a:r>
            <a:rPr lang="en-IN" sz="1400" b="0" i="0" u="none" strike="noStrike">
              <a:solidFill>
                <a:schemeClr val="dk1"/>
              </a:solidFill>
              <a:effectLst/>
              <a:latin typeface="+mn-lt"/>
              <a:ea typeface="+mn-ea"/>
              <a:cs typeface="+mn-cs"/>
            </a:rPr>
            <a:t>                                                            CAC = 15 - 4.5 - 3.3 × 1.25</a:t>
          </a:r>
          <a:r>
            <a:rPr lang="en-IN" sz="1400"/>
            <a:t> </a:t>
          </a:r>
          <a:endParaRPr lang="en-IN" sz="1400" b="0" i="0" u="none" strike="noStrike">
            <a:solidFill>
              <a:schemeClr val="dk1"/>
            </a:solidFill>
            <a:effectLst/>
            <a:latin typeface="+mn-lt"/>
            <a:ea typeface="+mn-ea"/>
            <a:cs typeface="+mn-cs"/>
          </a:endParaRPr>
        </a:p>
        <a:p>
          <a:pPr fontAlgn="b"/>
          <a:r>
            <a:rPr lang="en-IN" sz="1400" b="0" i="0" u="none" strike="noStrike">
              <a:solidFill>
                <a:schemeClr val="dk1"/>
              </a:solidFill>
              <a:effectLst/>
              <a:latin typeface="+mn-lt"/>
              <a:ea typeface="+mn-ea"/>
              <a:cs typeface="+mn-cs"/>
            </a:rPr>
            <a:t>                                                            CAC = 15 - 4.5 - 4.125 = 6.375 per unit</a:t>
          </a:r>
          <a:r>
            <a:rPr lang="en-IN" sz="1400"/>
            <a:t> </a:t>
          </a:r>
        </a:p>
        <a:p>
          <a:pPr fontAlgn="b"/>
          <a:endParaRPr lang="en-IN" sz="1400" b="0" i="0" u="none" strike="noStrike">
            <a:solidFill>
              <a:schemeClr val="dk1"/>
            </a:solidFill>
            <a:effectLst/>
            <a:latin typeface="+mn-lt"/>
            <a:ea typeface="+mn-ea"/>
            <a:cs typeface="+mn-cs"/>
          </a:endParaRPr>
        </a:p>
        <a:p>
          <a:pPr fontAlgn="b"/>
          <a:r>
            <a:rPr lang="en-IN" sz="1400" b="1" i="0" u="none" strike="noStrike">
              <a:solidFill>
                <a:schemeClr val="dk1"/>
              </a:solidFill>
              <a:effectLst/>
              <a:latin typeface="+mn-lt"/>
              <a:ea typeface="+mn-ea"/>
              <a:cs typeface="+mn-cs"/>
            </a:rPr>
            <a:t>Maximum CAC for 4,000 Units:</a:t>
          </a:r>
          <a:r>
            <a:rPr lang="en-IN" sz="1400"/>
            <a:t> </a:t>
          </a:r>
        </a:p>
        <a:p>
          <a:pPr fontAlgn="b"/>
          <a:endParaRPr lang="en-IN" sz="1400" b="0" i="0" u="none" strike="noStrike">
            <a:solidFill>
              <a:schemeClr val="dk1"/>
            </a:solidFill>
            <a:effectLst/>
            <a:latin typeface="+mn-lt"/>
            <a:ea typeface="+mn-ea"/>
            <a:cs typeface="+mn-cs"/>
          </a:endParaRPr>
        </a:p>
        <a:p>
          <a:pPr fontAlgn="b"/>
          <a:r>
            <a:rPr lang="en-IN" sz="1400" b="0" i="0" u="none" strike="noStrike">
              <a:solidFill>
                <a:schemeClr val="dk1"/>
              </a:solidFill>
              <a:effectLst/>
              <a:latin typeface="+mn-lt"/>
              <a:ea typeface="+mn-ea"/>
              <a:cs typeface="+mn-cs"/>
            </a:rPr>
            <a:t>                                                            CAC = 15 - 4.5 - 4.125 × 1.25</a:t>
          </a:r>
          <a:r>
            <a:rPr lang="en-IN" sz="1400"/>
            <a:t> </a:t>
          </a:r>
        </a:p>
        <a:p>
          <a:pPr fontAlgn="b"/>
          <a:r>
            <a:rPr lang="en-IN" sz="1400" b="0" i="0" u="none" strike="noStrike">
              <a:solidFill>
                <a:schemeClr val="dk1"/>
              </a:solidFill>
              <a:effectLst/>
              <a:latin typeface="+mn-lt"/>
              <a:ea typeface="+mn-ea"/>
              <a:cs typeface="+mn-cs"/>
            </a:rPr>
            <a:t>                                                            CAC = 15 - 4.5 - 5.15625 = 5.34375 per unit</a:t>
          </a:r>
          <a:r>
            <a:rPr lang="en-IN" sz="1400"/>
            <a:t> </a:t>
          </a:r>
          <a:endParaRPr lang="en-IN" sz="1400" b="0" i="0" u="none" strike="noStrike">
            <a:solidFill>
              <a:schemeClr val="dk1"/>
            </a:solidFill>
            <a:effectLst/>
            <a:latin typeface="+mn-lt"/>
            <a:ea typeface="+mn-ea"/>
            <a:cs typeface="+mn-cs"/>
          </a:endParaRPr>
        </a:p>
        <a:p>
          <a:endParaRPr lang="en-IN" sz="1100" kern="1200"/>
        </a:p>
      </xdr:txBody>
    </xdr:sp>
    <xdr:clientData/>
  </xdr:twoCellAnchor>
  <xdr:oneCellAnchor>
    <xdr:from>
      <xdr:col>5</xdr:col>
      <xdr:colOff>284019</xdr:colOff>
      <xdr:row>7</xdr:row>
      <xdr:rowOff>148635</xdr:rowOff>
    </xdr:from>
    <xdr:ext cx="3208020" cy="55245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56091298-0FF8-4161-BEE3-AD03C5234483}"/>
                </a:ext>
              </a:extLst>
            </xdr:cNvPr>
            <xdr:cNvSpPr txBox="1"/>
          </xdr:nvSpPr>
          <xdr:spPr>
            <a:xfrm>
              <a:off x="6126019" y="2095968"/>
              <a:ext cx="3208020" cy="55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IN" sz="1400" i="0" kern="1200">
                        <a:latin typeface="Cambria Math" panose="02040503050406030204" pitchFamily="18" charset="0"/>
                      </a:rPr>
                      <m:t>CAC</m:t>
                    </m:r>
                    <m:r>
                      <a:rPr lang="en-IN" sz="1400" i="0" kern="1200">
                        <a:latin typeface="Cambria Math" panose="02040503050406030204" pitchFamily="18" charset="0"/>
                      </a:rPr>
                      <m:t>=15−4.5−</m:t>
                    </m:r>
                    <m:f>
                      <m:fPr>
                        <m:ctrlPr>
                          <a:rPr lang="en-IN" sz="1400" i="1" kern="1200">
                            <a:solidFill>
                              <a:srgbClr val="836967"/>
                            </a:solidFill>
                            <a:latin typeface="Cambria Math" panose="02040503050406030204" pitchFamily="18" charset="0"/>
                          </a:rPr>
                        </m:ctrlPr>
                      </m:fPr>
                      <m:num>
                        <m:r>
                          <a:rPr lang="en-IN" sz="1400" i="0" kern="1200">
                            <a:latin typeface="Cambria Math" panose="02040503050406030204" pitchFamily="18" charset="0"/>
                          </a:rPr>
                          <m:t>11500</m:t>
                        </m:r>
                      </m:num>
                      <m:den>
                        <m:r>
                          <a:rPr lang="en-IN" sz="1400" i="0" kern="1200">
                            <a:latin typeface="Cambria Math" panose="02040503050406030204" pitchFamily="18" charset="0"/>
                          </a:rPr>
                          <m:t>5000</m:t>
                        </m:r>
                      </m:den>
                    </m:f>
                    <m:r>
                      <a:rPr lang="en-IN" sz="1400" i="0" kern="1200">
                        <a:latin typeface="Cambria Math" panose="02040503050406030204" pitchFamily="18" charset="0"/>
                      </a:rPr>
                      <m:t>×</m:t>
                    </m:r>
                    <m:f>
                      <m:fPr>
                        <m:ctrlPr>
                          <a:rPr lang="en-IN" sz="1400" i="1" kern="1200">
                            <a:solidFill>
                              <a:srgbClr val="836967"/>
                            </a:solidFill>
                            <a:latin typeface="Cambria Math" panose="02040503050406030204" pitchFamily="18" charset="0"/>
                          </a:rPr>
                        </m:ctrlPr>
                      </m:fPr>
                      <m:num>
                        <m:r>
                          <a:rPr lang="en-IN" sz="1400" i="0" kern="1200">
                            <a:latin typeface="Cambria Math" panose="02040503050406030204" pitchFamily="18" charset="0"/>
                          </a:rPr>
                          <m:t>1</m:t>
                        </m:r>
                      </m:num>
                      <m:den>
                        <m:r>
                          <a:rPr lang="en-IN" sz="1400" i="0" kern="1200">
                            <a:latin typeface="Cambria Math" panose="02040503050406030204" pitchFamily="18" charset="0"/>
                          </a:rPr>
                          <m:t>1−0.21</m:t>
                        </m:r>
                      </m:den>
                    </m:f>
                  </m:oMath>
                </m:oMathPara>
              </a14:m>
              <a:endParaRPr lang="en-IN" sz="1400" i="0" kern="1200">
                <a:latin typeface="+mn-lt"/>
              </a:endParaRPr>
            </a:p>
          </xdr:txBody>
        </xdr:sp>
      </mc:Choice>
      <mc:Fallback xmlns="">
        <xdr:sp macro="" textlink="">
          <xdr:nvSpPr>
            <xdr:cNvPr id="12" name="TextBox 11">
              <a:extLst>
                <a:ext uri="{FF2B5EF4-FFF2-40B4-BE49-F238E27FC236}">
                  <a16:creationId xmlns:a16="http://schemas.microsoft.com/office/drawing/2014/main" id="{56091298-0FF8-4161-BEE3-AD03C5234483}"/>
                </a:ext>
              </a:extLst>
            </xdr:cNvPr>
            <xdr:cNvSpPr txBox="1"/>
          </xdr:nvSpPr>
          <xdr:spPr>
            <a:xfrm>
              <a:off x="6126019" y="2095968"/>
              <a:ext cx="3208020" cy="55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IN" sz="1400" i="0" kern="1200">
                  <a:latin typeface="+mn-lt"/>
                </a:rPr>
                <a:t>CAC=15−4.5−11500</a:t>
              </a:r>
              <a:r>
                <a:rPr lang="en-IN" sz="1400" i="0" kern="1200">
                  <a:solidFill>
                    <a:srgbClr val="836967"/>
                  </a:solidFill>
                  <a:latin typeface="+mn-lt"/>
                </a:rPr>
                <a:t>/</a:t>
              </a:r>
              <a:r>
                <a:rPr lang="en-IN" sz="1400" i="0" kern="1200">
                  <a:latin typeface="+mn-lt"/>
                </a:rPr>
                <a:t>5000×1</a:t>
              </a:r>
              <a:r>
                <a:rPr lang="en-IN" sz="1400" i="0" kern="1200">
                  <a:solidFill>
                    <a:srgbClr val="836967"/>
                  </a:solidFill>
                  <a:latin typeface="+mn-lt"/>
                </a:rPr>
                <a:t>/(</a:t>
              </a:r>
              <a:r>
                <a:rPr lang="en-IN" sz="1400" i="0" kern="1200">
                  <a:latin typeface="+mn-lt"/>
                </a:rPr>
                <a:t>1−0.21</a:t>
              </a:r>
              <a:r>
                <a:rPr lang="en-IN" sz="1400" i="0" kern="1200">
                  <a:solidFill>
                    <a:srgbClr val="836967"/>
                  </a:solidFill>
                  <a:latin typeface="+mn-lt"/>
                </a:rPr>
                <a:t>)</a:t>
              </a:r>
              <a:endParaRPr lang="en-IN" sz="1400" i="0" kern="1200">
                <a:latin typeface="+mn-lt"/>
              </a:endParaRPr>
            </a:p>
          </xdr:txBody>
        </xdr:sp>
      </mc:Fallback>
    </mc:AlternateContent>
    <xdr:clientData/>
  </xdr:oneCellAnchor>
  <xdr:oneCellAnchor>
    <xdr:from>
      <xdr:col>5</xdr:col>
      <xdr:colOff>366324</xdr:colOff>
      <xdr:row>16</xdr:row>
      <xdr:rowOff>119052</xdr:rowOff>
    </xdr:from>
    <xdr:ext cx="3208020" cy="552450"/>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C334218F-FEC6-470E-BF2C-1D0E1C97962A}"/>
                </a:ext>
              </a:extLst>
            </xdr:cNvPr>
            <xdr:cNvSpPr txBox="1"/>
          </xdr:nvSpPr>
          <xdr:spPr>
            <a:xfrm>
              <a:off x="6208324" y="4145422"/>
              <a:ext cx="3208020" cy="55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IN" sz="1400" i="0" kern="1200">
                        <a:latin typeface="Cambria Math" panose="02040503050406030204" pitchFamily="18" charset="0"/>
                      </a:rPr>
                      <m:t>CAC</m:t>
                    </m:r>
                    <m:r>
                      <a:rPr lang="en-IN" sz="1400" i="0" kern="1200">
                        <a:latin typeface="Cambria Math" panose="02040503050406030204" pitchFamily="18" charset="0"/>
                      </a:rPr>
                      <m:t>=15−4.5−</m:t>
                    </m:r>
                    <m:f>
                      <m:fPr>
                        <m:ctrlPr>
                          <a:rPr lang="en-IN" sz="1400" i="1" kern="1200">
                            <a:solidFill>
                              <a:srgbClr val="836967"/>
                            </a:solidFill>
                            <a:latin typeface="Cambria Math" panose="02040503050406030204" pitchFamily="18" charset="0"/>
                          </a:rPr>
                        </m:ctrlPr>
                      </m:fPr>
                      <m:num>
                        <m:r>
                          <a:rPr lang="en-IN" sz="1400" i="0" kern="1200">
                            <a:latin typeface="Cambria Math" panose="02040503050406030204" pitchFamily="18" charset="0"/>
                          </a:rPr>
                          <m:t>11500</m:t>
                        </m:r>
                      </m:num>
                      <m:den>
                        <m:r>
                          <a:rPr lang="en-IN" sz="1400" b="0" i="0" kern="1200">
                            <a:latin typeface="Cambria Math" panose="02040503050406030204" pitchFamily="18" charset="0"/>
                          </a:rPr>
                          <m:t>4</m:t>
                        </m:r>
                        <m:r>
                          <a:rPr lang="en-IN" sz="1400" i="0" kern="1200">
                            <a:latin typeface="Cambria Math" panose="02040503050406030204" pitchFamily="18" charset="0"/>
                          </a:rPr>
                          <m:t>000</m:t>
                        </m:r>
                      </m:den>
                    </m:f>
                    <m:r>
                      <a:rPr lang="en-IN" sz="1400" i="0" kern="1200">
                        <a:latin typeface="Cambria Math" panose="02040503050406030204" pitchFamily="18" charset="0"/>
                      </a:rPr>
                      <m:t>×</m:t>
                    </m:r>
                    <m:f>
                      <m:fPr>
                        <m:ctrlPr>
                          <a:rPr lang="en-IN" sz="1400" i="1" kern="1200">
                            <a:solidFill>
                              <a:srgbClr val="836967"/>
                            </a:solidFill>
                            <a:latin typeface="Cambria Math" panose="02040503050406030204" pitchFamily="18" charset="0"/>
                          </a:rPr>
                        </m:ctrlPr>
                      </m:fPr>
                      <m:num>
                        <m:r>
                          <a:rPr lang="en-IN" sz="1400" i="0" kern="1200">
                            <a:latin typeface="Cambria Math" panose="02040503050406030204" pitchFamily="18" charset="0"/>
                          </a:rPr>
                          <m:t>1</m:t>
                        </m:r>
                      </m:num>
                      <m:den>
                        <m:r>
                          <a:rPr lang="en-IN" sz="1400" i="0" kern="1200">
                            <a:latin typeface="Cambria Math" panose="02040503050406030204" pitchFamily="18" charset="0"/>
                          </a:rPr>
                          <m:t>1−0.21</m:t>
                        </m:r>
                      </m:den>
                    </m:f>
                  </m:oMath>
                </m:oMathPara>
              </a14:m>
              <a:endParaRPr lang="en-IN" sz="1400" i="0" kern="1200">
                <a:latin typeface="+mn-lt"/>
              </a:endParaRPr>
            </a:p>
          </xdr:txBody>
        </xdr:sp>
      </mc:Choice>
      <mc:Fallback xmlns="">
        <xdr:sp macro="" textlink="">
          <xdr:nvSpPr>
            <xdr:cNvPr id="14" name="TextBox 13">
              <a:extLst>
                <a:ext uri="{FF2B5EF4-FFF2-40B4-BE49-F238E27FC236}">
                  <a16:creationId xmlns:a16="http://schemas.microsoft.com/office/drawing/2014/main" id="{C334218F-FEC6-470E-BF2C-1D0E1C97962A}"/>
                </a:ext>
              </a:extLst>
            </xdr:cNvPr>
            <xdr:cNvSpPr txBox="1"/>
          </xdr:nvSpPr>
          <xdr:spPr>
            <a:xfrm>
              <a:off x="6208324" y="4145422"/>
              <a:ext cx="3208020" cy="55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IN" sz="1400" i="0" kern="1200">
                  <a:latin typeface="+mn-lt"/>
                </a:rPr>
                <a:t>CAC=15−4.5−11500</a:t>
              </a:r>
              <a:r>
                <a:rPr lang="en-IN" sz="1400" i="0" kern="1200">
                  <a:solidFill>
                    <a:srgbClr val="836967"/>
                  </a:solidFill>
                  <a:latin typeface="+mn-lt"/>
                </a:rPr>
                <a:t>/</a:t>
              </a:r>
              <a:r>
                <a:rPr lang="en-IN" sz="1400" b="0" i="0" kern="1200">
                  <a:latin typeface="Cambria Math" panose="02040503050406030204" pitchFamily="18" charset="0"/>
                </a:rPr>
                <a:t>4</a:t>
              </a:r>
              <a:r>
                <a:rPr lang="en-IN" sz="1400" i="0" kern="1200">
                  <a:latin typeface="+mn-lt"/>
                </a:rPr>
                <a:t>000×1</a:t>
              </a:r>
              <a:r>
                <a:rPr lang="en-IN" sz="1400" i="0" kern="1200">
                  <a:solidFill>
                    <a:srgbClr val="836967"/>
                  </a:solidFill>
                  <a:latin typeface="+mn-lt"/>
                </a:rPr>
                <a:t>/(</a:t>
              </a:r>
              <a:r>
                <a:rPr lang="en-IN" sz="1400" i="0" kern="1200">
                  <a:latin typeface="+mn-lt"/>
                </a:rPr>
                <a:t>1−0.21</a:t>
              </a:r>
              <a:r>
                <a:rPr lang="en-IN" sz="1400" i="0" kern="1200">
                  <a:solidFill>
                    <a:srgbClr val="836967"/>
                  </a:solidFill>
                  <a:latin typeface="+mn-lt"/>
                </a:rPr>
                <a:t>)</a:t>
              </a:r>
              <a:endParaRPr lang="en-IN" sz="1400" i="0" kern="1200">
                <a:latin typeface="+mn-lt"/>
              </a:endParaRPr>
            </a:p>
          </xdr:txBody>
        </xdr:sp>
      </mc:Fallback>
    </mc:AlternateContent>
    <xdr:clientData/>
  </xdr:oneCellAnchor>
  <xdr:oneCellAnchor>
    <xdr:from>
      <xdr:col>7</xdr:col>
      <xdr:colOff>221921</xdr:colOff>
      <xdr:row>23</xdr:row>
      <xdr:rowOff>149485</xdr:rowOff>
    </xdr:from>
    <xdr:ext cx="3208020" cy="552450"/>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8D8E89F7-8336-4736-9760-4AC52FF4C735}"/>
                </a:ext>
              </a:extLst>
            </xdr:cNvPr>
            <xdr:cNvSpPr txBox="1"/>
          </xdr:nvSpPr>
          <xdr:spPr>
            <a:xfrm>
              <a:off x="7286884" y="6151411"/>
              <a:ext cx="3208020" cy="55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IN" sz="1400" i="0" kern="1200">
                        <a:latin typeface="Cambria Math" panose="02040503050406030204" pitchFamily="18" charset="0"/>
                      </a:rPr>
                      <m:t>CAC</m:t>
                    </m:r>
                    <m:r>
                      <a:rPr lang="en-IN" sz="1400" i="0" kern="1200">
                        <a:latin typeface="Cambria Math" panose="02040503050406030204" pitchFamily="18" charset="0"/>
                      </a:rPr>
                      <m:t>=15−4.5−</m:t>
                    </m:r>
                    <m:f>
                      <m:fPr>
                        <m:ctrlPr>
                          <a:rPr lang="en-IN" sz="1400" i="1" kern="1200">
                            <a:solidFill>
                              <a:srgbClr val="836967"/>
                            </a:solidFill>
                            <a:latin typeface="Cambria Math" panose="02040503050406030204" pitchFamily="18" charset="0"/>
                          </a:rPr>
                        </m:ctrlPr>
                      </m:fPr>
                      <m:num>
                        <m:r>
                          <a:rPr lang="en-IN" sz="1400" i="0" kern="1200">
                            <a:latin typeface="Cambria Math" panose="02040503050406030204" pitchFamily="18" charset="0"/>
                          </a:rPr>
                          <m:t>1</m:t>
                        </m:r>
                        <m:r>
                          <a:rPr lang="en-IN" sz="1400" b="0" i="0" kern="1200">
                            <a:latin typeface="Cambria Math" panose="02040503050406030204" pitchFamily="18" charset="0"/>
                          </a:rPr>
                          <m:t>6</m:t>
                        </m:r>
                        <m:r>
                          <a:rPr lang="en-IN" sz="1400" i="0" kern="1200">
                            <a:latin typeface="Cambria Math" panose="02040503050406030204" pitchFamily="18" charset="0"/>
                          </a:rPr>
                          <m:t>500</m:t>
                        </m:r>
                      </m:num>
                      <m:den>
                        <m:r>
                          <a:rPr lang="en-IN" sz="1400" i="0" kern="1200">
                            <a:latin typeface="Cambria Math" panose="02040503050406030204" pitchFamily="18" charset="0"/>
                          </a:rPr>
                          <m:t>5000</m:t>
                        </m:r>
                      </m:den>
                    </m:f>
                    <m:r>
                      <a:rPr lang="en-IN" sz="1400" i="0" kern="1200">
                        <a:latin typeface="Cambria Math" panose="02040503050406030204" pitchFamily="18" charset="0"/>
                      </a:rPr>
                      <m:t>×</m:t>
                    </m:r>
                    <m:f>
                      <m:fPr>
                        <m:ctrlPr>
                          <a:rPr lang="en-IN" sz="1400" i="1" kern="1200">
                            <a:solidFill>
                              <a:srgbClr val="836967"/>
                            </a:solidFill>
                            <a:latin typeface="Cambria Math" panose="02040503050406030204" pitchFamily="18" charset="0"/>
                          </a:rPr>
                        </m:ctrlPr>
                      </m:fPr>
                      <m:num>
                        <m:r>
                          <a:rPr lang="en-IN" sz="1400" i="0" kern="1200">
                            <a:latin typeface="Cambria Math" panose="02040503050406030204" pitchFamily="18" charset="0"/>
                          </a:rPr>
                          <m:t>1</m:t>
                        </m:r>
                      </m:num>
                      <m:den>
                        <m:r>
                          <a:rPr lang="en-IN" sz="1400" i="0" kern="1200">
                            <a:latin typeface="Cambria Math" panose="02040503050406030204" pitchFamily="18" charset="0"/>
                          </a:rPr>
                          <m:t>1−0.21</m:t>
                        </m:r>
                      </m:den>
                    </m:f>
                  </m:oMath>
                </m:oMathPara>
              </a14:m>
              <a:endParaRPr lang="en-IN" sz="1400" i="0" kern="1200">
                <a:latin typeface="+mn-lt"/>
              </a:endParaRPr>
            </a:p>
          </xdr:txBody>
        </xdr:sp>
      </mc:Choice>
      <mc:Fallback xmlns="">
        <xdr:sp macro="" textlink="">
          <xdr:nvSpPr>
            <xdr:cNvPr id="15" name="TextBox 14">
              <a:extLst>
                <a:ext uri="{FF2B5EF4-FFF2-40B4-BE49-F238E27FC236}">
                  <a16:creationId xmlns:a16="http://schemas.microsoft.com/office/drawing/2014/main" id="{8D8E89F7-8336-4736-9760-4AC52FF4C735}"/>
                </a:ext>
              </a:extLst>
            </xdr:cNvPr>
            <xdr:cNvSpPr txBox="1"/>
          </xdr:nvSpPr>
          <xdr:spPr>
            <a:xfrm>
              <a:off x="7286884" y="6151411"/>
              <a:ext cx="3208020" cy="55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IN" sz="1400" i="0" kern="1200">
                  <a:latin typeface="+mn-lt"/>
                </a:rPr>
                <a:t>CAC=15−4.5−1</a:t>
              </a:r>
              <a:r>
                <a:rPr lang="en-IN" sz="1400" b="0" i="0" kern="1200">
                  <a:latin typeface="Cambria Math" panose="02040503050406030204" pitchFamily="18" charset="0"/>
                </a:rPr>
                <a:t>6</a:t>
              </a:r>
              <a:r>
                <a:rPr lang="en-IN" sz="1400" i="0" kern="1200">
                  <a:latin typeface="+mn-lt"/>
                </a:rPr>
                <a:t>500</a:t>
              </a:r>
              <a:r>
                <a:rPr lang="en-IN" sz="1400" i="0" kern="1200">
                  <a:solidFill>
                    <a:srgbClr val="836967"/>
                  </a:solidFill>
                  <a:latin typeface="+mn-lt"/>
                </a:rPr>
                <a:t>/</a:t>
              </a:r>
              <a:r>
                <a:rPr lang="en-IN" sz="1400" i="0" kern="1200">
                  <a:latin typeface="+mn-lt"/>
                </a:rPr>
                <a:t>5000×1</a:t>
              </a:r>
              <a:r>
                <a:rPr lang="en-IN" sz="1400" i="0" kern="1200">
                  <a:solidFill>
                    <a:srgbClr val="836967"/>
                  </a:solidFill>
                  <a:latin typeface="+mn-lt"/>
                </a:rPr>
                <a:t>/(</a:t>
              </a:r>
              <a:r>
                <a:rPr lang="en-IN" sz="1400" i="0" kern="1200">
                  <a:latin typeface="+mn-lt"/>
                </a:rPr>
                <a:t>1−0.21</a:t>
              </a:r>
              <a:r>
                <a:rPr lang="en-IN" sz="1400" i="0" kern="1200">
                  <a:solidFill>
                    <a:srgbClr val="836967"/>
                  </a:solidFill>
                  <a:latin typeface="+mn-lt"/>
                </a:rPr>
                <a:t>)</a:t>
              </a:r>
              <a:endParaRPr lang="en-IN" sz="1400" i="0" kern="1200">
                <a:latin typeface="+mn-lt"/>
              </a:endParaRPr>
            </a:p>
          </xdr:txBody>
        </xdr:sp>
      </mc:Fallback>
    </mc:AlternateContent>
    <xdr:clientData/>
  </xdr:oneCellAnchor>
  <xdr:oneCellAnchor>
    <xdr:from>
      <xdr:col>7</xdr:col>
      <xdr:colOff>191913</xdr:colOff>
      <xdr:row>29</xdr:row>
      <xdr:rowOff>51836</xdr:rowOff>
    </xdr:from>
    <xdr:ext cx="3208020" cy="552450"/>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677FBB9-C5E7-40C1-9BBB-CDBE024AD770}"/>
                </a:ext>
              </a:extLst>
            </xdr:cNvPr>
            <xdr:cNvSpPr txBox="1"/>
          </xdr:nvSpPr>
          <xdr:spPr>
            <a:xfrm>
              <a:off x="7256876" y="7220280"/>
              <a:ext cx="3208020" cy="55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IN" sz="1400" i="0" kern="1200">
                        <a:latin typeface="Cambria Math" panose="02040503050406030204" pitchFamily="18" charset="0"/>
                      </a:rPr>
                      <m:t>CAC</m:t>
                    </m:r>
                    <m:r>
                      <a:rPr lang="en-IN" sz="1400" i="0" kern="1200">
                        <a:latin typeface="Cambria Math" panose="02040503050406030204" pitchFamily="18" charset="0"/>
                      </a:rPr>
                      <m:t>=15−4.5−</m:t>
                    </m:r>
                    <m:f>
                      <m:fPr>
                        <m:ctrlPr>
                          <a:rPr lang="en-IN" sz="1400" i="1" kern="1200">
                            <a:solidFill>
                              <a:srgbClr val="836967"/>
                            </a:solidFill>
                            <a:latin typeface="Cambria Math" panose="02040503050406030204" pitchFamily="18" charset="0"/>
                          </a:rPr>
                        </m:ctrlPr>
                      </m:fPr>
                      <m:num>
                        <m:r>
                          <a:rPr lang="en-IN" sz="1400" i="0" kern="1200">
                            <a:latin typeface="Cambria Math" panose="02040503050406030204" pitchFamily="18" charset="0"/>
                          </a:rPr>
                          <m:t>1</m:t>
                        </m:r>
                        <m:r>
                          <a:rPr lang="en-IN" sz="1400" b="0" i="0" kern="1200">
                            <a:latin typeface="Cambria Math" panose="02040503050406030204" pitchFamily="18" charset="0"/>
                          </a:rPr>
                          <m:t>6</m:t>
                        </m:r>
                        <m:r>
                          <a:rPr lang="en-IN" sz="1400" i="0" kern="1200">
                            <a:latin typeface="Cambria Math" panose="02040503050406030204" pitchFamily="18" charset="0"/>
                          </a:rPr>
                          <m:t>500</m:t>
                        </m:r>
                      </m:num>
                      <m:den>
                        <m:r>
                          <a:rPr lang="en-IN" sz="1400" b="0" i="0" kern="1200">
                            <a:latin typeface="Cambria Math" panose="02040503050406030204" pitchFamily="18" charset="0"/>
                          </a:rPr>
                          <m:t>4</m:t>
                        </m:r>
                        <m:r>
                          <a:rPr lang="en-IN" sz="1400" i="0" kern="1200">
                            <a:latin typeface="Cambria Math" panose="02040503050406030204" pitchFamily="18" charset="0"/>
                          </a:rPr>
                          <m:t>000</m:t>
                        </m:r>
                      </m:den>
                    </m:f>
                    <m:r>
                      <a:rPr lang="en-IN" sz="1400" i="0" kern="1200">
                        <a:latin typeface="Cambria Math" panose="02040503050406030204" pitchFamily="18" charset="0"/>
                      </a:rPr>
                      <m:t>×</m:t>
                    </m:r>
                    <m:f>
                      <m:fPr>
                        <m:ctrlPr>
                          <a:rPr lang="en-IN" sz="1400" i="1" kern="1200">
                            <a:solidFill>
                              <a:srgbClr val="836967"/>
                            </a:solidFill>
                            <a:latin typeface="Cambria Math" panose="02040503050406030204" pitchFamily="18" charset="0"/>
                          </a:rPr>
                        </m:ctrlPr>
                      </m:fPr>
                      <m:num>
                        <m:r>
                          <a:rPr lang="en-IN" sz="1400" i="0" kern="1200">
                            <a:latin typeface="Cambria Math" panose="02040503050406030204" pitchFamily="18" charset="0"/>
                          </a:rPr>
                          <m:t>1</m:t>
                        </m:r>
                      </m:num>
                      <m:den>
                        <m:r>
                          <a:rPr lang="en-IN" sz="1400" i="0" kern="1200">
                            <a:latin typeface="Cambria Math" panose="02040503050406030204" pitchFamily="18" charset="0"/>
                          </a:rPr>
                          <m:t>1−0.21</m:t>
                        </m:r>
                      </m:den>
                    </m:f>
                  </m:oMath>
                </m:oMathPara>
              </a14:m>
              <a:endParaRPr lang="en-IN" sz="1400" i="0" kern="1200">
                <a:latin typeface="+mn-lt"/>
              </a:endParaRPr>
            </a:p>
          </xdr:txBody>
        </xdr:sp>
      </mc:Choice>
      <mc:Fallback xmlns="">
        <xdr:sp macro="" textlink="">
          <xdr:nvSpPr>
            <xdr:cNvPr id="16" name="TextBox 15">
              <a:extLst>
                <a:ext uri="{FF2B5EF4-FFF2-40B4-BE49-F238E27FC236}">
                  <a16:creationId xmlns:a16="http://schemas.microsoft.com/office/drawing/2014/main" id="{0677FBB9-C5E7-40C1-9BBB-CDBE024AD770}"/>
                </a:ext>
              </a:extLst>
            </xdr:cNvPr>
            <xdr:cNvSpPr txBox="1"/>
          </xdr:nvSpPr>
          <xdr:spPr>
            <a:xfrm>
              <a:off x="7256876" y="7220280"/>
              <a:ext cx="3208020" cy="55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IN" sz="1400" i="0" kern="1200">
                  <a:latin typeface="+mn-lt"/>
                </a:rPr>
                <a:t>CAC=15−4.5−1</a:t>
              </a:r>
              <a:r>
                <a:rPr lang="en-IN" sz="1400" b="0" i="0" kern="1200">
                  <a:latin typeface="Cambria Math" panose="02040503050406030204" pitchFamily="18" charset="0"/>
                </a:rPr>
                <a:t>6</a:t>
              </a:r>
              <a:r>
                <a:rPr lang="en-IN" sz="1400" i="0" kern="1200">
                  <a:latin typeface="+mn-lt"/>
                </a:rPr>
                <a:t>500</a:t>
              </a:r>
              <a:r>
                <a:rPr lang="en-IN" sz="1400" i="0" kern="1200">
                  <a:solidFill>
                    <a:srgbClr val="836967"/>
                  </a:solidFill>
                  <a:latin typeface="+mn-lt"/>
                </a:rPr>
                <a:t>/</a:t>
              </a:r>
              <a:r>
                <a:rPr lang="en-IN" sz="1400" b="0" i="0" kern="1200">
                  <a:latin typeface="Cambria Math" panose="02040503050406030204" pitchFamily="18" charset="0"/>
                </a:rPr>
                <a:t>4</a:t>
              </a:r>
              <a:r>
                <a:rPr lang="en-IN" sz="1400" i="0" kern="1200">
                  <a:latin typeface="+mn-lt"/>
                </a:rPr>
                <a:t>000×1</a:t>
              </a:r>
              <a:r>
                <a:rPr lang="en-IN" sz="1400" i="0" kern="1200">
                  <a:solidFill>
                    <a:srgbClr val="836967"/>
                  </a:solidFill>
                  <a:latin typeface="+mn-lt"/>
                </a:rPr>
                <a:t>/(</a:t>
              </a:r>
              <a:r>
                <a:rPr lang="en-IN" sz="1400" i="0" kern="1200">
                  <a:latin typeface="+mn-lt"/>
                </a:rPr>
                <a:t>1−0.21</a:t>
              </a:r>
              <a:r>
                <a:rPr lang="en-IN" sz="1400" i="0" kern="1200">
                  <a:solidFill>
                    <a:srgbClr val="836967"/>
                  </a:solidFill>
                  <a:latin typeface="+mn-lt"/>
                </a:rPr>
                <a:t>)</a:t>
              </a:r>
              <a:endParaRPr lang="en-IN" sz="1400" i="0" kern="1200">
                <a:latin typeface="+mn-lt"/>
              </a:endParaRPr>
            </a:p>
          </xdr:txBody>
        </xdr:sp>
      </mc:Fallback>
    </mc:AlternateContent>
    <xdr:clientData/>
  </xdr:oneCellAnchor>
  <xdr:twoCellAnchor>
    <xdr:from>
      <xdr:col>15</xdr:col>
      <xdr:colOff>385704</xdr:colOff>
      <xdr:row>8</xdr:row>
      <xdr:rowOff>27282</xdr:rowOff>
    </xdr:from>
    <xdr:to>
      <xdr:col>20</xdr:col>
      <xdr:colOff>141111</xdr:colOff>
      <xdr:row>27</xdr:row>
      <xdr:rowOff>112889</xdr:rowOff>
    </xdr:to>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4A3291FD-910C-F16D-3C62-381FBBAA5DE7}"/>
                </a:ext>
              </a:extLst>
            </xdr:cNvPr>
            <xdr:cNvSpPr txBox="1"/>
          </xdr:nvSpPr>
          <xdr:spPr>
            <a:xfrm>
              <a:off x="12342519" y="2238023"/>
              <a:ext cx="6491111" cy="463879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
              <a:r>
                <a:rPr lang="en-IN" sz="1600" b="1" i="0">
                  <a:solidFill>
                    <a:schemeClr val="dk1"/>
                  </a:solidFill>
                  <a:effectLst/>
                  <a:latin typeface="+mn-lt"/>
                  <a:ea typeface="+mn-ea"/>
                  <a:cs typeface="+mn-cs"/>
                </a:rPr>
                <a:t>Step 2:</a:t>
              </a:r>
              <a:r>
                <a:rPr lang="en-IN" sz="1600" b="1" i="0" baseline="0">
                  <a:solidFill>
                    <a:schemeClr val="dk1"/>
                  </a:solidFill>
                  <a:effectLst/>
                  <a:latin typeface="+mn-lt"/>
                  <a:ea typeface="+mn-ea"/>
                  <a:cs typeface="+mn-cs"/>
                </a:rPr>
                <a:t> Calculation</a:t>
              </a:r>
            </a:p>
            <a:p>
              <a:pPr fontAlgn="b"/>
              <a:endParaRPr lang="en-IN" sz="1600">
                <a:effectLst/>
              </a:endParaRPr>
            </a:p>
            <a:p>
              <a:pPr fontAlgn="b"/>
              <a:r>
                <a:rPr lang="en-IN" sz="1400" b="1" i="0">
                  <a:solidFill>
                    <a:schemeClr val="dk1"/>
                  </a:solidFill>
                  <a:effectLst/>
                  <a:latin typeface="+mn-lt"/>
                  <a:ea typeface="+mn-ea"/>
                  <a:cs typeface="+mn-cs"/>
                </a:rPr>
                <a:t>Gross Margin (GM):</a:t>
              </a:r>
              <a:r>
                <a:rPr lang="en-IN" sz="1400">
                  <a:solidFill>
                    <a:schemeClr val="dk1"/>
                  </a:solidFill>
                  <a:effectLst/>
                  <a:latin typeface="+mn-lt"/>
                  <a:ea typeface="+mn-ea"/>
                  <a:cs typeface="+mn-cs"/>
                </a:rPr>
                <a:t>      </a:t>
              </a:r>
              <a:r>
                <a:rPr lang="en-IN" sz="1400" b="0" i="0">
                  <a:solidFill>
                    <a:schemeClr val="dk1"/>
                  </a:solidFill>
                  <a:effectLst/>
                  <a:latin typeface="+mn-lt"/>
                  <a:ea typeface="+mn-ea"/>
                  <a:cs typeface="+mn-cs"/>
                </a:rPr>
                <a:t>GM = SP - COGS = 30 - 15 = </a:t>
              </a:r>
              <a:r>
                <a:rPr lang="en-IN" sz="1400" b="1" i="0">
                  <a:solidFill>
                    <a:schemeClr val="dk1"/>
                  </a:solidFill>
                  <a:effectLst/>
                  <a:latin typeface="+mn-lt"/>
                  <a:ea typeface="+mn-ea"/>
                  <a:cs typeface="+mn-cs"/>
                </a:rPr>
                <a:t>15 per unit</a:t>
              </a:r>
              <a:r>
                <a:rPr lang="en-IN" sz="1400" b="1">
                  <a:solidFill>
                    <a:schemeClr val="dk1"/>
                  </a:solidFill>
                  <a:effectLst/>
                  <a:latin typeface="+mn-lt"/>
                  <a:ea typeface="+mn-ea"/>
                  <a:cs typeface="+mn-cs"/>
                </a:rPr>
                <a:t> </a:t>
              </a:r>
            </a:p>
            <a:p>
              <a:pPr fontAlgn="b"/>
              <a:endParaRPr lang="en-IN" sz="1400">
                <a:effectLst/>
              </a:endParaRPr>
            </a:p>
            <a:p>
              <a:pPr fontAlgn="b"/>
              <a:r>
                <a:rPr lang="en-IN" sz="1400" b="1" i="0">
                  <a:solidFill>
                    <a:schemeClr val="dk1"/>
                  </a:solidFill>
                  <a:effectLst/>
                  <a:latin typeface="+mn-lt"/>
                  <a:ea typeface="+mn-ea"/>
                  <a:cs typeface="+mn-cs"/>
                </a:rPr>
                <a:t>Amazon Fee per Unit:</a:t>
              </a:r>
              <a:r>
                <a:rPr lang="en-IN" sz="1400">
                  <a:solidFill>
                    <a:schemeClr val="dk1"/>
                  </a:solidFill>
                  <a:effectLst/>
                  <a:latin typeface="+mn-lt"/>
                  <a:ea typeface="+mn-ea"/>
                  <a:cs typeface="+mn-cs"/>
                </a:rPr>
                <a:t>  </a:t>
              </a:r>
              <a:r>
                <a:rPr lang="en-IN" sz="1400" b="0" i="0">
                  <a:solidFill>
                    <a:schemeClr val="dk1"/>
                  </a:solidFill>
                  <a:effectLst/>
                  <a:latin typeface="+mn-lt"/>
                  <a:ea typeface="+mn-ea"/>
                  <a:cs typeface="+mn-cs"/>
                </a:rPr>
                <a:t>Amazon Fee = SP × 15% = 30 × 0.15 = </a:t>
              </a:r>
              <a:r>
                <a:rPr lang="en-IN" sz="1400" b="1" i="0">
                  <a:solidFill>
                    <a:schemeClr val="dk1"/>
                  </a:solidFill>
                  <a:effectLst/>
                  <a:latin typeface="+mn-lt"/>
                  <a:ea typeface="+mn-ea"/>
                  <a:cs typeface="+mn-cs"/>
                </a:rPr>
                <a:t>4.5 per unit</a:t>
              </a:r>
              <a:r>
                <a:rPr lang="en-IN" sz="1400" b="1">
                  <a:solidFill>
                    <a:schemeClr val="dk1"/>
                  </a:solidFill>
                  <a:effectLst/>
                  <a:latin typeface="+mn-lt"/>
                  <a:ea typeface="+mn-ea"/>
                  <a:cs typeface="+mn-cs"/>
                </a:rPr>
                <a:t> </a:t>
              </a:r>
            </a:p>
            <a:p>
              <a:pPr fontAlgn="b"/>
              <a:endParaRPr lang="en-IN" sz="1400">
                <a:solidFill>
                  <a:schemeClr val="dk1"/>
                </a:solidFill>
                <a:effectLst/>
                <a:latin typeface="+mn-lt"/>
                <a:ea typeface="+mn-ea"/>
                <a:cs typeface="+mn-cs"/>
              </a:endParaRPr>
            </a:p>
            <a:p>
              <a:pPr fontAlgn="b"/>
              <a:r>
                <a:rPr lang="en-IN" sz="1400" b="1"/>
                <a:t>Maximum CAC for 5,000 Units</a:t>
              </a:r>
              <a:endParaRPr lang="en-IN" sz="1400" b="1">
                <a:solidFill>
                  <a:schemeClr val="dk1"/>
                </a:solidFill>
                <a:effectLst/>
                <a:latin typeface="+mn-lt"/>
                <a:ea typeface="+mn-ea"/>
                <a:cs typeface="+mn-cs"/>
              </a:endParaRPr>
            </a:p>
            <a:p>
              <a:pPr fontAlgn="b"/>
              <a:r>
                <a:rPr lang="en-IN" sz="1400" b="1"/>
                <a:t>Net Margin per Unit:   </a:t>
              </a:r>
              <a:r>
                <a:rPr lang="en-IN" sz="1400"/>
                <a:t>Net Margin = GM</a:t>
              </a:r>
              <a:r>
                <a:rPr lang="en-IN" sz="1400" baseline="0"/>
                <a:t> -</a:t>
              </a:r>
              <a:r>
                <a:rPr lang="en-IN" sz="1400"/>
                <a:t> Amazon Fee -</a:t>
              </a:r>
              <a:r>
                <a:rPr lang="en-IN" sz="1400" baseline="0"/>
                <a:t> </a:t>
              </a:r>
              <a:r>
                <a:rPr lang="en-IN" sz="1400"/>
                <a:t>CAC</a:t>
              </a:r>
            </a:p>
            <a:p>
              <a:pPr marL="0" marR="0" lvl="0" indent="0" defTabSz="914400" eaLnBrk="1" fontAlgn="b" latinLnBrk="0" hangingPunct="1">
                <a:lnSpc>
                  <a:spcPct val="100000"/>
                </a:lnSpc>
                <a:spcBef>
                  <a:spcPts val="0"/>
                </a:spcBef>
                <a:spcAft>
                  <a:spcPts val="0"/>
                </a:spcAft>
                <a:buClrTx/>
                <a:buSzTx/>
                <a:buFontTx/>
                <a:buNone/>
                <a:tabLst/>
                <a:defRPr/>
              </a:pPr>
              <a:r>
                <a:rPr lang="en-IN" sz="1400" b="1">
                  <a:effectLst/>
                </a:rPr>
                <a:t>                                         </a:t>
              </a:r>
              <a:r>
                <a:rPr lang="en-IN" sz="1400" b="0">
                  <a:effectLst/>
                </a:rPr>
                <a:t>Net</a:t>
              </a:r>
              <a:r>
                <a:rPr lang="en-IN" sz="1400" b="0" baseline="0">
                  <a:effectLst/>
                </a:rPr>
                <a:t> Margin = 15 - 4.5 - </a:t>
              </a:r>
              <a:r>
                <a:rPr lang="en-IN" sz="1400" b="0" i="0">
                  <a:solidFill>
                    <a:schemeClr val="dk1"/>
                  </a:solidFill>
                  <a:effectLst/>
                  <a:latin typeface="+mn-lt"/>
                  <a:ea typeface="+mn-ea"/>
                  <a:cs typeface="+mn-cs"/>
                </a:rPr>
                <a:t>6.90625 =</a:t>
              </a:r>
              <a:r>
                <a:rPr lang="en-IN" sz="1400" b="0" i="0" baseline="0">
                  <a:solidFill>
                    <a:schemeClr val="dk1"/>
                  </a:solidFill>
                  <a:effectLst/>
                  <a:latin typeface="+mn-lt"/>
                  <a:ea typeface="+mn-ea"/>
                  <a:cs typeface="+mn-cs"/>
                </a:rPr>
                <a:t> </a:t>
              </a:r>
              <a:r>
                <a:rPr lang="en-IN" sz="1400" b="1" i="0" baseline="0">
                  <a:solidFill>
                    <a:schemeClr val="dk1"/>
                  </a:solidFill>
                  <a:effectLst/>
                  <a:latin typeface="+mn-lt"/>
                  <a:ea typeface="+mn-ea"/>
                  <a:cs typeface="+mn-cs"/>
                </a:rPr>
                <a:t>3.59375 per unit</a:t>
              </a:r>
            </a:p>
            <a:p>
              <a:pPr marL="0" marR="0" lvl="0" indent="0" defTabSz="914400" eaLnBrk="1" fontAlgn="b" latinLnBrk="0" hangingPunct="1">
                <a:lnSpc>
                  <a:spcPct val="100000"/>
                </a:lnSpc>
                <a:spcBef>
                  <a:spcPts val="0"/>
                </a:spcBef>
                <a:spcAft>
                  <a:spcPts val="0"/>
                </a:spcAft>
                <a:buClrTx/>
                <a:buSzTx/>
                <a:buFontTx/>
                <a:buNone/>
                <a:tabLst/>
                <a:defRPr/>
              </a:pPr>
              <a:endParaRPr lang="en-IN" sz="1400" b="1" i="0" baseline="0">
                <a:solidFill>
                  <a:schemeClr val="dk1"/>
                </a:solidFill>
                <a:effectLst/>
                <a:latin typeface="+mn-lt"/>
                <a:ea typeface="+mn-ea"/>
                <a:cs typeface="+mn-cs"/>
              </a:endParaRPr>
            </a:p>
            <a:p>
              <a:pPr marL="0" marR="0" lvl="0" indent="0" defTabSz="914400" eaLnBrk="1" fontAlgn="b" latinLnBrk="0" hangingPunct="1">
                <a:lnSpc>
                  <a:spcPct val="100000"/>
                </a:lnSpc>
                <a:spcBef>
                  <a:spcPts val="0"/>
                </a:spcBef>
                <a:spcAft>
                  <a:spcPts val="0"/>
                </a:spcAft>
                <a:buClrTx/>
                <a:buSzTx/>
                <a:buFontTx/>
                <a:buNone/>
                <a:tabLst/>
                <a:defRPr/>
              </a:pPr>
              <a:r>
                <a:rPr lang="en-IN" sz="1400" b="1"/>
                <a:t>Profit Before Tax:     = </a:t>
              </a:r>
              <a:r>
                <a:rPr lang="en-IN" sz="1400"/>
                <a:t>(Net Margin × Units Sold) -</a:t>
              </a:r>
              <a:r>
                <a:rPr lang="en-IN" sz="1400" baseline="0"/>
                <a:t> </a:t>
              </a:r>
              <a:r>
                <a:rPr lang="en-IN" sz="1400"/>
                <a:t>Fixed Costs -</a:t>
              </a:r>
              <a:r>
                <a:rPr lang="en-IN" sz="1400" baseline="0"/>
                <a:t> </a:t>
              </a:r>
              <a:r>
                <a:rPr lang="en-IN" sz="1400"/>
                <a:t>Loan Interest</a:t>
              </a:r>
            </a:p>
            <a:p>
              <a:pPr marL="0" marR="0" lvl="0" indent="0" defTabSz="914400" eaLnBrk="1" fontAlgn="b" latinLnBrk="0" hangingPunct="1">
                <a:lnSpc>
                  <a:spcPct val="100000"/>
                </a:lnSpc>
                <a:spcBef>
                  <a:spcPts val="0"/>
                </a:spcBef>
                <a:spcAft>
                  <a:spcPts val="0"/>
                </a:spcAft>
                <a:buClrTx/>
                <a:buSzTx/>
                <a:buFontTx/>
                <a:buNone/>
                <a:tabLst/>
                <a:defRPr/>
              </a:pPr>
              <a:r>
                <a:rPr lang="en-IN" sz="1400" b="1" i="0" baseline="0">
                  <a:solidFill>
                    <a:schemeClr val="dk1"/>
                  </a:solidFill>
                  <a:effectLst/>
                  <a:latin typeface="+mn-lt"/>
                  <a:ea typeface="+mn-ea"/>
                  <a:cs typeface="+mn-cs"/>
                </a:rPr>
                <a:t>                                      = </a:t>
              </a:r>
              <a:r>
                <a:rPr lang="en-IN" sz="1400" b="0" i="0" baseline="0">
                  <a:solidFill>
                    <a:schemeClr val="dk1"/>
                  </a:solidFill>
                  <a:effectLst/>
                  <a:latin typeface="+mn-lt"/>
                  <a:ea typeface="+mn-ea"/>
                  <a:cs typeface="+mn-cs"/>
                </a:rPr>
                <a:t>(3.59375) x 5000 - 10000 - 1500 = </a:t>
              </a:r>
              <a:r>
                <a:rPr lang="en-IN" sz="1400" b="1"/>
                <a:t>6468.75</a:t>
              </a:r>
            </a:p>
            <a:p>
              <a:pPr marL="0" marR="0" lvl="0" indent="0" defTabSz="914400" eaLnBrk="1" fontAlgn="b" latinLnBrk="0" hangingPunct="1">
                <a:lnSpc>
                  <a:spcPct val="100000"/>
                </a:lnSpc>
                <a:spcBef>
                  <a:spcPts val="0"/>
                </a:spcBef>
                <a:spcAft>
                  <a:spcPts val="0"/>
                </a:spcAft>
                <a:buClrTx/>
                <a:buSzTx/>
                <a:buFontTx/>
                <a:buNone/>
                <a:tabLst/>
                <a:defRPr/>
              </a:pPr>
              <a:endParaRPr lang="en-IN" sz="1400" b="1" i="0" baseline="0">
                <a:solidFill>
                  <a:schemeClr val="dk1"/>
                </a:solidFill>
                <a:effectLst/>
                <a:latin typeface="+mn-lt"/>
                <a:ea typeface="+mn-ea"/>
                <a:cs typeface="+mn-cs"/>
              </a:endParaRPr>
            </a:p>
            <a:p>
              <a:pPr marL="0" marR="0" lvl="0" indent="0" defTabSz="914400" eaLnBrk="1" fontAlgn="b" latinLnBrk="0" hangingPunct="1">
                <a:lnSpc>
                  <a:spcPct val="100000"/>
                </a:lnSpc>
                <a:spcBef>
                  <a:spcPts val="0"/>
                </a:spcBef>
                <a:spcAft>
                  <a:spcPts val="0"/>
                </a:spcAft>
                <a:buClrTx/>
                <a:buSzTx/>
                <a:buFontTx/>
                <a:buNone/>
                <a:tabLst/>
                <a:defRPr/>
              </a:pPr>
              <a:r>
                <a:rPr lang="en-IN" sz="1400" b="1"/>
                <a:t>Profit After Tax:      = </a:t>
              </a:r>
              <a:r>
                <a:rPr lang="en-IN" sz="1400"/>
                <a:t>Profit Before Tax × (1−Tax Rate) </a:t>
              </a:r>
            </a:p>
            <a:p>
              <a:pPr marL="0" marR="0" lvl="0" indent="0" defTabSz="914400" eaLnBrk="1" fontAlgn="b" latinLnBrk="0" hangingPunct="1">
                <a:lnSpc>
                  <a:spcPct val="100000"/>
                </a:lnSpc>
                <a:spcBef>
                  <a:spcPts val="0"/>
                </a:spcBef>
                <a:spcAft>
                  <a:spcPts val="0"/>
                </a:spcAft>
                <a:buClrTx/>
                <a:buSzTx/>
                <a:buFontTx/>
                <a:buNone/>
                <a:tabLst/>
                <a:defRPr/>
              </a:pPr>
              <a:r>
                <a:rPr lang="en-IN" sz="1400" kern="1200" baseline="0"/>
                <a:t>                                   </a:t>
              </a:r>
              <a:r>
                <a:rPr lang="en-IN" sz="1400"/>
                <a:t>= 6468.75 × (1 -</a:t>
              </a:r>
              <a:r>
                <a:rPr lang="en-IN" sz="1400" baseline="0"/>
                <a:t> </a:t>
              </a:r>
              <a:r>
                <a:rPr lang="en-IN" sz="1400"/>
                <a:t>0.2) = </a:t>
              </a:r>
              <a:r>
                <a:rPr lang="en-IN" sz="1400" b="1"/>
                <a:t>5175</a:t>
              </a:r>
            </a:p>
            <a:p>
              <a:pPr marL="0" marR="0" lvl="0" indent="0" defTabSz="914400" eaLnBrk="1" fontAlgn="b" latinLnBrk="0" hangingPunct="1">
                <a:lnSpc>
                  <a:spcPct val="100000"/>
                </a:lnSpc>
                <a:spcBef>
                  <a:spcPts val="0"/>
                </a:spcBef>
                <a:spcAft>
                  <a:spcPts val="0"/>
                </a:spcAft>
                <a:buClrTx/>
                <a:buSzTx/>
                <a:buFontTx/>
                <a:buNone/>
                <a:tabLst/>
                <a:defRPr/>
              </a:pPr>
              <a:endParaRPr lang="en-IN" sz="1400" b="1" kern="1200"/>
            </a:p>
            <a:p>
              <a:pPr marL="0" marR="0" lvl="0" indent="0" defTabSz="914400" eaLnBrk="1" fontAlgn="b" latinLnBrk="0" hangingPunct="1">
                <a:lnSpc>
                  <a:spcPct val="100000"/>
                </a:lnSpc>
                <a:spcBef>
                  <a:spcPts val="0"/>
                </a:spcBef>
                <a:spcAft>
                  <a:spcPts val="0"/>
                </a:spcAft>
                <a:buClrTx/>
                <a:buSzTx/>
                <a:buFontTx/>
                <a:buNone/>
                <a:tabLst/>
                <a:defRPr/>
              </a:pPr>
              <a:r>
                <a:rPr lang="en-IN" sz="1400" b="1"/>
                <a:t>Maximum CAC:     </a:t>
              </a:r>
              <a:r>
                <a:rPr lang="en-IN" sz="1400" b="1" baseline="0"/>
                <a:t> </a:t>
              </a:r>
              <a:r>
                <a:rPr lang="en-IN" sz="1400"/>
                <a:t>CAC = GM -</a:t>
              </a:r>
              <a:r>
                <a:rPr lang="en-IN" sz="1400" baseline="0"/>
                <a:t> </a:t>
              </a:r>
              <a:r>
                <a:rPr lang="en-IN" sz="1400"/>
                <a:t>Amazon Fee -</a:t>
              </a:r>
              <a:r>
                <a:rPr lang="en-IN" sz="1400" baseline="0"/>
                <a:t> (</a:t>
              </a:r>
              <a14:m>
                <m:oMath xmlns:m="http://schemas.openxmlformats.org/officeDocument/2006/math">
                  <m:f>
                    <m:fPr>
                      <m:ctrlPr>
                        <a:rPr lang="en-IN" sz="1400" i="1">
                          <a:solidFill>
                            <a:schemeClr val="dk1"/>
                          </a:solidFill>
                          <a:effectLst/>
                          <a:latin typeface="Cambria Math" panose="02040503050406030204" pitchFamily="18" charset="0"/>
                          <a:ea typeface="+mn-ea"/>
                          <a:cs typeface="+mn-cs"/>
                        </a:rPr>
                      </m:ctrlPr>
                    </m:fPr>
                    <m:num>
                      <m:r>
                        <m:rPr>
                          <m:nor/>
                        </m:rPr>
                        <a:rPr lang="en-IN" sz="1100">
                          <a:solidFill>
                            <a:schemeClr val="dk1"/>
                          </a:solidFill>
                          <a:effectLst/>
                          <a:latin typeface="+mn-lt"/>
                          <a:ea typeface="+mn-ea"/>
                          <a:cs typeface="+mn-cs"/>
                        </a:rPr>
                        <m:t>Fixed</m:t>
                      </m:r>
                      <m:r>
                        <m:rPr>
                          <m:nor/>
                        </m:rPr>
                        <a:rPr lang="en-IN" sz="1100">
                          <a:solidFill>
                            <a:schemeClr val="dk1"/>
                          </a:solidFill>
                          <a:effectLst/>
                          <a:latin typeface="+mn-lt"/>
                          <a:ea typeface="+mn-ea"/>
                          <a:cs typeface="+mn-cs"/>
                        </a:rPr>
                        <m:t> </m:t>
                      </m:r>
                      <m:r>
                        <m:rPr>
                          <m:nor/>
                        </m:rPr>
                        <a:rPr lang="en-IN" sz="1100">
                          <a:solidFill>
                            <a:schemeClr val="dk1"/>
                          </a:solidFill>
                          <a:effectLst/>
                          <a:latin typeface="+mn-lt"/>
                          <a:ea typeface="+mn-ea"/>
                          <a:cs typeface="+mn-cs"/>
                        </a:rPr>
                        <m:t>Costs</m:t>
                      </m:r>
                      <m:r>
                        <m:rPr>
                          <m:nor/>
                        </m:rPr>
                        <a:rPr lang="en-IN" sz="1100">
                          <a:solidFill>
                            <a:schemeClr val="dk1"/>
                          </a:solidFill>
                          <a:effectLst/>
                          <a:latin typeface="+mn-lt"/>
                          <a:ea typeface="+mn-ea"/>
                          <a:cs typeface="+mn-cs"/>
                        </a:rPr>
                        <m:t> + </m:t>
                      </m:r>
                      <m:r>
                        <m:rPr>
                          <m:nor/>
                        </m:rPr>
                        <a:rPr lang="en-IN" sz="1100">
                          <a:solidFill>
                            <a:schemeClr val="dk1"/>
                          </a:solidFill>
                          <a:effectLst/>
                          <a:latin typeface="+mn-lt"/>
                          <a:ea typeface="+mn-ea"/>
                          <a:cs typeface="+mn-cs"/>
                        </a:rPr>
                        <m:t>Loan</m:t>
                      </m:r>
                      <m:r>
                        <m:rPr>
                          <m:nor/>
                        </m:rPr>
                        <a:rPr lang="en-IN" sz="1100">
                          <a:solidFill>
                            <a:schemeClr val="dk1"/>
                          </a:solidFill>
                          <a:effectLst/>
                          <a:latin typeface="+mn-lt"/>
                          <a:ea typeface="+mn-ea"/>
                          <a:cs typeface="+mn-cs"/>
                        </a:rPr>
                        <m:t> </m:t>
                      </m:r>
                      <m:r>
                        <m:rPr>
                          <m:nor/>
                        </m:rPr>
                        <a:rPr lang="en-IN" sz="1100">
                          <a:solidFill>
                            <a:schemeClr val="dk1"/>
                          </a:solidFill>
                          <a:effectLst/>
                          <a:latin typeface="+mn-lt"/>
                          <a:ea typeface="+mn-ea"/>
                          <a:cs typeface="+mn-cs"/>
                        </a:rPr>
                        <m:t>Interest</m:t>
                      </m:r>
                    </m:num>
                    <m:den>
                      <m:r>
                        <m:rPr>
                          <m:sty m:val="p"/>
                        </m:rPr>
                        <a:rPr lang="en-IN" sz="1400" b="0" i="0">
                          <a:solidFill>
                            <a:schemeClr val="dk1"/>
                          </a:solidFill>
                          <a:effectLst/>
                          <a:latin typeface="Cambria Math" panose="02040503050406030204" pitchFamily="18" charset="0"/>
                          <a:ea typeface="+mn-ea"/>
                          <a:cs typeface="+mn-cs"/>
                        </a:rPr>
                        <m:t>Units</m:t>
                      </m:r>
                      <m:r>
                        <a:rPr lang="en-IN" sz="1400" b="0" i="0">
                          <a:solidFill>
                            <a:schemeClr val="dk1"/>
                          </a:solidFill>
                          <a:effectLst/>
                          <a:latin typeface="Cambria Math" panose="02040503050406030204" pitchFamily="18" charset="0"/>
                          <a:ea typeface="+mn-ea"/>
                          <a:cs typeface="+mn-cs"/>
                        </a:rPr>
                        <m:t> </m:t>
                      </m:r>
                      <m:r>
                        <m:rPr>
                          <m:sty m:val="p"/>
                        </m:rPr>
                        <a:rPr lang="en-IN" sz="1400" b="0" i="0">
                          <a:solidFill>
                            <a:schemeClr val="dk1"/>
                          </a:solidFill>
                          <a:effectLst/>
                          <a:latin typeface="Cambria Math" panose="02040503050406030204" pitchFamily="18" charset="0"/>
                          <a:ea typeface="+mn-ea"/>
                          <a:cs typeface="+mn-cs"/>
                        </a:rPr>
                        <m:t>Sold</m:t>
                      </m:r>
                    </m:den>
                  </m:f>
                </m:oMath>
              </a14:m>
              <a:r>
                <a:rPr lang="en-IN" sz="1400"/>
                <a:t> ​× </a:t>
              </a:r>
              <a14:m>
                <m:oMath xmlns:m="http://schemas.openxmlformats.org/officeDocument/2006/math">
                  <m:f>
                    <m:fPr>
                      <m:ctrlPr>
                        <a:rPr lang="en-IN" sz="1400" i="1">
                          <a:solidFill>
                            <a:schemeClr val="dk1"/>
                          </a:solidFill>
                          <a:effectLst/>
                          <a:latin typeface="Cambria Math" panose="02040503050406030204" pitchFamily="18" charset="0"/>
                          <a:ea typeface="+mn-ea"/>
                          <a:cs typeface="+mn-cs"/>
                        </a:rPr>
                      </m:ctrlPr>
                    </m:fPr>
                    <m:num>
                      <m:r>
                        <a:rPr lang="en-IN" sz="1400" b="0" i="0">
                          <a:solidFill>
                            <a:schemeClr val="dk1"/>
                          </a:solidFill>
                          <a:effectLst/>
                          <a:latin typeface="Cambria Math" panose="02040503050406030204" pitchFamily="18" charset="0"/>
                          <a:ea typeface="+mn-ea"/>
                          <a:cs typeface="+mn-cs"/>
                        </a:rPr>
                        <m:t>1</m:t>
                      </m:r>
                    </m:num>
                    <m:den>
                      <m:r>
                        <a:rPr lang="en-IN" sz="1400" i="0">
                          <a:solidFill>
                            <a:schemeClr val="dk1"/>
                          </a:solidFill>
                          <a:effectLst/>
                          <a:latin typeface="Cambria Math" panose="02040503050406030204" pitchFamily="18" charset="0"/>
                          <a:ea typeface="+mn-ea"/>
                          <a:cs typeface="+mn-cs"/>
                        </a:rPr>
                        <m:t>1−</m:t>
                      </m:r>
                      <m:r>
                        <a:rPr lang="en-IN" sz="1400" b="0" i="1">
                          <a:solidFill>
                            <a:schemeClr val="dk1"/>
                          </a:solidFill>
                          <a:effectLst/>
                          <a:latin typeface="Cambria Math" panose="02040503050406030204" pitchFamily="18" charset="0"/>
                          <a:ea typeface="+mn-ea"/>
                          <a:cs typeface="+mn-cs"/>
                        </a:rPr>
                        <m:t> </m:t>
                      </m:r>
                      <m:r>
                        <a:rPr lang="en-IN" sz="1400" b="0" i="1">
                          <a:solidFill>
                            <a:schemeClr val="dk1"/>
                          </a:solidFill>
                          <a:effectLst/>
                          <a:latin typeface="Cambria Math" panose="02040503050406030204" pitchFamily="18" charset="0"/>
                          <a:ea typeface="+mn-ea"/>
                          <a:cs typeface="+mn-cs"/>
                        </a:rPr>
                        <m:t>𝑇𝑎𝑥</m:t>
                      </m:r>
                      <m:r>
                        <a:rPr lang="en-IN" sz="1400" b="0" i="1">
                          <a:solidFill>
                            <a:schemeClr val="dk1"/>
                          </a:solidFill>
                          <a:effectLst/>
                          <a:latin typeface="Cambria Math" panose="02040503050406030204" pitchFamily="18" charset="0"/>
                          <a:ea typeface="+mn-ea"/>
                          <a:cs typeface="+mn-cs"/>
                        </a:rPr>
                        <m:t> </m:t>
                      </m:r>
                      <m:r>
                        <a:rPr lang="en-IN" sz="1400" b="0" i="1">
                          <a:solidFill>
                            <a:schemeClr val="dk1"/>
                          </a:solidFill>
                          <a:effectLst/>
                          <a:latin typeface="Cambria Math" panose="02040503050406030204" pitchFamily="18" charset="0"/>
                          <a:ea typeface="+mn-ea"/>
                          <a:cs typeface="+mn-cs"/>
                        </a:rPr>
                        <m:t>𝑟𝑎𝑡𝑒</m:t>
                      </m:r>
                    </m:den>
                  </m:f>
                  <m:r>
                    <a:rPr lang="en-IN" sz="1400" b="0" i="1">
                      <a:solidFill>
                        <a:schemeClr val="dk1"/>
                      </a:solidFill>
                      <a:effectLst/>
                      <a:latin typeface="Cambria Math" panose="02040503050406030204" pitchFamily="18" charset="0"/>
                      <a:ea typeface="+mn-ea"/>
                      <a:cs typeface="+mn-cs"/>
                    </a:rPr>
                    <m:t>)</m:t>
                  </m:r>
                </m:oMath>
              </a14:m>
              <a:endParaRPr lang="en-IN" sz="1400" b="1" kern="1200"/>
            </a:p>
            <a:p>
              <a:pPr marL="0" marR="0" lvl="0" indent="0" defTabSz="914400" eaLnBrk="1" fontAlgn="b" latinLnBrk="0" hangingPunct="1">
                <a:lnSpc>
                  <a:spcPct val="100000"/>
                </a:lnSpc>
                <a:spcBef>
                  <a:spcPts val="0"/>
                </a:spcBef>
                <a:spcAft>
                  <a:spcPts val="0"/>
                </a:spcAft>
                <a:buClrTx/>
                <a:buSzTx/>
                <a:buFontTx/>
                <a:buNone/>
                <a:tabLst/>
                <a:defRPr/>
              </a:pPr>
              <a:r>
                <a:rPr lang="en-IN" sz="1400" b="1" kern="1200"/>
                <a:t>                                  </a:t>
              </a:r>
              <a:r>
                <a:rPr lang="en-IN" sz="1400"/>
                <a:t>CAC = 15 -</a:t>
              </a:r>
              <a:r>
                <a:rPr lang="en-IN" sz="1400" baseline="0"/>
                <a:t> </a:t>
              </a:r>
              <a:r>
                <a:rPr lang="en-IN" sz="1400"/>
                <a:t>4.5</a:t>
              </a:r>
              <a:r>
                <a:rPr lang="en-IN" sz="1400" baseline="0"/>
                <a:t> - </a:t>
              </a:r>
              <a:r>
                <a:rPr lang="en-IN" sz="1400"/>
                <a:t>(2.3 × 1.25)</a:t>
              </a:r>
            </a:p>
            <a:p>
              <a:pPr marL="0" marR="0" lvl="0" indent="0" defTabSz="914400" eaLnBrk="1" fontAlgn="b" latinLnBrk="0" hangingPunct="1">
                <a:lnSpc>
                  <a:spcPct val="100000"/>
                </a:lnSpc>
                <a:spcBef>
                  <a:spcPts val="0"/>
                </a:spcBef>
                <a:spcAft>
                  <a:spcPts val="0"/>
                </a:spcAft>
                <a:buClrTx/>
                <a:buSzTx/>
                <a:buFontTx/>
                <a:buNone/>
                <a:tabLst/>
                <a:defRPr/>
              </a:pPr>
              <a:r>
                <a:rPr lang="en-IN" sz="1400" b="1" kern="1200"/>
                <a:t>                                  </a:t>
              </a:r>
              <a:r>
                <a:rPr lang="en-IN" sz="1400"/>
                <a:t>CAC = 15</a:t>
              </a:r>
              <a:r>
                <a:rPr lang="en-IN" sz="1400" baseline="0"/>
                <a:t> - </a:t>
              </a:r>
              <a:r>
                <a:rPr lang="en-IN" sz="1400"/>
                <a:t>4.5 -</a:t>
              </a:r>
              <a:r>
                <a:rPr lang="en-IN" sz="1400" baseline="0"/>
                <a:t> </a:t>
              </a:r>
              <a:r>
                <a:rPr lang="en-IN" sz="1400"/>
                <a:t>2.875 = </a:t>
              </a:r>
              <a:r>
                <a:rPr lang="en-IN" sz="1400" b="1"/>
                <a:t>$7.625 per unit</a:t>
              </a:r>
              <a:endParaRPr lang="en-IN" sz="1400" b="1" kern="1200"/>
            </a:p>
          </xdr:txBody>
        </xdr:sp>
      </mc:Choice>
      <mc:Fallback xmlns="">
        <xdr:sp macro="" textlink="">
          <xdr:nvSpPr>
            <xdr:cNvPr id="18" name="TextBox 17">
              <a:extLst>
                <a:ext uri="{FF2B5EF4-FFF2-40B4-BE49-F238E27FC236}">
                  <a16:creationId xmlns:a16="http://schemas.microsoft.com/office/drawing/2014/main" id="{4A3291FD-910C-F16D-3C62-381FBBAA5DE7}"/>
                </a:ext>
              </a:extLst>
            </xdr:cNvPr>
            <xdr:cNvSpPr txBox="1"/>
          </xdr:nvSpPr>
          <xdr:spPr>
            <a:xfrm>
              <a:off x="12342519" y="2238023"/>
              <a:ext cx="6491111" cy="463879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
              <a:r>
                <a:rPr lang="en-IN" sz="1600" b="1" i="0">
                  <a:solidFill>
                    <a:schemeClr val="dk1"/>
                  </a:solidFill>
                  <a:effectLst/>
                  <a:latin typeface="+mn-lt"/>
                  <a:ea typeface="+mn-ea"/>
                  <a:cs typeface="+mn-cs"/>
                </a:rPr>
                <a:t>Step 2:</a:t>
              </a:r>
              <a:r>
                <a:rPr lang="en-IN" sz="1600" b="1" i="0" baseline="0">
                  <a:solidFill>
                    <a:schemeClr val="dk1"/>
                  </a:solidFill>
                  <a:effectLst/>
                  <a:latin typeface="+mn-lt"/>
                  <a:ea typeface="+mn-ea"/>
                  <a:cs typeface="+mn-cs"/>
                </a:rPr>
                <a:t> Calculation</a:t>
              </a:r>
            </a:p>
            <a:p>
              <a:pPr fontAlgn="b"/>
              <a:endParaRPr lang="en-IN" sz="1600">
                <a:effectLst/>
              </a:endParaRPr>
            </a:p>
            <a:p>
              <a:pPr fontAlgn="b"/>
              <a:r>
                <a:rPr lang="en-IN" sz="1400" b="1" i="0">
                  <a:solidFill>
                    <a:schemeClr val="dk1"/>
                  </a:solidFill>
                  <a:effectLst/>
                  <a:latin typeface="+mn-lt"/>
                  <a:ea typeface="+mn-ea"/>
                  <a:cs typeface="+mn-cs"/>
                </a:rPr>
                <a:t>Gross Margin (GM):</a:t>
              </a:r>
              <a:r>
                <a:rPr lang="en-IN" sz="1400">
                  <a:solidFill>
                    <a:schemeClr val="dk1"/>
                  </a:solidFill>
                  <a:effectLst/>
                  <a:latin typeface="+mn-lt"/>
                  <a:ea typeface="+mn-ea"/>
                  <a:cs typeface="+mn-cs"/>
                </a:rPr>
                <a:t>      </a:t>
              </a:r>
              <a:r>
                <a:rPr lang="en-IN" sz="1400" b="0" i="0">
                  <a:solidFill>
                    <a:schemeClr val="dk1"/>
                  </a:solidFill>
                  <a:effectLst/>
                  <a:latin typeface="+mn-lt"/>
                  <a:ea typeface="+mn-ea"/>
                  <a:cs typeface="+mn-cs"/>
                </a:rPr>
                <a:t>GM = SP - COGS = 30 - 15 = </a:t>
              </a:r>
              <a:r>
                <a:rPr lang="en-IN" sz="1400" b="1" i="0">
                  <a:solidFill>
                    <a:schemeClr val="dk1"/>
                  </a:solidFill>
                  <a:effectLst/>
                  <a:latin typeface="+mn-lt"/>
                  <a:ea typeface="+mn-ea"/>
                  <a:cs typeface="+mn-cs"/>
                </a:rPr>
                <a:t>15 per unit</a:t>
              </a:r>
              <a:r>
                <a:rPr lang="en-IN" sz="1400" b="1">
                  <a:solidFill>
                    <a:schemeClr val="dk1"/>
                  </a:solidFill>
                  <a:effectLst/>
                  <a:latin typeface="+mn-lt"/>
                  <a:ea typeface="+mn-ea"/>
                  <a:cs typeface="+mn-cs"/>
                </a:rPr>
                <a:t> </a:t>
              </a:r>
            </a:p>
            <a:p>
              <a:pPr fontAlgn="b"/>
              <a:endParaRPr lang="en-IN" sz="1400">
                <a:effectLst/>
              </a:endParaRPr>
            </a:p>
            <a:p>
              <a:pPr fontAlgn="b"/>
              <a:r>
                <a:rPr lang="en-IN" sz="1400" b="1" i="0">
                  <a:solidFill>
                    <a:schemeClr val="dk1"/>
                  </a:solidFill>
                  <a:effectLst/>
                  <a:latin typeface="+mn-lt"/>
                  <a:ea typeface="+mn-ea"/>
                  <a:cs typeface="+mn-cs"/>
                </a:rPr>
                <a:t>Amazon Fee per Unit:</a:t>
              </a:r>
              <a:r>
                <a:rPr lang="en-IN" sz="1400">
                  <a:solidFill>
                    <a:schemeClr val="dk1"/>
                  </a:solidFill>
                  <a:effectLst/>
                  <a:latin typeface="+mn-lt"/>
                  <a:ea typeface="+mn-ea"/>
                  <a:cs typeface="+mn-cs"/>
                </a:rPr>
                <a:t>  </a:t>
              </a:r>
              <a:r>
                <a:rPr lang="en-IN" sz="1400" b="0" i="0">
                  <a:solidFill>
                    <a:schemeClr val="dk1"/>
                  </a:solidFill>
                  <a:effectLst/>
                  <a:latin typeface="+mn-lt"/>
                  <a:ea typeface="+mn-ea"/>
                  <a:cs typeface="+mn-cs"/>
                </a:rPr>
                <a:t>Amazon Fee = SP × 15% = 30 × 0.15 = </a:t>
              </a:r>
              <a:r>
                <a:rPr lang="en-IN" sz="1400" b="1" i="0">
                  <a:solidFill>
                    <a:schemeClr val="dk1"/>
                  </a:solidFill>
                  <a:effectLst/>
                  <a:latin typeface="+mn-lt"/>
                  <a:ea typeface="+mn-ea"/>
                  <a:cs typeface="+mn-cs"/>
                </a:rPr>
                <a:t>4.5 per unit</a:t>
              </a:r>
              <a:r>
                <a:rPr lang="en-IN" sz="1400" b="1">
                  <a:solidFill>
                    <a:schemeClr val="dk1"/>
                  </a:solidFill>
                  <a:effectLst/>
                  <a:latin typeface="+mn-lt"/>
                  <a:ea typeface="+mn-ea"/>
                  <a:cs typeface="+mn-cs"/>
                </a:rPr>
                <a:t> </a:t>
              </a:r>
            </a:p>
            <a:p>
              <a:pPr fontAlgn="b"/>
              <a:endParaRPr lang="en-IN" sz="1400">
                <a:solidFill>
                  <a:schemeClr val="dk1"/>
                </a:solidFill>
                <a:effectLst/>
                <a:latin typeface="+mn-lt"/>
                <a:ea typeface="+mn-ea"/>
                <a:cs typeface="+mn-cs"/>
              </a:endParaRPr>
            </a:p>
            <a:p>
              <a:pPr fontAlgn="b"/>
              <a:r>
                <a:rPr lang="en-IN" sz="1400" b="1"/>
                <a:t>Maximum CAC for 5,000 Units</a:t>
              </a:r>
              <a:endParaRPr lang="en-IN" sz="1400" b="1">
                <a:solidFill>
                  <a:schemeClr val="dk1"/>
                </a:solidFill>
                <a:effectLst/>
                <a:latin typeface="+mn-lt"/>
                <a:ea typeface="+mn-ea"/>
                <a:cs typeface="+mn-cs"/>
              </a:endParaRPr>
            </a:p>
            <a:p>
              <a:pPr fontAlgn="b"/>
              <a:r>
                <a:rPr lang="en-IN" sz="1400" b="1"/>
                <a:t>Net Margin per Unit:   </a:t>
              </a:r>
              <a:r>
                <a:rPr lang="en-IN" sz="1400"/>
                <a:t>Net Margin = GM</a:t>
              </a:r>
              <a:r>
                <a:rPr lang="en-IN" sz="1400" baseline="0"/>
                <a:t> -</a:t>
              </a:r>
              <a:r>
                <a:rPr lang="en-IN" sz="1400"/>
                <a:t> Amazon Fee -</a:t>
              </a:r>
              <a:r>
                <a:rPr lang="en-IN" sz="1400" baseline="0"/>
                <a:t> </a:t>
              </a:r>
              <a:r>
                <a:rPr lang="en-IN" sz="1400"/>
                <a:t>CAC</a:t>
              </a:r>
            </a:p>
            <a:p>
              <a:pPr marL="0" marR="0" lvl="0" indent="0" defTabSz="914400" eaLnBrk="1" fontAlgn="b" latinLnBrk="0" hangingPunct="1">
                <a:lnSpc>
                  <a:spcPct val="100000"/>
                </a:lnSpc>
                <a:spcBef>
                  <a:spcPts val="0"/>
                </a:spcBef>
                <a:spcAft>
                  <a:spcPts val="0"/>
                </a:spcAft>
                <a:buClrTx/>
                <a:buSzTx/>
                <a:buFontTx/>
                <a:buNone/>
                <a:tabLst/>
                <a:defRPr/>
              </a:pPr>
              <a:r>
                <a:rPr lang="en-IN" sz="1400" b="1">
                  <a:effectLst/>
                </a:rPr>
                <a:t>                                         </a:t>
              </a:r>
              <a:r>
                <a:rPr lang="en-IN" sz="1400" b="0">
                  <a:effectLst/>
                </a:rPr>
                <a:t>Net</a:t>
              </a:r>
              <a:r>
                <a:rPr lang="en-IN" sz="1400" b="0" baseline="0">
                  <a:effectLst/>
                </a:rPr>
                <a:t> Margin = 15 - 4.5 - </a:t>
              </a:r>
              <a:r>
                <a:rPr lang="en-IN" sz="1400" b="0" i="0">
                  <a:solidFill>
                    <a:schemeClr val="dk1"/>
                  </a:solidFill>
                  <a:effectLst/>
                  <a:latin typeface="+mn-lt"/>
                  <a:ea typeface="+mn-ea"/>
                  <a:cs typeface="+mn-cs"/>
                </a:rPr>
                <a:t>6.90625 =</a:t>
              </a:r>
              <a:r>
                <a:rPr lang="en-IN" sz="1400" b="0" i="0" baseline="0">
                  <a:solidFill>
                    <a:schemeClr val="dk1"/>
                  </a:solidFill>
                  <a:effectLst/>
                  <a:latin typeface="+mn-lt"/>
                  <a:ea typeface="+mn-ea"/>
                  <a:cs typeface="+mn-cs"/>
                </a:rPr>
                <a:t> </a:t>
              </a:r>
              <a:r>
                <a:rPr lang="en-IN" sz="1400" b="1" i="0" baseline="0">
                  <a:solidFill>
                    <a:schemeClr val="dk1"/>
                  </a:solidFill>
                  <a:effectLst/>
                  <a:latin typeface="+mn-lt"/>
                  <a:ea typeface="+mn-ea"/>
                  <a:cs typeface="+mn-cs"/>
                </a:rPr>
                <a:t>3.59375 per unit</a:t>
              </a:r>
            </a:p>
            <a:p>
              <a:pPr marL="0" marR="0" lvl="0" indent="0" defTabSz="914400" eaLnBrk="1" fontAlgn="b" latinLnBrk="0" hangingPunct="1">
                <a:lnSpc>
                  <a:spcPct val="100000"/>
                </a:lnSpc>
                <a:spcBef>
                  <a:spcPts val="0"/>
                </a:spcBef>
                <a:spcAft>
                  <a:spcPts val="0"/>
                </a:spcAft>
                <a:buClrTx/>
                <a:buSzTx/>
                <a:buFontTx/>
                <a:buNone/>
                <a:tabLst/>
                <a:defRPr/>
              </a:pPr>
              <a:endParaRPr lang="en-IN" sz="1400" b="1" i="0" baseline="0">
                <a:solidFill>
                  <a:schemeClr val="dk1"/>
                </a:solidFill>
                <a:effectLst/>
                <a:latin typeface="+mn-lt"/>
                <a:ea typeface="+mn-ea"/>
                <a:cs typeface="+mn-cs"/>
              </a:endParaRPr>
            </a:p>
            <a:p>
              <a:pPr marL="0" marR="0" lvl="0" indent="0" defTabSz="914400" eaLnBrk="1" fontAlgn="b" latinLnBrk="0" hangingPunct="1">
                <a:lnSpc>
                  <a:spcPct val="100000"/>
                </a:lnSpc>
                <a:spcBef>
                  <a:spcPts val="0"/>
                </a:spcBef>
                <a:spcAft>
                  <a:spcPts val="0"/>
                </a:spcAft>
                <a:buClrTx/>
                <a:buSzTx/>
                <a:buFontTx/>
                <a:buNone/>
                <a:tabLst/>
                <a:defRPr/>
              </a:pPr>
              <a:r>
                <a:rPr lang="en-IN" sz="1400" b="1"/>
                <a:t>Profit Before Tax:     = </a:t>
              </a:r>
              <a:r>
                <a:rPr lang="en-IN" sz="1400"/>
                <a:t>(Net Margin × Units Sold) -</a:t>
              </a:r>
              <a:r>
                <a:rPr lang="en-IN" sz="1400" baseline="0"/>
                <a:t> </a:t>
              </a:r>
              <a:r>
                <a:rPr lang="en-IN" sz="1400"/>
                <a:t>Fixed Costs -</a:t>
              </a:r>
              <a:r>
                <a:rPr lang="en-IN" sz="1400" baseline="0"/>
                <a:t> </a:t>
              </a:r>
              <a:r>
                <a:rPr lang="en-IN" sz="1400"/>
                <a:t>Loan Interest</a:t>
              </a:r>
            </a:p>
            <a:p>
              <a:pPr marL="0" marR="0" lvl="0" indent="0" defTabSz="914400" eaLnBrk="1" fontAlgn="b" latinLnBrk="0" hangingPunct="1">
                <a:lnSpc>
                  <a:spcPct val="100000"/>
                </a:lnSpc>
                <a:spcBef>
                  <a:spcPts val="0"/>
                </a:spcBef>
                <a:spcAft>
                  <a:spcPts val="0"/>
                </a:spcAft>
                <a:buClrTx/>
                <a:buSzTx/>
                <a:buFontTx/>
                <a:buNone/>
                <a:tabLst/>
                <a:defRPr/>
              </a:pPr>
              <a:r>
                <a:rPr lang="en-IN" sz="1400" b="1" i="0" baseline="0">
                  <a:solidFill>
                    <a:schemeClr val="dk1"/>
                  </a:solidFill>
                  <a:effectLst/>
                  <a:latin typeface="+mn-lt"/>
                  <a:ea typeface="+mn-ea"/>
                  <a:cs typeface="+mn-cs"/>
                </a:rPr>
                <a:t>                                      = </a:t>
              </a:r>
              <a:r>
                <a:rPr lang="en-IN" sz="1400" b="0" i="0" baseline="0">
                  <a:solidFill>
                    <a:schemeClr val="dk1"/>
                  </a:solidFill>
                  <a:effectLst/>
                  <a:latin typeface="+mn-lt"/>
                  <a:ea typeface="+mn-ea"/>
                  <a:cs typeface="+mn-cs"/>
                </a:rPr>
                <a:t>(3.59375) x 5000 - 10000 - 1500 = </a:t>
              </a:r>
              <a:r>
                <a:rPr lang="en-IN" sz="1400" b="1"/>
                <a:t>6468.75</a:t>
              </a:r>
            </a:p>
            <a:p>
              <a:pPr marL="0" marR="0" lvl="0" indent="0" defTabSz="914400" eaLnBrk="1" fontAlgn="b" latinLnBrk="0" hangingPunct="1">
                <a:lnSpc>
                  <a:spcPct val="100000"/>
                </a:lnSpc>
                <a:spcBef>
                  <a:spcPts val="0"/>
                </a:spcBef>
                <a:spcAft>
                  <a:spcPts val="0"/>
                </a:spcAft>
                <a:buClrTx/>
                <a:buSzTx/>
                <a:buFontTx/>
                <a:buNone/>
                <a:tabLst/>
                <a:defRPr/>
              </a:pPr>
              <a:endParaRPr lang="en-IN" sz="1400" b="1" i="0" baseline="0">
                <a:solidFill>
                  <a:schemeClr val="dk1"/>
                </a:solidFill>
                <a:effectLst/>
                <a:latin typeface="+mn-lt"/>
                <a:ea typeface="+mn-ea"/>
                <a:cs typeface="+mn-cs"/>
              </a:endParaRPr>
            </a:p>
            <a:p>
              <a:pPr marL="0" marR="0" lvl="0" indent="0" defTabSz="914400" eaLnBrk="1" fontAlgn="b" latinLnBrk="0" hangingPunct="1">
                <a:lnSpc>
                  <a:spcPct val="100000"/>
                </a:lnSpc>
                <a:spcBef>
                  <a:spcPts val="0"/>
                </a:spcBef>
                <a:spcAft>
                  <a:spcPts val="0"/>
                </a:spcAft>
                <a:buClrTx/>
                <a:buSzTx/>
                <a:buFontTx/>
                <a:buNone/>
                <a:tabLst/>
                <a:defRPr/>
              </a:pPr>
              <a:r>
                <a:rPr lang="en-IN" sz="1400" b="1"/>
                <a:t>Profit After Tax:      = </a:t>
              </a:r>
              <a:r>
                <a:rPr lang="en-IN" sz="1400"/>
                <a:t>Profit Before Tax × (1−Tax Rate) </a:t>
              </a:r>
            </a:p>
            <a:p>
              <a:pPr marL="0" marR="0" lvl="0" indent="0" defTabSz="914400" eaLnBrk="1" fontAlgn="b" latinLnBrk="0" hangingPunct="1">
                <a:lnSpc>
                  <a:spcPct val="100000"/>
                </a:lnSpc>
                <a:spcBef>
                  <a:spcPts val="0"/>
                </a:spcBef>
                <a:spcAft>
                  <a:spcPts val="0"/>
                </a:spcAft>
                <a:buClrTx/>
                <a:buSzTx/>
                <a:buFontTx/>
                <a:buNone/>
                <a:tabLst/>
                <a:defRPr/>
              </a:pPr>
              <a:r>
                <a:rPr lang="en-IN" sz="1400" kern="1200" baseline="0"/>
                <a:t>                                   </a:t>
              </a:r>
              <a:r>
                <a:rPr lang="en-IN" sz="1400"/>
                <a:t>= 6468.75 × (1 -</a:t>
              </a:r>
              <a:r>
                <a:rPr lang="en-IN" sz="1400" baseline="0"/>
                <a:t> </a:t>
              </a:r>
              <a:r>
                <a:rPr lang="en-IN" sz="1400"/>
                <a:t>0.2) = </a:t>
              </a:r>
              <a:r>
                <a:rPr lang="en-IN" sz="1400" b="1"/>
                <a:t>5175</a:t>
              </a:r>
            </a:p>
            <a:p>
              <a:pPr marL="0" marR="0" lvl="0" indent="0" defTabSz="914400" eaLnBrk="1" fontAlgn="b" latinLnBrk="0" hangingPunct="1">
                <a:lnSpc>
                  <a:spcPct val="100000"/>
                </a:lnSpc>
                <a:spcBef>
                  <a:spcPts val="0"/>
                </a:spcBef>
                <a:spcAft>
                  <a:spcPts val="0"/>
                </a:spcAft>
                <a:buClrTx/>
                <a:buSzTx/>
                <a:buFontTx/>
                <a:buNone/>
                <a:tabLst/>
                <a:defRPr/>
              </a:pPr>
              <a:endParaRPr lang="en-IN" sz="1400" b="1" kern="1200"/>
            </a:p>
            <a:p>
              <a:pPr marL="0" marR="0" lvl="0" indent="0" defTabSz="914400" eaLnBrk="1" fontAlgn="b" latinLnBrk="0" hangingPunct="1">
                <a:lnSpc>
                  <a:spcPct val="100000"/>
                </a:lnSpc>
                <a:spcBef>
                  <a:spcPts val="0"/>
                </a:spcBef>
                <a:spcAft>
                  <a:spcPts val="0"/>
                </a:spcAft>
                <a:buClrTx/>
                <a:buSzTx/>
                <a:buFontTx/>
                <a:buNone/>
                <a:tabLst/>
                <a:defRPr/>
              </a:pPr>
              <a:r>
                <a:rPr lang="en-IN" sz="1400" b="1"/>
                <a:t>Maximum CAC:     </a:t>
              </a:r>
              <a:r>
                <a:rPr lang="en-IN" sz="1400" b="1" baseline="0"/>
                <a:t> </a:t>
              </a:r>
              <a:r>
                <a:rPr lang="en-IN" sz="1400"/>
                <a:t>CAC = GM -</a:t>
              </a:r>
              <a:r>
                <a:rPr lang="en-IN" sz="1400" baseline="0"/>
                <a:t> </a:t>
              </a:r>
              <a:r>
                <a:rPr lang="en-IN" sz="1400"/>
                <a:t>Amazon Fee -</a:t>
              </a:r>
              <a:r>
                <a:rPr lang="en-IN" sz="1400" baseline="0"/>
                <a:t> (</a:t>
              </a:r>
              <a:r>
                <a:rPr lang="en-IN" sz="1100" i="0">
                  <a:solidFill>
                    <a:schemeClr val="dk1"/>
                  </a:solidFill>
                  <a:effectLst/>
                  <a:latin typeface="+mn-lt"/>
                  <a:ea typeface="+mn-ea"/>
                  <a:cs typeface="+mn-cs"/>
                </a:rPr>
                <a:t>"Fixed Costs + Loan Interest</a:t>
              </a:r>
              <a:r>
                <a:rPr lang="en-IN" sz="1400" i="0">
                  <a:solidFill>
                    <a:schemeClr val="dk1"/>
                  </a:solidFill>
                  <a:effectLst/>
                  <a:latin typeface="+mn-lt"/>
                  <a:ea typeface="+mn-ea"/>
                  <a:cs typeface="+mn-cs"/>
                </a:rPr>
                <a:t>" /(</a:t>
              </a:r>
              <a:r>
                <a:rPr lang="en-IN" sz="1400" b="0" i="0">
                  <a:solidFill>
                    <a:schemeClr val="dk1"/>
                  </a:solidFill>
                  <a:effectLst/>
                  <a:latin typeface="Cambria Math" panose="02040503050406030204" pitchFamily="18" charset="0"/>
                  <a:ea typeface="+mn-ea"/>
                  <a:cs typeface="+mn-cs"/>
                </a:rPr>
                <a:t>Units Sold</a:t>
              </a:r>
              <a:r>
                <a:rPr lang="en-IN" sz="1400" b="0" i="0">
                  <a:solidFill>
                    <a:schemeClr val="dk1"/>
                  </a:solidFill>
                  <a:effectLst/>
                  <a:latin typeface="+mn-lt"/>
                  <a:ea typeface="+mn-ea"/>
                  <a:cs typeface="+mn-cs"/>
                </a:rPr>
                <a:t>)</a:t>
              </a:r>
              <a:r>
                <a:rPr lang="en-IN" sz="1400"/>
                <a:t> ​× </a:t>
              </a:r>
              <a:r>
                <a:rPr lang="en-IN" sz="1400" b="0" i="0">
                  <a:solidFill>
                    <a:schemeClr val="dk1"/>
                  </a:solidFill>
                  <a:effectLst/>
                  <a:latin typeface="Cambria Math" panose="02040503050406030204" pitchFamily="18" charset="0"/>
                  <a:ea typeface="+mn-ea"/>
                  <a:cs typeface="+mn-cs"/>
                </a:rPr>
                <a:t>1</a:t>
              </a:r>
              <a:r>
                <a:rPr lang="en-IN" sz="1400" b="0" i="0">
                  <a:solidFill>
                    <a:schemeClr val="dk1"/>
                  </a:solidFill>
                  <a:effectLst/>
                  <a:latin typeface="+mn-lt"/>
                  <a:ea typeface="+mn-ea"/>
                  <a:cs typeface="+mn-cs"/>
                </a:rPr>
                <a:t>/(</a:t>
              </a:r>
              <a:r>
                <a:rPr lang="en-IN" sz="1400" i="0">
                  <a:solidFill>
                    <a:schemeClr val="dk1"/>
                  </a:solidFill>
                  <a:effectLst/>
                  <a:latin typeface="+mn-lt"/>
                  <a:ea typeface="+mn-ea"/>
                  <a:cs typeface="+mn-cs"/>
                </a:rPr>
                <a:t>1−</a:t>
              </a:r>
              <a:r>
                <a:rPr lang="en-IN" sz="1400" b="0" i="0">
                  <a:solidFill>
                    <a:schemeClr val="dk1"/>
                  </a:solidFill>
                  <a:effectLst/>
                  <a:latin typeface="Cambria Math" panose="02040503050406030204" pitchFamily="18" charset="0"/>
                  <a:ea typeface="+mn-ea"/>
                  <a:cs typeface="+mn-cs"/>
                </a:rPr>
                <a:t> 𝑇𝑎𝑥 𝑟𝑎𝑡𝑒</a:t>
              </a:r>
              <a:r>
                <a:rPr lang="en-IN" sz="1400" b="0" i="0">
                  <a:solidFill>
                    <a:schemeClr val="dk1"/>
                  </a:solidFill>
                  <a:effectLst/>
                  <a:latin typeface="+mn-lt"/>
                  <a:ea typeface="+mn-ea"/>
                  <a:cs typeface="+mn-cs"/>
                </a:rPr>
                <a:t>)</a:t>
              </a:r>
              <a:r>
                <a:rPr lang="en-IN" sz="1400" b="0" i="0">
                  <a:solidFill>
                    <a:schemeClr val="dk1"/>
                  </a:solidFill>
                  <a:effectLst/>
                  <a:latin typeface="Cambria Math" panose="02040503050406030204" pitchFamily="18" charset="0"/>
                  <a:ea typeface="+mn-ea"/>
                  <a:cs typeface="+mn-cs"/>
                </a:rPr>
                <a:t>)</a:t>
              </a:r>
              <a:endParaRPr lang="en-IN" sz="1400" b="1" kern="1200"/>
            </a:p>
            <a:p>
              <a:pPr marL="0" marR="0" lvl="0" indent="0" defTabSz="914400" eaLnBrk="1" fontAlgn="b" latinLnBrk="0" hangingPunct="1">
                <a:lnSpc>
                  <a:spcPct val="100000"/>
                </a:lnSpc>
                <a:spcBef>
                  <a:spcPts val="0"/>
                </a:spcBef>
                <a:spcAft>
                  <a:spcPts val="0"/>
                </a:spcAft>
                <a:buClrTx/>
                <a:buSzTx/>
                <a:buFontTx/>
                <a:buNone/>
                <a:tabLst/>
                <a:defRPr/>
              </a:pPr>
              <a:r>
                <a:rPr lang="en-IN" sz="1400" b="1" kern="1200"/>
                <a:t>                                  </a:t>
              </a:r>
              <a:r>
                <a:rPr lang="en-IN" sz="1400"/>
                <a:t>CAC = 15 -</a:t>
              </a:r>
              <a:r>
                <a:rPr lang="en-IN" sz="1400" baseline="0"/>
                <a:t> </a:t>
              </a:r>
              <a:r>
                <a:rPr lang="en-IN" sz="1400"/>
                <a:t>4.5</a:t>
              </a:r>
              <a:r>
                <a:rPr lang="en-IN" sz="1400" baseline="0"/>
                <a:t> - </a:t>
              </a:r>
              <a:r>
                <a:rPr lang="en-IN" sz="1400"/>
                <a:t>(2.3 × 1.25)</a:t>
              </a:r>
            </a:p>
            <a:p>
              <a:pPr marL="0" marR="0" lvl="0" indent="0" defTabSz="914400" eaLnBrk="1" fontAlgn="b" latinLnBrk="0" hangingPunct="1">
                <a:lnSpc>
                  <a:spcPct val="100000"/>
                </a:lnSpc>
                <a:spcBef>
                  <a:spcPts val="0"/>
                </a:spcBef>
                <a:spcAft>
                  <a:spcPts val="0"/>
                </a:spcAft>
                <a:buClrTx/>
                <a:buSzTx/>
                <a:buFontTx/>
                <a:buNone/>
                <a:tabLst/>
                <a:defRPr/>
              </a:pPr>
              <a:r>
                <a:rPr lang="en-IN" sz="1400" b="1" kern="1200"/>
                <a:t>                                  </a:t>
              </a:r>
              <a:r>
                <a:rPr lang="en-IN" sz="1400"/>
                <a:t>CAC = 15</a:t>
              </a:r>
              <a:r>
                <a:rPr lang="en-IN" sz="1400" baseline="0"/>
                <a:t> - </a:t>
              </a:r>
              <a:r>
                <a:rPr lang="en-IN" sz="1400"/>
                <a:t>4.5 -</a:t>
              </a:r>
              <a:r>
                <a:rPr lang="en-IN" sz="1400" baseline="0"/>
                <a:t> </a:t>
              </a:r>
              <a:r>
                <a:rPr lang="en-IN" sz="1400"/>
                <a:t>2.875 = </a:t>
              </a:r>
              <a:r>
                <a:rPr lang="en-IN" sz="1400" b="1"/>
                <a:t>$7.625 per unit</a:t>
              </a:r>
              <a:endParaRPr lang="en-IN" sz="1400" b="1" kern="1200"/>
            </a:p>
          </xdr:txBody>
        </xdr:sp>
      </mc:Fallback>
    </mc:AlternateContent>
    <xdr:clientData/>
  </xdr:twoCellAnchor>
  <xdr:oneCellAnchor>
    <xdr:from>
      <xdr:col>16</xdr:col>
      <xdr:colOff>1890889</xdr:colOff>
      <xdr:row>11</xdr:row>
      <xdr:rowOff>216370</xdr:rowOff>
    </xdr:from>
    <xdr:ext cx="184731" cy="264560"/>
    <xdr:sp macro="" textlink="">
      <xdr:nvSpPr>
        <xdr:cNvPr id="19" name="TextBox 18">
          <a:extLst>
            <a:ext uri="{FF2B5EF4-FFF2-40B4-BE49-F238E27FC236}">
              <a16:creationId xmlns:a16="http://schemas.microsoft.com/office/drawing/2014/main" id="{112A76D4-ADEA-A642-3D43-5F5AE1B0C174}"/>
            </a:ext>
          </a:extLst>
        </xdr:cNvPr>
        <xdr:cNvSpPr txBox="1"/>
      </xdr:nvSpPr>
      <xdr:spPr>
        <a:xfrm>
          <a:off x="14459185" y="305740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kern="1200"/>
        </a:p>
      </xdr:txBody>
    </xdr:sp>
    <xdr:clientData/>
  </xdr:oneCellAnchor>
  <xdr:twoCellAnchor>
    <xdr:from>
      <xdr:col>20</xdr:col>
      <xdr:colOff>188146</xdr:colOff>
      <xdr:row>0</xdr:row>
      <xdr:rowOff>84666</xdr:rowOff>
    </xdr:from>
    <xdr:to>
      <xdr:col>33</xdr:col>
      <xdr:colOff>338666</xdr:colOff>
      <xdr:row>29</xdr:row>
      <xdr:rowOff>116541</xdr:rowOff>
    </xdr:to>
    <xdr:sp macro="" textlink="">
      <xdr:nvSpPr>
        <xdr:cNvPr id="21" name="TextBox 20">
          <a:extLst>
            <a:ext uri="{FF2B5EF4-FFF2-40B4-BE49-F238E27FC236}">
              <a16:creationId xmlns:a16="http://schemas.microsoft.com/office/drawing/2014/main" id="{92FCFA5C-8236-8B3F-70AD-44102A5E7C50}"/>
            </a:ext>
          </a:extLst>
        </xdr:cNvPr>
        <xdr:cNvSpPr txBox="1"/>
      </xdr:nvSpPr>
      <xdr:spPr>
        <a:xfrm>
          <a:off x="18843699" y="84666"/>
          <a:ext cx="8075320" cy="725742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base" latinLnBrk="0" hangingPunct="1">
            <a:lnSpc>
              <a:spcPct val="100000"/>
            </a:lnSpc>
            <a:spcBef>
              <a:spcPts val="0"/>
            </a:spcBef>
            <a:spcAft>
              <a:spcPts val="0"/>
            </a:spcAft>
            <a:buClrTx/>
            <a:buSzTx/>
            <a:buFontTx/>
            <a:buNone/>
            <a:tabLst/>
            <a:defRPr/>
          </a:pPr>
          <a:r>
            <a:rPr lang="en-IN" sz="2000" b="1">
              <a:solidFill>
                <a:schemeClr val="dk1"/>
              </a:solidFill>
              <a:effectLst/>
              <a:latin typeface="+mn-lt"/>
              <a:ea typeface="+mn-ea"/>
              <a:cs typeface="+mn-cs"/>
            </a:rPr>
            <a:t>Actionable Insights:</a:t>
          </a:r>
        </a:p>
        <a:p>
          <a:pPr fontAlgn="base"/>
          <a:endParaRPr lang="en-IN" sz="1600" b="1" i="0">
            <a:solidFill>
              <a:schemeClr val="dk1"/>
            </a:solidFill>
            <a:effectLst/>
            <a:latin typeface="+mn-lt"/>
            <a:ea typeface="+mn-ea"/>
            <a:cs typeface="+mn-cs"/>
          </a:endParaRPr>
        </a:p>
        <a:p>
          <a:pPr fontAlgn="base"/>
          <a:r>
            <a:rPr lang="en-IN" sz="1600" b="1" i="0">
              <a:solidFill>
                <a:schemeClr val="dk1"/>
              </a:solidFill>
              <a:effectLst/>
              <a:latin typeface="+mn-lt"/>
              <a:ea typeface="+mn-ea"/>
              <a:cs typeface="+mn-cs"/>
            </a:rPr>
            <a:t>Optimize Ads: </a:t>
          </a:r>
          <a:r>
            <a:rPr lang="en-IN" sz="1600" b="0" i="0">
              <a:solidFill>
                <a:schemeClr val="dk1"/>
              </a:solidFill>
              <a:effectLst/>
              <a:latin typeface="+mn-lt"/>
              <a:ea typeface="+mn-ea"/>
              <a:cs typeface="+mn-cs"/>
            </a:rPr>
            <a:t>Concentrate on advertisements that yield positive results while pausing or reducing spending on those that underperform. Retarget customers who have shown interest, such as those who abandoned their carts, and experiment with various ad designs and strategies to enhance return on investment (ROI).</a:t>
          </a:r>
        </a:p>
        <a:p>
          <a:pPr fontAlgn="base"/>
          <a:endParaRPr lang="en-IN" sz="1600" b="0" i="0">
            <a:solidFill>
              <a:schemeClr val="dk1"/>
            </a:solidFill>
            <a:effectLst/>
            <a:latin typeface="+mn-lt"/>
            <a:ea typeface="+mn-ea"/>
            <a:cs typeface="+mn-cs"/>
          </a:endParaRPr>
        </a:p>
        <a:p>
          <a:pPr fontAlgn="base"/>
          <a:r>
            <a:rPr lang="en-IN" sz="1600" b="1" i="0">
              <a:solidFill>
                <a:schemeClr val="dk1"/>
              </a:solidFill>
              <a:effectLst/>
              <a:latin typeface="+mn-lt"/>
              <a:ea typeface="+mn-ea"/>
              <a:cs typeface="+mn-cs"/>
            </a:rPr>
            <a:t>Boost Conversions: </a:t>
          </a:r>
          <a:r>
            <a:rPr lang="en-IN" sz="1600" b="0" i="0">
              <a:solidFill>
                <a:schemeClr val="dk1"/>
              </a:solidFill>
              <a:effectLst/>
              <a:latin typeface="+mn-lt"/>
              <a:ea typeface="+mn-ea"/>
              <a:cs typeface="+mn-cs"/>
            </a:rPr>
            <a:t>Enhance product descriptions, images, and customer reviews. Emphasize customer ratings to foster trust, and ensure that all content is mobile-friendly to cater to a wider audience.</a:t>
          </a:r>
        </a:p>
        <a:p>
          <a:pPr fontAlgn="base"/>
          <a:endParaRPr lang="en-IN" sz="1600" b="0" i="0">
            <a:solidFill>
              <a:schemeClr val="dk1"/>
            </a:solidFill>
            <a:effectLst/>
            <a:latin typeface="+mn-lt"/>
            <a:ea typeface="+mn-ea"/>
            <a:cs typeface="+mn-cs"/>
          </a:endParaRPr>
        </a:p>
        <a:p>
          <a:pPr fontAlgn="base"/>
          <a:r>
            <a:rPr lang="en-IN" sz="1600" b="1" i="0">
              <a:solidFill>
                <a:schemeClr val="dk1"/>
              </a:solidFill>
              <a:effectLst/>
              <a:latin typeface="+mn-lt"/>
              <a:ea typeface="+mn-ea"/>
              <a:cs typeface="+mn-cs"/>
            </a:rPr>
            <a:t>Lower Customer Acquisition Costs: </a:t>
          </a:r>
          <a:r>
            <a:rPr lang="en-IN" sz="1600" b="0" i="0">
              <a:solidFill>
                <a:schemeClr val="dk1"/>
              </a:solidFill>
              <a:effectLst/>
              <a:latin typeface="+mn-lt"/>
              <a:ea typeface="+mn-ea"/>
              <a:cs typeface="+mn-cs"/>
            </a:rPr>
            <a:t>Focus on attracting high-value customers and utilize lookalike audiences to expand reach. Explore more affordable advertising platforms to help decrease overall costs.</a:t>
          </a:r>
        </a:p>
        <a:p>
          <a:pPr fontAlgn="base"/>
          <a:endParaRPr lang="en-IN" sz="1600" b="0" i="0">
            <a:solidFill>
              <a:schemeClr val="dk1"/>
            </a:solidFill>
            <a:effectLst/>
            <a:latin typeface="+mn-lt"/>
            <a:ea typeface="+mn-ea"/>
            <a:cs typeface="+mn-cs"/>
          </a:endParaRPr>
        </a:p>
        <a:p>
          <a:pPr fontAlgn="base"/>
          <a:r>
            <a:rPr lang="en-IN" sz="1600" b="1" i="0">
              <a:solidFill>
                <a:schemeClr val="dk1"/>
              </a:solidFill>
              <a:effectLst/>
              <a:latin typeface="+mn-lt"/>
              <a:ea typeface="+mn-ea"/>
              <a:cs typeface="+mn-cs"/>
            </a:rPr>
            <a:t>Increase Sales: </a:t>
          </a:r>
          <a:r>
            <a:rPr lang="en-IN" sz="1600" b="0" i="0">
              <a:solidFill>
                <a:schemeClr val="dk1"/>
              </a:solidFill>
              <a:effectLst/>
              <a:latin typeface="+mn-lt"/>
              <a:ea typeface="+mn-ea"/>
              <a:cs typeface="+mn-cs"/>
            </a:rPr>
            <a:t>Provide incentives such as discounts, product bundles, or free shipping to entice more buyers. Expand sales channels by listing products on platforms like Walmart or Shopify, and implement a referral program to reward customers for bringing in new business.</a:t>
          </a:r>
        </a:p>
        <a:p>
          <a:pPr fontAlgn="base"/>
          <a:endParaRPr lang="en-IN" sz="1600" b="0" i="0">
            <a:solidFill>
              <a:schemeClr val="dk1"/>
            </a:solidFill>
            <a:effectLst/>
            <a:latin typeface="+mn-lt"/>
            <a:ea typeface="+mn-ea"/>
            <a:cs typeface="+mn-cs"/>
          </a:endParaRPr>
        </a:p>
        <a:p>
          <a:pPr fontAlgn="base"/>
          <a:r>
            <a:rPr lang="en-IN" sz="1600" b="1" i="0">
              <a:solidFill>
                <a:schemeClr val="dk1"/>
              </a:solidFill>
              <a:effectLst/>
              <a:latin typeface="+mn-lt"/>
              <a:ea typeface="+mn-ea"/>
              <a:cs typeface="+mn-cs"/>
            </a:rPr>
            <a:t>Cut Fixed Costs: </a:t>
          </a:r>
          <a:r>
            <a:rPr lang="en-IN" sz="1600" b="0" i="0">
              <a:solidFill>
                <a:schemeClr val="dk1"/>
              </a:solidFill>
              <a:effectLst/>
              <a:latin typeface="+mn-lt"/>
              <a:ea typeface="+mn-ea"/>
              <a:cs typeface="+mn-cs"/>
            </a:rPr>
            <a:t>Work on renegotiating loans to secure lower interest rates. Identify and eliminate unnecessary expenses, and take advantage of tax benefits to maximize savings.</a:t>
          </a:r>
        </a:p>
        <a:p>
          <a:pPr fontAlgn="base"/>
          <a:endParaRPr lang="en-IN" sz="1600" b="0" i="0">
            <a:solidFill>
              <a:schemeClr val="dk1"/>
            </a:solidFill>
            <a:effectLst/>
            <a:latin typeface="+mn-lt"/>
            <a:ea typeface="+mn-ea"/>
            <a:cs typeface="+mn-cs"/>
          </a:endParaRPr>
        </a:p>
        <a:p>
          <a:pPr fontAlgn="base"/>
          <a:r>
            <a:rPr lang="en-IN" sz="1600" b="1" i="0">
              <a:solidFill>
                <a:schemeClr val="dk1"/>
              </a:solidFill>
              <a:effectLst/>
              <a:latin typeface="+mn-lt"/>
              <a:ea typeface="+mn-ea"/>
              <a:cs typeface="+mn-cs"/>
            </a:rPr>
            <a:t>Improve Profits: </a:t>
          </a:r>
          <a:r>
            <a:rPr lang="en-IN" sz="1600" b="0" i="0">
              <a:solidFill>
                <a:schemeClr val="dk1"/>
              </a:solidFill>
              <a:effectLst/>
              <a:latin typeface="+mn-lt"/>
              <a:ea typeface="+mn-ea"/>
              <a:cs typeface="+mn-cs"/>
            </a:rPr>
            <a:t>Consider a slight price increase if it won't negatively impact sales. Negotiate with suppliers to lower production costs, and think about using Fulfillment by Merchant (FBM) to minimize fees associated with Amazon.</a:t>
          </a:r>
        </a:p>
        <a:p>
          <a:pPr fontAlgn="base"/>
          <a:endParaRPr lang="en-IN" sz="1600" b="0" i="0">
            <a:solidFill>
              <a:schemeClr val="dk1"/>
            </a:solidFill>
            <a:effectLst/>
            <a:latin typeface="+mn-lt"/>
            <a:ea typeface="+mn-ea"/>
            <a:cs typeface="+mn-cs"/>
          </a:endParaRPr>
        </a:p>
        <a:p>
          <a:pPr fontAlgn="base"/>
          <a:r>
            <a:rPr lang="en-IN" sz="1600" b="1" i="0">
              <a:solidFill>
                <a:schemeClr val="dk1"/>
              </a:solidFill>
              <a:effectLst/>
              <a:latin typeface="+mn-lt"/>
              <a:ea typeface="+mn-ea"/>
              <a:cs typeface="+mn-cs"/>
            </a:rPr>
            <a:t>Monitor and Adjust: </a:t>
          </a:r>
          <a:r>
            <a:rPr lang="en-IN" sz="1600" b="0" i="0">
              <a:solidFill>
                <a:schemeClr val="dk1"/>
              </a:solidFill>
              <a:effectLst/>
              <a:latin typeface="+mn-lt"/>
              <a:ea typeface="+mn-ea"/>
              <a:cs typeface="+mn-cs"/>
            </a:rPr>
            <a:t>Regularly track key performance indicators such as ROI and sales figures. Leverage analytics tools to swiftly refine and adapt strategies based on performance data.</a:t>
          </a:r>
        </a:p>
        <a:p>
          <a:endParaRPr lang="en-IN"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413657</xdr:colOff>
      <xdr:row>2</xdr:row>
      <xdr:rowOff>97969</xdr:rowOff>
    </xdr:from>
    <xdr:to>
      <xdr:col>23</xdr:col>
      <xdr:colOff>54429</xdr:colOff>
      <xdr:row>13</xdr:row>
      <xdr:rowOff>65313</xdr:rowOff>
    </xdr:to>
    <xdr:graphicFrame macro="">
      <xdr:nvGraphicFramePr>
        <xdr:cNvPr id="7" name="Chart 6">
          <a:extLst>
            <a:ext uri="{FF2B5EF4-FFF2-40B4-BE49-F238E27FC236}">
              <a16:creationId xmlns:a16="http://schemas.microsoft.com/office/drawing/2014/main" id="{6786C8CB-6777-098E-5008-4CED1DC86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1360715</xdr:colOff>
      <xdr:row>7</xdr:row>
      <xdr:rowOff>21771</xdr:rowOff>
    </xdr:from>
    <xdr:to>
      <xdr:col>12</xdr:col>
      <xdr:colOff>555172</xdr:colOff>
      <xdr:row>8</xdr:row>
      <xdr:rowOff>152399</xdr:rowOff>
    </xdr:to>
    <xdr:sp macro="" textlink="">
      <xdr:nvSpPr>
        <xdr:cNvPr id="8" name="Arrow: Notched Right 7">
          <a:extLst>
            <a:ext uri="{FF2B5EF4-FFF2-40B4-BE49-F238E27FC236}">
              <a16:creationId xmlns:a16="http://schemas.microsoft.com/office/drawing/2014/main" id="{1FF4A1B8-F864-16CB-24EC-FE9EDE99629E}"/>
            </a:ext>
          </a:extLst>
        </xdr:cNvPr>
        <xdr:cNvSpPr/>
      </xdr:nvSpPr>
      <xdr:spPr>
        <a:xfrm>
          <a:off x="17003486" y="2155371"/>
          <a:ext cx="576943" cy="478971"/>
        </a:xfrm>
        <a:prstGeom prst="notched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108857</xdr:colOff>
      <xdr:row>15</xdr:row>
      <xdr:rowOff>500743</xdr:rowOff>
    </xdr:from>
    <xdr:to>
      <xdr:col>9</xdr:col>
      <xdr:colOff>21772</xdr:colOff>
      <xdr:row>19</xdr:row>
      <xdr:rowOff>76200</xdr:rowOff>
    </xdr:to>
    <xdr:sp macro="" textlink="">
      <xdr:nvSpPr>
        <xdr:cNvPr id="9" name="Arrow: Left 8">
          <a:extLst>
            <a:ext uri="{FF2B5EF4-FFF2-40B4-BE49-F238E27FC236}">
              <a16:creationId xmlns:a16="http://schemas.microsoft.com/office/drawing/2014/main" id="{CF1AD01D-5CD7-D0A0-5904-C3626A029FE5}"/>
            </a:ext>
          </a:extLst>
        </xdr:cNvPr>
        <xdr:cNvSpPr/>
      </xdr:nvSpPr>
      <xdr:spPr>
        <a:xfrm>
          <a:off x="13280571" y="5181600"/>
          <a:ext cx="522515" cy="674914"/>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620486</xdr:colOff>
      <xdr:row>10</xdr:row>
      <xdr:rowOff>87084</xdr:rowOff>
    </xdr:from>
    <xdr:to>
      <xdr:col>8</xdr:col>
      <xdr:colOff>185058</xdr:colOff>
      <xdr:row>28</xdr:row>
      <xdr:rowOff>54427</xdr:rowOff>
    </xdr:to>
    <xdr:graphicFrame macro="">
      <xdr:nvGraphicFramePr>
        <xdr:cNvPr id="17" name="Chart 16">
          <a:extLst>
            <a:ext uri="{FF2B5EF4-FFF2-40B4-BE49-F238E27FC236}">
              <a16:creationId xmlns:a16="http://schemas.microsoft.com/office/drawing/2014/main" id="{3B4905DD-B1EE-34E1-A002-6B548B0BB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174172</xdr:colOff>
      <xdr:row>29</xdr:row>
      <xdr:rowOff>10885</xdr:rowOff>
    </xdr:from>
    <xdr:to>
      <xdr:col>6</xdr:col>
      <xdr:colOff>2721429</xdr:colOff>
      <xdr:row>71</xdr:row>
      <xdr:rowOff>108857</xdr:rowOff>
    </xdr:to>
    <xdr:sp macro="" textlink="">
      <xdr:nvSpPr>
        <xdr:cNvPr id="18" name="TextBox 17">
          <a:extLst>
            <a:ext uri="{FF2B5EF4-FFF2-40B4-BE49-F238E27FC236}">
              <a16:creationId xmlns:a16="http://schemas.microsoft.com/office/drawing/2014/main" id="{E9B474AA-15A7-2FB8-70F0-40C1E7A7AE43}"/>
            </a:ext>
          </a:extLst>
        </xdr:cNvPr>
        <xdr:cNvSpPr txBox="1"/>
      </xdr:nvSpPr>
      <xdr:spPr>
        <a:xfrm>
          <a:off x="174172" y="7641771"/>
          <a:ext cx="9525000" cy="787037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000" b="1">
              <a:solidFill>
                <a:schemeClr val="dk1"/>
              </a:solidFill>
              <a:effectLst/>
              <a:latin typeface="+mn-lt"/>
              <a:ea typeface="+mn-ea"/>
              <a:cs typeface="+mn-cs"/>
            </a:rPr>
            <a:t>1. Break-Even Analysis</a:t>
          </a:r>
        </a:p>
        <a:p>
          <a:endParaRPr lang="en-IN" sz="1600" b="1"/>
        </a:p>
        <a:p>
          <a:r>
            <a:rPr lang="en-IN" sz="1600" b="1"/>
            <a:t>Profit After Tax </a:t>
          </a:r>
          <a:r>
            <a:rPr lang="en-IN" sz="1600"/>
            <a:t>=</a:t>
          </a:r>
          <a:r>
            <a:rPr lang="en-IN" sz="1600" baseline="0"/>
            <a:t> </a:t>
          </a:r>
          <a:r>
            <a:rPr lang="en-IN" sz="1600"/>
            <a:t>(Selling Price−COGS−Amazon Fee−CAC)×Units Sold]−(Fixed Costs+Loan Interest)×(1−Tax Rate)</a:t>
          </a:r>
        </a:p>
        <a:p>
          <a:r>
            <a:rPr lang="en-IN" sz="1600"/>
            <a:t>Given:</a:t>
          </a:r>
        </a:p>
        <a:p>
          <a:r>
            <a:rPr lang="en-IN" sz="1600"/>
            <a:t>Selling Price (SP) = $30</a:t>
          </a:r>
        </a:p>
        <a:p>
          <a:r>
            <a:rPr lang="en-IN" sz="1600"/>
            <a:t>Cost of Goods Sold (COGS) = $15</a:t>
          </a:r>
        </a:p>
        <a:p>
          <a:r>
            <a:rPr lang="en-IN" sz="1600"/>
            <a:t>Amazon Fee = SP×15%=30×0.15 = 4.5SP </a:t>
          </a:r>
        </a:p>
        <a:p>
          <a:r>
            <a:rPr lang="en-IN" sz="1600"/>
            <a:t>Fixed Costs = $10,000</a:t>
          </a:r>
        </a:p>
        <a:p>
          <a:r>
            <a:rPr lang="en-IN" sz="1600"/>
            <a:t>Loan Interest = $1,500</a:t>
          </a:r>
        </a:p>
        <a:p>
          <a:r>
            <a:rPr lang="en-IN" sz="1600"/>
            <a:t>Tax Rate = 20%</a:t>
          </a:r>
        </a:p>
        <a:p>
          <a:r>
            <a:rPr lang="en-IN" sz="1600"/>
            <a:t>Units Sold = 5,000</a:t>
          </a:r>
        </a:p>
        <a:p>
          <a:endParaRPr lang="en-IN" sz="1600" kern="1200"/>
        </a:p>
        <a:p>
          <a:r>
            <a:rPr lang="en-IN" sz="1600" b="1"/>
            <a:t>Step 1: Profit Before Tax Formula</a:t>
          </a:r>
        </a:p>
        <a:p>
          <a:r>
            <a:rPr lang="en-IN" sz="1600" b="1"/>
            <a:t>                          Profit Before Tax </a:t>
          </a:r>
          <a:r>
            <a:rPr lang="en-IN" sz="1600"/>
            <a:t>= [(SP−COGS−Amazon Fee−CAC)×Units Sold]−(Fixed Costs+Loan Interest)</a:t>
          </a:r>
        </a:p>
        <a:p>
          <a:r>
            <a:rPr lang="en-IN" sz="1600"/>
            <a:t>                          Profit Before Tax = [(30−15−4.5−CAC)×5000]−(10000+1500)</a:t>
          </a:r>
        </a:p>
        <a:p>
          <a:r>
            <a:rPr lang="en-IN" sz="1600"/>
            <a:t>                          Profit Before Tax =</a:t>
          </a:r>
          <a:r>
            <a:rPr lang="en-IN" sz="1600" baseline="0"/>
            <a:t> [</a:t>
          </a:r>
          <a:r>
            <a:rPr lang="en-IN" sz="1600"/>
            <a:t>(10.5−CAC)×5000]−11500</a:t>
          </a:r>
        </a:p>
        <a:p>
          <a:endParaRPr lang="en-IN" sz="1600"/>
        </a:p>
        <a:p>
          <a:r>
            <a:rPr lang="en-IN" sz="1600" b="1"/>
            <a:t>Step 2: Profit After Tax Formula</a:t>
          </a:r>
        </a:p>
        <a:p>
          <a:r>
            <a:rPr lang="en-IN" sz="1600"/>
            <a:t>                          Profit After Tax=Profit Before Tax×(1−Tax Rate)</a:t>
          </a:r>
        </a:p>
        <a:p>
          <a:r>
            <a:rPr lang="en-IN" sz="1600"/>
            <a:t>Set Profit After Tax = 0:</a:t>
          </a:r>
        </a:p>
        <a:p>
          <a:r>
            <a:rPr lang="en-IN" sz="1600"/>
            <a:t>                          0=</a:t>
          </a:r>
          <a:r>
            <a:rPr lang="en-IN" sz="1600" baseline="0"/>
            <a:t> </a:t>
          </a:r>
          <a:r>
            <a:rPr lang="en-IN" sz="1600"/>
            <a:t>(10.5−CAC)×5000]−11500×0.8</a:t>
          </a:r>
        </a:p>
        <a:p>
          <a:endParaRPr lang="en-IN" sz="1600"/>
        </a:p>
        <a:p>
          <a:r>
            <a:rPr lang="en-IN" sz="1600" b="1"/>
            <a:t>Step 3: Solve for CAC</a:t>
          </a:r>
        </a:p>
        <a:p>
          <a:r>
            <a:rPr lang="en-IN" sz="1600"/>
            <a:t>                         0=</a:t>
          </a:r>
          <a:r>
            <a:rPr lang="en-IN" sz="1600" baseline="0"/>
            <a:t> </a:t>
          </a:r>
          <a:r>
            <a:rPr lang="en-IN" sz="1600"/>
            <a:t>(10.5−CAC)×5000]−9200</a:t>
          </a:r>
        </a:p>
        <a:p>
          <a:r>
            <a:rPr lang="en-IN" sz="1600"/>
            <a:t>                        (10.5−CAC)×5000=9200</a:t>
          </a:r>
        </a:p>
        <a:p>
          <a:r>
            <a:rPr lang="en-IN" sz="1600"/>
            <a:t>                        10.5−CAC=9200/5000​</a:t>
          </a:r>
        </a:p>
        <a:p>
          <a:r>
            <a:rPr lang="en-IN" sz="1600"/>
            <a:t>                        10.5−CAC=1.84</a:t>
          </a:r>
        </a:p>
        <a:p>
          <a:r>
            <a:rPr lang="en-IN" sz="1600"/>
            <a:t>                        CAC=10.5−1.84</a:t>
          </a:r>
        </a:p>
        <a:p>
          <a:r>
            <a:rPr lang="en-IN" sz="1600"/>
            <a:t>                        CAC=8.66</a:t>
          </a:r>
        </a:p>
        <a:p>
          <a:r>
            <a:rPr lang="en-IN" sz="1600"/>
            <a:t>The </a:t>
          </a:r>
          <a:r>
            <a:rPr lang="en-IN" sz="1600" b="1"/>
            <a:t>maximum CAC</a:t>
          </a:r>
          <a:r>
            <a:rPr lang="en-IN" sz="1600"/>
            <a:t> the company can afford while selling </a:t>
          </a:r>
          <a:r>
            <a:rPr lang="en-IN" sz="1600" b="1"/>
            <a:t>5,000 units</a:t>
          </a:r>
          <a:r>
            <a:rPr lang="en-IN" sz="1600"/>
            <a:t> is </a:t>
          </a:r>
          <a:r>
            <a:rPr lang="en-IN" sz="1600" b="1"/>
            <a:t>$8.66</a:t>
          </a:r>
          <a:r>
            <a:rPr lang="en-IN" sz="1600"/>
            <a:t>.</a:t>
          </a:r>
          <a:endParaRPr lang="en-IN" sz="1600" b="1" kern="1200"/>
        </a:p>
      </xdr:txBody>
    </xdr:sp>
    <xdr:clientData/>
  </xdr:twoCellAnchor>
  <xdr:twoCellAnchor>
    <xdr:from>
      <xdr:col>6</xdr:col>
      <xdr:colOff>2830285</xdr:colOff>
      <xdr:row>29</xdr:row>
      <xdr:rowOff>10885</xdr:rowOff>
    </xdr:from>
    <xdr:to>
      <xdr:col>13</xdr:col>
      <xdr:colOff>174171</xdr:colOff>
      <xdr:row>70</xdr:row>
      <xdr:rowOff>-1</xdr:rowOff>
    </xdr:to>
    <xdr:sp macro="" textlink="">
      <xdr:nvSpPr>
        <xdr:cNvPr id="19" name="TextBox 18">
          <a:extLst>
            <a:ext uri="{FF2B5EF4-FFF2-40B4-BE49-F238E27FC236}">
              <a16:creationId xmlns:a16="http://schemas.microsoft.com/office/drawing/2014/main" id="{F7D84C8F-1E26-6915-EE50-204EA77D1C5F}"/>
            </a:ext>
          </a:extLst>
        </xdr:cNvPr>
        <xdr:cNvSpPr txBox="1"/>
      </xdr:nvSpPr>
      <xdr:spPr>
        <a:xfrm>
          <a:off x="9808028" y="7641771"/>
          <a:ext cx="8447314" cy="757645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000" b="1">
              <a:solidFill>
                <a:schemeClr val="dk1"/>
              </a:solidFill>
              <a:effectLst/>
              <a:latin typeface="+mn-lt"/>
              <a:ea typeface="+mn-ea"/>
              <a:cs typeface="+mn-cs"/>
            </a:rPr>
            <a:t>2. Volume Sensitivity</a:t>
          </a:r>
          <a:endParaRPr lang="en-IN" sz="2000" b="1" kern="1200"/>
        </a:p>
        <a:p>
          <a:endParaRPr lang="en-IN" sz="1100" kern="1200"/>
        </a:p>
        <a:p>
          <a:r>
            <a:rPr lang="en-IN" sz="1600" b="1"/>
            <a:t>Step 1: Profit Before Tax Formula (Adjusted for 4,000 Units)</a:t>
          </a:r>
        </a:p>
        <a:p>
          <a:r>
            <a:rPr lang="en-IN" sz="1600" b="1"/>
            <a:t>Profit Before Tax </a:t>
          </a:r>
          <a:r>
            <a:rPr lang="en-IN" sz="1600"/>
            <a:t>= [(SP−COGS−Amazon Fee−CAC)×Units Sold]−(Fixed Costs+Loan Interest)</a:t>
          </a:r>
        </a:p>
        <a:p>
          <a:r>
            <a:rPr lang="en-IN" sz="1600"/>
            <a:t>Profit Before Tax = [(30−15−4.5−CAC)×4000]−(10000+1500)</a:t>
          </a:r>
        </a:p>
        <a:p>
          <a:r>
            <a:rPr lang="en-IN" sz="1600"/>
            <a:t>Profit Before Tax = [(10.5−CAC)×4000]−11500</a:t>
          </a:r>
        </a:p>
        <a:p>
          <a:endParaRPr lang="en-IN" sz="1600" b="0" kern="1200"/>
        </a:p>
        <a:p>
          <a:r>
            <a:rPr lang="en-IN" sz="1600" b="1"/>
            <a:t>Step 2: Profit After Tax Formula</a:t>
          </a:r>
        </a:p>
        <a:p>
          <a:r>
            <a:rPr lang="en-IN" sz="1600"/>
            <a:t>                        Profit After Tax=Profit Before Tax×(1−Tax Rate)</a:t>
          </a:r>
        </a:p>
        <a:p>
          <a:r>
            <a:rPr lang="en-IN" sz="1600"/>
            <a:t>For </a:t>
          </a:r>
          <a:r>
            <a:rPr lang="en-IN" sz="1600" b="1"/>
            <a:t>Profit After Tax = 0</a:t>
          </a:r>
          <a:r>
            <a:rPr lang="en-IN" sz="1600"/>
            <a:t> (to calculate the maximum CAC):</a:t>
          </a:r>
        </a:p>
        <a:p>
          <a:r>
            <a:rPr lang="en-IN" sz="1600"/>
            <a:t>                        0=[(10.5−CAC)×4000]−11500×0.8</a:t>
          </a:r>
        </a:p>
        <a:p>
          <a:endParaRPr lang="en-IN" sz="1600" b="1" kern="1200"/>
        </a:p>
        <a:p>
          <a:r>
            <a:rPr lang="en-IN" sz="1600" b="1"/>
            <a:t>Step 3: Solve for CAC</a:t>
          </a:r>
        </a:p>
        <a:p>
          <a:r>
            <a:rPr lang="en-IN" sz="1600"/>
            <a:t>                        0=[(10.5−CAC)×4000]−9200</a:t>
          </a:r>
        </a:p>
        <a:p>
          <a:r>
            <a:rPr lang="en-IN" sz="1600"/>
            <a:t>                        (10.5−CAC)×4000=9200</a:t>
          </a:r>
        </a:p>
        <a:p>
          <a:r>
            <a:rPr lang="en-IN" sz="1600"/>
            <a:t>                        10.5−CAC=9200/4000</a:t>
          </a:r>
        </a:p>
        <a:p>
          <a:r>
            <a:rPr lang="en-IN" sz="1600"/>
            <a:t>                        10.5−CAC=2.3</a:t>
          </a:r>
        </a:p>
        <a:p>
          <a:r>
            <a:rPr lang="en-IN" sz="1600"/>
            <a:t>                        CAC=10.5−2.3</a:t>
          </a:r>
        </a:p>
        <a:p>
          <a:r>
            <a:rPr lang="en-IN" sz="1600"/>
            <a:t>                        CAC=8.2​</a:t>
          </a:r>
        </a:p>
        <a:p>
          <a:r>
            <a:rPr lang="en-IN" sz="1600" b="1"/>
            <a:t>Final Answer:</a:t>
          </a:r>
        </a:p>
        <a:p>
          <a:r>
            <a:rPr lang="en-IN" sz="1600"/>
            <a:t>The </a:t>
          </a:r>
          <a:r>
            <a:rPr lang="en-IN" sz="1600" b="1"/>
            <a:t>maximum CAC</a:t>
          </a:r>
          <a:r>
            <a:rPr lang="en-IN" sz="1600"/>
            <a:t> the company can afford when selling </a:t>
          </a:r>
          <a:r>
            <a:rPr lang="en-IN" sz="1600" b="1"/>
            <a:t>4,000 units</a:t>
          </a:r>
          <a:r>
            <a:rPr lang="en-IN" sz="1600"/>
            <a:t> is </a:t>
          </a:r>
          <a:r>
            <a:rPr lang="en-IN" sz="1600" b="1"/>
            <a:t>$8.2</a:t>
          </a:r>
          <a:r>
            <a:rPr lang="en-IN" sz="1600"/>
            <a:t>.</a:t>
          </a:r>
        </a:p>
        <a:p>
          <a:r>
            <a:rPr lang="en-IN" sz="1600"/>
            <a:t>Profitability decreases as volumes drop, as fewer units are sold to cover the fixed costs and interest.</a:t>
          </a:r>
        </a:p>
        <a:p>
          <a:r>
            <a:rPr lang="en-IN" sz="1600" b="1"/>
            <a:t>Insights:</a:t>
          </a:r>
        </a:p>
        <a:p>
          <a:r>
            <a:rPr lang="en-IN" sz="1600"/>
            <a:t>If the current CAC is above $8.2, the company will not remain profitable at this reduced sales volume. To improve profitability at lower volumes, the company can:</a:t>
          </a:r>
        </a:p>
        <a:p>
          <a:r>
            <a:rPr lang="en-IN" sz="1600"/>
            <a:t>Increase the selling price.</a:t>
          </a:r>
        </a:p>
        <a:p>
          <a:r>
            <a:rPr lang="en-IN" sz="1600"/>
            <a:t>Reduce fixed costs or loan interest.</a:t>
          </a:r>
        </a:p>
        <a:p>
          <a:r>
            <a:rPr lang="en-IN" sz="1600"/>
            <a:t>Optimize campaign spending to lower the CAC.</a:t>
          </a:r>
        </a:p>
        <a:p>
          <a:endParaRPr lang="en-IN" sz="1600" b="1" kern="1200"/>
        </a:p>
      </xdr:txBody>
    </xdr:sp>
    <xdr:clientData/>
  </xdr:twoCellAnchor>
  <xdr:twoCellAnchor>
    <xdr:from>
      <xdr:col>13</xdr:col>
      <xdr:colOff>293915</xdr:colOff>
      <xdr:row>29</xdr:row>
      <xdr:rowOff>32658</xdr:rowOff>
    </xdr:from>
    <xdr:to>
      <xdr:col>23</xdr:col>
      <xdr:colOff>402771</xdr:colOff>
      <xdr:row>74</xdr:row>
      <xdr:rowOff>86591</xdr:rowOff>
    </xdr:to>
    <xdr:sp macro="" textlink="">
      <xdr:nvSpPr>
        <xdr:cNvPr id="20" name="TextBox 19">
          <a:extLst>
            <a:ext uri="{FF2B5EF4-FFF2-40B4-BE49-F238E27FC236}">
              <a16:creationId xmlns:a16="http://schemas.microsoft.com/office/drawing/2014/main" id="{82D773F9-876F-3252-67EF-D4797D7FAE02}"/>
            </a:ext>
          </a:extLst>
        </xdr:cNvPr>
        <xdr:cNvSpPr txBox="1"/>
      </xdr:nvSpPr>
      <xdr:spPr>
        <a:xfrm>
          <a:off x="18910960" y="7219703"/>
          <a:ext cx="8638061" cy="823677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000" b="1">
              <a:solidFill>
                <a:schemeClr val="dk1"/>
              </a:solidFill>
              <a:effectLst/>
              <a:latin typeface="+mn-lt"/>
              <a:ea typeface="+mn-ea"/>
              <a:cs typeface="+mn-cs"/>
            </a:rPr>
            <a:t>3. Cost Sensitivity</a:t>
          </a:r>
          <a:endParaRPr lang="en-IN" sz="2000" kern="1200"/>
        </a:p>
        <a:p>
          <a:endParaRPr lang="en-IN" sz="1100" kern="1200"/>
        </a:p>
        <a:p>
          <a:r>
            <a:rPr lang="en-IN" sz="1600" b="1"/>
            <a:t>Step 1: Adjust Fixed Costs</a:t>
          </a:r>
        </a:p>
        <a:p>
          <a:r>
            <a:rPr lang="en-IN" sz="1600"/>
            <a:t>Original Fixed Costs = $10,000</a:t>
          </a:r>
        </a:p>
        <a:p>
          <a:r>
            <a:rPr lang="en-IN" sz="1600"/>
            <a:t>Increased Fixed Costs = $10,000 + $5,000 = </a:t>
          </a:r>
          <a:r>
            <a:rPr lang="en-IN" sz="1600" b="1"/>
            <a:t>$15,000</a:t>
          </a:r>
        </a:p>
        <a:p>
          <a:endParaRPr lang="en-IN" sz="1600" b="1"/>
        </a:p>
        <a:p>
          <a:r>
            <a:rPr lang="en-IN" sz="1600" b="1"/>
            <a:t>Step 2: Profit After Tax Formula</a:t>
          </a:r>
        </a:p>
        <a:p>
          <a:r>
            <a:rPr lang="en-IN" sz="1600"/>
            <a:t>The condition for profitability is:</a:t>
          </a:r>
        </a:p>
        <a:p>
          <a:r>
            <a:rPr lang="en-IN" sz="1600"/>
            <a:t>                                                          Profit After Tax≥0</a:t>
          </a:r>
        </a:p>
        <a:p>
          <a:r>
            <a:rPr lang="en-IN" sz="1600"/>
            <a:t>         Profit Before Tax=[(SP−COGS−Amazon Fee−CAC)×Units Sold]−(Fixed Costs+Loan Interest)</a:t>
          </a:r>
        </a:p>
        <a:p>
          <a:r>
            <a:rPr lang="en-IN" sz="1600"/>
            <a:t>         Profit After Tax=Profit Before Tax×(1−Tax Rate)</a:t>
          </a:r>
        </a:p>
        <a:p>
          <a:r>
            <a:rPr lang="en-IN" sz="1600"/>
            <a:t>For Profit After Tax ≥ 0:</a:t>
          </a:r>
        </a:p>
        <a:p>
          <a:r>
            <a:rPr lang="en-IN" sz="1600"/>
            <a:t> </a:t>
          </a:r>
          <a:r>
            <a:rPr lang="en-IN" sz="1600" baseline="0"/>
            <a:t>                                                         </a:t>
          </a:r>
          <a:r>
            <a:rPr lang="en-IN" sz="1600"/>
            <a:t>Profit Before Tax≥0</a:t>
          </a:r>
        </a:p>
        <a:p>
          <a:endParaRPr lang="en-IN" sz="1600"/>
        </a:p>
        <a:p>
          <a:r>
            <a:rPr lang="en-IN" sz="1600" b="1"/>
            <a:t>Step 3: Substituting Values</a:t>
          </a:r>
        </a:p>
        <a:p>
          <a:r>
            <a:rPr lang="en-IN" sz="1600"/>
            <a:t>Selling Price (SP) = $30</a:t>
          </a:r>
        </a:p>
        <a:p>
          <a:r>
            <a:rPr lang="en-IN" sz="1600"/>
            <a:t>Cost of Goods Sold (COGS) = $15</a:t>
          </a:r>
        </a:p>
        <a:p>
          <a:r>
            <a:rPr lang="en-IN" sz="1600"/>
            <a:t>Amazon Fee = SP×15%=30×0.15=4.5SP \times 15\% = 30 \times 0.15 = 4.5SP×15%=30×0.15=4.5</a:t>
          </a:r>
        </a:p>
        <a:p>
          <a:r>
            <a:rPr lang="en-IN" sz="1600"/>
            <a:t>CAC = $6.90625 (from earlier calculation)</a:t>
          </a:r>
        </a:p>
        <a:p>
          <a:r>
            <a:rPr lang="en-IN" sz="1600"/>
            <a:t>Fixed Costs = $15,000 (adjusted for the increase)</a:t>
          </a:r>
        </a:p>
        <a:p>
          <a:r>
            <a:rPr lang="en-IN" sz="1600"/>
            <a:t>Loan Interest = $1,500</a:t>
          </a:r>
        </a:p>
        <a:p>
          <a:r>
            <a:rPr lang="en-IN" sz="1600"/>
            <a:t>             Profit Before Tax=[(30−15−4.5−6.90625)×Units Sold]−(15000+1500) </a:t>
          </a:r>
        </a:p>
        <a:p>
          <a:r>
            <a:rPr lang="en-IN" sz="1600"/>
            <a:t>             Profit Before Tax=[(3.59375)×Units Sold]−16500</a:t>
          </a:r>
        </a:p>
        <a:p>
          <a:endParaRPr lang="en-IN" sz="1600"/>
        </a:p>
        <a:p>
          <a:r>
            <a:rPr lang="en-IN" sz="1600" b="1"/>
            <a:t>Step 4: Solve for Units Sold</a:t>
          </a:r>
        </a:p>
        <a:p>
          <a:r>
            <a:rPr lang="en-IN" sz="1600"/>
            <a:t>To ensure Profit Before Tax ≥ 0:</a:t>
          </a:r>
        </a:p>
        <a:p>
          <a:r>
            <a:rPr lang="en-IN" sz="1600"/>
            <a:t>              (3.59375)×Units Sold≥16500</a:t>
          </a:r>
        </a:p>
        <a:p>
          <a:r>
            <a:rPr lang="en-IN" sz="1600"/>
            <a:t>              Units Sold ≥ 16500/3.59375</a:t>
          </a:r>
        </a:p>
        <a:p>
          <a:r>
            <a:rPr lang="en-IN" sz="1600"/>
            <a:t>              Units Sold ≥ 4592</a:t>
          </a:r>
        </a:p>
        <a:p>
          <a:endParaRPr lang="en-IN" sz="1600"/>
        </a:p>
        <a:p>
          <a:r>
            <a:rPr lang="en-IN" sz="1600" b="1"/>
            <a:t>Final Answer:</a:t>
          </a:r>
        </a:p>
        <a:p>
          <a:r>
            <a:rPr lang="en-IN" sz="1600"/>
            <a:t>The company needs to sell at least </a:t>
          </a:r>
          <a:r>
            <a:rPr lang="en-IN" sz="1600" b="1"/>
            <a:t>4,592 units</a:t>
          </a:r>
          <a:r>
            <a:rPr lang="en-IN" sz="1600"/>
            <a:t> to stay profitable if fixed costs increase by </a:t>
          </a:r>
          <a:r>
            <a:rPr lang="en-IN" sz="1600" b="1"/>
            <a:t>$5,000</a:t>
          </a:r>
          <a:r>
            <a:rPr lang="en-IN" sz="1600"/>
            <a:t>.</a:t>
          </a:r>
        </a:p>
        <a:p>
          <a:endParaRPr lang="en-IN" sz="1600"/>
        </a:p>
        <a:p>
          <a:endParaRPr lang="en-IN" sz="1100" kern="1200"/>
        </a:p>
      </xdr:txBody>
    </xdr:sp>
    <xdr:clientData/>
  </xdr:twoCellAnchor>
  <xdr:twoCellAnchor>
    <xdr:from>
      <xdr:col>23</xdr:col>
      <xdr:colOff>499011</xdr:colOff>
      <xdr:row>0</xdr:row>
      <xdr:rowOff>39584</xdr:rowOff>
    </xdr:from>
    <xdr:to>
      <xdr:col>37</xdr:col>
      <xdr:colOff>560861</xdr:colOff>
      <xdr:row>45</xdr:row>
      <xdr:rowOff>51955</xdr:rowOff>
    </xdr:to>
    <xdr:sp macro="" textlink="">
      <xdr:nvSpPr>
        <xdr:cNvPr id="21" name="TextBox 20">
          <a:extLst>
            <a:ext uri="{FF2B5EF4-FFF2-40B4-BE49-F238E27FC236}">
              <a16:creationId xmlns:a16="http://schemas.microsoft.com/office/drawing/2014/main" id="{D78D5704-1611-01C0-EC34-49EFC4E73DCD}"/>
            </a:ext>
          </a:extLst>
        </xdr:cNvPr>
        <xdr:cNvSpPr txBox="1"/>
      </xdr:nvSpPr>
      <xdr:spPr>
        <a:xfrm>
          <a:off x="27645261" y="39584"/>
          <a:ext cx="8547759" cy="1010887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000" b="1">
              <a:solidFill>
                <a:schemeClr val="dk1"/>
              </a:solidFill>
              <a:effectLst/>
              <a:latin typeface="+mn-lt"/>
              <a:ea typeface="+mn-ea"/>
              <a:cs typeface="+mn-cs"/>
            </a:rPr>
            <a:t>4. Price Optimization</a:t>
          </a:r>
        </a:p>
        <a:p>
          <a:endParaRPr lang="en-IN" sz="1100" kern="1200"/>
        </a:p>
        <a:p>
          <a:r>
            <a:rPr lang="en-IN" sz="1600" b="1"/>
            <a:t>Step 1: Adjusted Input Values</a:t>
          </a:r>
        </a:p>
        <a:p>
          <a:r>
            <a:rPr lang="en-IN" sz="1600"/>
            <a:t>Selling Price (SP) = </a:t>
          </a:r>
          <a:r>
            <a:rPr lang="en-IN" sz="1600" b="1"/>
            <a:t>$35</a:t>
          </a:r>
          <a:endParaRPr lang="en-IN" sz="1600"/>
        </a:p>
        <a:p>
          <a:r>
            <a:rPr lang="en-IN" sz="1600"/>
            <a:t>Cost of Goods Sold (COGS) = $15</a:t>
          </a:r>
        </a:p>
        <a:p>
          <a:r>
            <a:rPr lang="en-IN" sz="1600"/>
            <a:t>Amazon Fee = SP×15%=35×0.15=5.25SP \times 15\% = 35 \times 0.15 = 5.25SP×15%=35×0.15=5.25</a:t>
          </a:r>
        </a:p>
        <a:p>
          <a:r>
            <a:rPr lang="en-IN" sz="1600"/>
            <a:t>Units Sold = </a:t>
          </a:r>
          <a:r>
            <a:rPr lang="en-IN" sz="1600" b="1"/>
            <a:t>5,000</a:t>
          </a:r>
          <a:r>
            <a:rPr lang="en-IN" sz="1600"/>
            <a:t> (default)</a:t>
          </a:r>
        </a:p>
        <a:p>
          <a:r>
            <a:rPr lang="en-IN" sz="1600"/>
            <a:t>Fixed Costs = $10,000</a:t>
          </a:r>
        </a:p>
        <a:p>
          <a:r>
            <a:rPr lang="en-IN" sz="1600"/>
            <a:t>Loan Interest = $1,500</a:t>
          </a:r>
        </a:p>
        <a:p>
          <a:r>
            <a:rPr lang="en-IN" sz="1600"/>
            <a:t>Tax Rate = 20%</a:t>
          </a:r>
        </a:p>
        <a:p>
          <a:endParaRPr lang="en-IN" sz="1600" kern="1200"/>
        </a:p>
        <a:p>
          <a:r>
            <a:rPr lang="en-IN" sz="1600" b="1"/>
            <a:t>Step 2: Gross Margin and Net Margin per Unit</a:t>
          </a:r>
        </a:p>
        <a:p>
          <a:r>
            <a:rPr lang="en-IN" sz="1600" b="1"/>
            <a:t>Gross Margin (GM) per Unit</a:t>
          </a:r>
        </a:p>
        <a:p>
          <a:r>
            <a:rPr lang="en-IN" sz="1600"/>
            <a:t>                                                   GM=SP−COGS=35−15=20</a:t>
          </a:r>
        </a:p>
        <a:p>
          <a:r>
            <a:rPr lang="en-IN" sz="1600" b="1"/>
            <a:t>Net Margin per Unit (without CAC)</a:t>
          </a:r>
        </a:p>
        <a:p>
          <a:r>
            <a:rPr lang="en-IN" sz="1600"/>
            <a:t>                                                   Net Margin=GM−Amazon Fee−CAC</a:t>
          </a:r>
        </a:p>
        <a:p>
          <a:r>
            <a:rPr lang="en-IN" sz="1600"/>
            <a:t>                                                   Net Margin=20−5.25−CAC</a:t>
          </a:r>
        </a:p>
        <a:p>
          <a:endParaRPr lang="en-IN" sz="1600"/>
        </a:p>
        <a:p>
          <a:r>
            <a:rPr lang="en-IN" sz="1600" b="1"/>
            <a:t>Step 3: Profit Before Tax</a:t>
          </a:r>
        </a:p>
        <a:p>
          <a:r>
            <a:rPr lang="en-IN" sz="1600"/>
            <a:t>                Profit Before Tax=[Net Margin×Units Sold]−(Fixed Costs+Loan Interest)</a:t>
          </a:r>
        </a:p>
        <a:p>
          <a:r>
            <a:rPr lang="en-IN" sz="1600"/>
            <a:t>                Profit Before Tax=[(20−5.25−CAC)×5000]−(10000+1500)</a:t>
          </a:r>
        </a:p>
        <a:p>
          <a:r>
            <a:rPr lang="en-IN" sz="1600"/>
            <a:t>                Profit Before Tax=[(14.75−CAC)×5000]−11500</a:t>
          </a:r>
        </a:p>
        <a:p>
          <a:r>
            <a:rPr lang="en-IN" sz="1600"/>
            <a:t>                Profit Before Tax=(73750−5000×CAC)−11500</a:t>
          </a:r>
        </a:p>
        <a:p>
          <a:r>
            <a:rPr lang="en-IN" sz="1600"/>
            <a:t>                Profit Before Tax=62250−5000×CAC</a:t>
          </a:r>
        </a:p>
        <a:p>
          <a:endParaRPr lang="en-IN" sz="1600" b="1" kern="1200"/>
        </a:p>
        <a:p>
          <a:r>
            <a:rPr lang="en-IN" sz="1600" b="1"/>
            <a:t>Step 4: Profit After Tax</a:t>
          </a:r>
        </a:p>
        <a:p>
          <a:r>
            <a:rPr lang="en-IN" sz="1600" b="1" kern="1200"/>
            <a:t> </a:t>
          </a:r>
        </a:p>
        <a:p>
          <a:r>
            <a:rPr lang="en-IN" sz="1600"/>
            <a:t>Profit After Tax=Profit Before Tax×(1−Tax Rate)</a:t>
          </a:r>
        </a:p>
        <a:p>
          <a:r>
            <a:rPr lang="en-IN" sz="1600"/>
            <a:t>Profit After Tax=(62250−5000×CAC)×0.8</a:t>
          </a:r>
        </a:p>
        <a:p>
          <a:r>
            <a:rPr lang="en-IN" sz="1600"/>
            <a:t>Profit After Tax=49800−4000×CAC</a:t>
          </a:r>
        </a:p>
        <a:p>
          <a:endParaRPr lang="en-IN" sz="1600" b="1" kern="1200"/>
        </a:p>
        <a:p>
          <a:r>
            <a:rPr lang="en-IN" sz="1600" b="1"/>
            <a:t>Step 5: Solve for Maximum CAC (Break-Even Point)</a:t>
          </a:r>
        </a:p>
        <a:p>
          <a:r>
            <a:rPr lang="en-IN" sz="1600"/>
            <a:t>To find the maximum CAC that ensures profitability, set </a:t>
          </a:r>
          <a:r>
            <a:rPr lang="en-IN" sz="1600" b="1"/>
            <a:t>Profit After Tax ≥ 0</a:t>
          </a:r>
          <a:r>
            <a:rPr lang="en-IN" sz="1600"/>
            <a:t>:</a:t>
          </a:r>
        </a:p>
        <a:p>
          <a:r>
            <a:rPr lang="en-IN" sz="1600"/>
            <a:t>49800−4000×CAC≥0</a:t>
          </a:r>
        </a:p>
        <a:p>
          <a:r>
            <a:rPr lang="en-IN" sz="1600"/>
            <a:t>4000×CAC≤49800</a:t>
          </a:r>
        </a:p>
        <a:p>
          <a:r>
            <a:rPr lang="en-IN" sz="1600"/>
            <a:t>CAC ≤ 49800/4000​</a:t>
          </a:r>
        </a:p>
        <a:p>
          <a:r>
            <a:rPr lang="en-IN" sz="1600"/>
            <a:t>CAC ≤ 12.45</a:t>
          </a:r>
        </a:p>
        <a:p>
          <a:endParaRPr lang="en-IN" sz="1600" b="1" kern="1200"/>
        </a:p>
        <a:p>
          <a:r>
            <a:rPr lang="en-IN" sz="1600" b="1"/>
            <a:t>Final Answer:</a:t>
          </a:r>
        </a:p>
        <a:p>
          <a:r>
            <a:rPr lang="en-IN" sz="1600" b="1"/>
            <a:t>Maximum CAC = $12.45</a:t>
          </a:r>
          <a:r>
            <a:rPr lang="en-IN" sz="1600"/>
            <a:t> (at SP = $35 and 5,000 units sold).</a:t>
          </a:r>
        </a:p>
        <a:p>
          <a:endParaRPr lang="en-IN" sz="1600" b="1" kern="1200"/>
        </a:p>
      </xdr:txBody>
    </xdr:sp>
    <xdr:clientData/>
  </xdr:twoCellAnchor>
  <xdr:twoCellAnchor>
    <xdr:from>
      <xdr:col>24</xdr:col>
      <xdr:colOff>21771</xdr:colOff>
      <xdr:row>45</xdr:row>
      <xdr:rowOff>141514</xdr:rowOff>
    </xdr:from>
    <xdr:to>
      <xdr:col>44</xdr:col>
      <xdr:colOff>468086</xdr:colOff>
      <xdr:row>97</xdr:row>
      <xdr:rowOff>86591</xdr:rowOff>
    </xdr:to>
    <xdr:sp macro="" textlink="">
      <xdr:nvSpPr>
        <xdr:cNvPr id="22" name="TextBox 21">
          <a:extLst>
            <a:ext uri="{FF2B5EF4-FFF2-40B4-BE49-F238E27FC236}">
              <a16:creationId xmlns:a16="http://schemas.microsoft.com/office/drawing/2014/main" id="{341A6A97-DFC7-2663-CB8C-1F19915D762F}"/>
            </a:ext>
          </a:extLst>
        </xdr:cNvPr>
        <xdr:cNvSpPr txBox="1"/>
      </xdr:nvSpPr>
      <xdr:spPr>
        <a:xfrm>
          <a:off x="27774157" y="10238014"/>
          <a:ext cx="12569043" cy="940080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kern="1200"/>
            <a:t>5. Tax Impact</a:t>
          </a:r>
        </a:p>
        <a:p>
          <a:endParaRPr lang="en-IN" sz="1600" b="0" kern="1200"/>
        </a:p>
        <a:p>
          <a:r>
            <a:rPr lang="en-IN" sz="1600" b="1"/>
            <a:t>Step 1: Adjusted Input Values</a:t>
          </a:r>
        </a:p>
        <a:p>
          <a:r>
            <a:rPr lang="en-IN" sz="1600"/>
            <a:t>Selling Price (SP) = </a:t>
          </a:r>
          <a:r>
            <a:rPr lang="en-IN" sz="1600" b="1"/>
            <a:t>$35</a:t>
          </a:r>
          <a:endParaRPr lang="en-IN" sz="1600"/>
        </a:p>
        <a:p>
          <a:r>
            <a:rPr lang="en-IN" sz="1600"/>
            <a:t>Cost of Goods Sold (COGS) = $15</a:t>
          </a:r>
        </a:p>
        <a:p>
          <a:r>
            <a:rPr lang="en-IN" sz="1600"/>
            <a:t>Amazon Fee = SP×15%=35×0.15=5.25SP \times 15\% = 35 \times 0.15 = 5.25SP×15%=35×0.15=5.25</a:t>
          </a:r>
        </a:p>
        <a:p>
          <a:r>
            <a:rPr lang="en-IN" sz="1600"/>
            <a:t>Units Sold = </a:t>
          </a:r>
          <a:r>
            <a:rPr lang="en-IN" sz="1600" b="1"/>
            <a:t>5,000</a:t>
          </a:r>
          <a:r>
            <a:rPr lang="en-IN" sz="1600"/>
            <a:t> (default)</a:t>
          </a:r>
        </a:p>
        <a:p>
          <a:r>
            <a:rPr lang="en-IN" sz="1600"/>
            <a:t>Fixed Costs = $10,000</a:t>
          </a:r>
        </a:p>
        <a:p>
          <a:r>
            <a:rPr lang="en-IN" sz="1600"/>
            <a:t>Loan Interest = $1,500</a:t>
          </a:r>
        </a:p>
        <a:p>
          <a:r>
            <a:rPr lang="en-IN" sz="1600"/>
            <a:t>Tax Rate = 20%</a:t>
          </a:r>
        </a:p>
        <a:p>
          <a:endParaRPr lang="en-IN" sz="1600" b="0" kern="1200"/>
        </a:p>
        <a:p>
          <a:r>
            <a:rPr lang="en-IN" sz="1600" b="1"/>
            <a:t>Step 2: Gross Margin and Net Margin per Unit</a:t>
          </a:r>
        </a:p>
        <a:p>
          <a:r>
            <a:rPr lang="en-IN" sz="1600" b="1"/>
            <a:t>Gross Margin (GM) per Unit</a:t>
          </a:r>
        </a:p>
        <a:p>
          <a:r>
            <a:rPr lang="en-IN" sz="1600" b="0" kern="1200"/>
            <a:t>                                                                  </a:t>
          </a:r>
          <a:r>
            <a:rPr lang="en-IN" sz="1600"/>
            <a:t>GM=SP−COGS=35−15=20</a:t>
          </a:r>
        </a:p>
        <a:p>
          <a:r>
            <a:rPr lang="en-IN" sz="1600" b="1"/>
            <a:t>Net Margin per Unit (without CAC)</a:t>
          </a:r>
        </a:p>
        <a:p>
          <a:r>
            <a:rPr lang="en-IN" sz="1600"/>
            <a:t>                                                                  Net Margin=GM−Amazon Fee−CAC</a:t>
          </a:r>
        </a:p>
        <a:p>
          <a:r>
            <a:rPr lang="en-IN" sz="1600"/>
            <a:t>                                                                  Net Margin=20−5.25−CAC</a:t>
          </a:r>
        </a:p>
        <a:p>
          <a:r>
            <a:rPr lang="en-IN" sz="1600" b="1"/>
            <a:t>Step 3: Profit Before Tax</a:t>
          </a:r>
        </a:p>
        <a:p>
          <a:r>
            <a:rPr lang="en-IN" sz="1600"/>
            <a:t>                         Profit Before Tax=[Net Margin×Units Sold]−(Fixed Costs+Loan Interest)</a:t>
          </a:r>
        </a:p>
        <a:p>
          <a:r>
            <a:rPr lang="en-IN" sz="1600"/>
            <a:t>                         Profit Before Tax=[(20−5.25−CAC)×5000]−(10000+1500)</a:t>
          </a:r>
        </a:p>
        <a:p>
          <a:r>
            <a:rPr lang="en-IN" sz="1600"/>
            <a:t>                         Profit Before Tax=[(14.75−CAC)×5000]−11500</a:t>
          </a:r>
        </a:p>
        <a:p>
          <a:r>
            <a:rPr lang="en-IN" sz="1600"/>
            <a:t>                         Profit Before Tax=(73750−5000×CAC)−11500</a:t>
          </a:r>
        </a:p>
        <a:p>
          <a:r>
            <a:rPr lang="en-IN" sz="1600"/>
            <a:t>                         Profit Before Tax=62250−5000×CAC</a:t>
          </a:r>
        </a:p>
        <a:p>
          <a:endParaRPr lang="en-IN" sz="1600" b="1" kern="1200"/>
        </a:p>
        <a:p>
          <a:r>
            <a:rPr lang="en-IN" sz="1600" b="1"/>
            <a:t>Step 4: Profit After Tax</a:t>
          </a:r>
        </a:p>
        <a:p>
          <a:r>
            <a:rPr lang="en-IN" sz="1600"/>
            <a:t>                        Profit After Tax=Profit Before Tax×(1−Tax Rate)</a:t>
          </a:r>
        </a:p>
        <a:p>
          <a:r>
            <a:rPr lang="en-IN" sz="1600"/>
            <a:t>                        Profit After Tax=(62250−5000×CAC)×0.8</a:t>
          </a:r>
        </a:p>
        <a:p>
          <a:r>
            <a:rPr lang="en-IN" sz="1600"/>
            <a:t>                        Profit After Tax=49800−4000×CAC</a:t>
          </a:r>
        </a:p>
        <a:p>
          <a:endParaRPr lang="en-IN" sz="1600"/>
        </a:p>
        <a:p>
          <a:r>
            <a:rPr lang="en-IN" sz="1600" b="1"/>
            <a:t>Step 5: Solve for Maximum CAC (Break-Even Point)</a:t>
          </a:r>
        </a:p>
        <a:p>
          <a:r>
            <a:rPr lang="en-IN" sz="1600"/>
            <a:t>                       49800−4000×CAC≥0</a:t>
          </a:r>
        </a:p>
        <a:p>
          <a:r>
            <a:rPr lang="en-IN" sz="1600"/>
            <a:t>                       4000×CAC≤49800</a:t>
          </a:r>
        </a:p>
        <a:p>
          <a:r>
            <a:rPr lang="en-IN" sz="1600"/>
            <a:t> </a:t>
          </a:r>
          <a:r>
            <a:rPr lang="en-IN" sz="1600" baseline="0"/>
            <a:t>                      </a:t>
          </a:r>
          <a:r>
            <a:rPr lang="en-IN" sz="1600"/>
            <a:t>CAC≤49800/4000​</a:t>
          </a:r>
        </a:p>
        <a:p>
          <a:r>
            <a:rPr lang="en-IN" sz="1600"/>
            <a:t>                       CAC≤12.45</a:t>
          </a:r>
        </a:p>
        <a:p>
          <a:endParaRPr lang="en-IN" sz="1600" b="1" kern="1200"/>
        </a:p>
        <a:p>
          <a:r>
            <a:rPr lang="en-IN" sz="1600" b="1"/>
            <a:t>Final Answer:</a:t>
          </a:r>
        </a:p>
        <a:p>
          <a:r>
            <a:rPr lang="en-IN" sz="1600" b="1"/>
            <a:t>Maximum CAC = $12.45</a:t>
          </a:r>
          <a:r>
            <a:rPr lang="en-IN" sz="1600"/>
            <a:t> (at SP = $35 and 5,000 units sold).</a:t>
          </a:r>
        </a:p>
        <a:p>
          <a:endParaRPr lang="en-IN" sz="1600" b="1" kern="1200"/>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A54F89-0925-43B5-BF46-7F8A372F05DB}" name="Table1" displayName="Table1" ref="B2:C15" totalsRowShown="0" headerRowDxfId="28" dataDxfId="27">
  <autoFilter ref="B2:C15" xr:uid="{4DA54F89-0925-43B5-BF46-7F8A372F05DB}"/>
  <tableColumns count="2">
    <tableColumn id="1" xr3:uid="{1545A815-C8FE-4D02-AA58-15EE420D64E5}" name="Parameter" dataDxfId="26"/>
    <tableColumn id="2" xr3:uid="{B58E0D4B-DA6E-4BB5-98D0-AA3B562A7797}" name="Value" dataDxfId="25"/>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E290B0-D951-474B-800A-B3BA9794FBFF}" name="Table2" displayName="Table2" ref="Q2:S6" totalsRowShown="0" headerRowDxfId="24">
  <autoFilter ref="Q2:S6" xr:uid="{A6E290B0-D951-474B-800A-B3BA9794FBFF}"/>
  <tableColumns count="3">
    <tableColumn id="1" xr3:uid="{13AAE82B-90DB-4D52-B9B0-DFAC1577A77B}" name="Scenario" dataDxfId="23"/>
    <tableColumn id="2" xr3:uid="{58620B4A-D153-4C36-9D56-51C949D53B13}" name="Units Sold" dataDxfId="22"/>
    <tableColumn id="3" xr3:uid="{BCC93A4F-2DBC-42E7-907C-80345BFB1F2A}" name="Maximum CAC" dataDxfId="21"/>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F42B2D-0E61-41BF-B74E-D00A66738615}" name="Table5" displayName="Table5" ref="B4:D12" totalsRowShown="0" headerRowDxfId="20">
  <autoFilter ref="B4:D12" xr:uid="{00F42B2D-0E61-41BF-B74E-D00A66738615}"/>
  <tableColumns count="3">
    <tableColumn id="1" xr3:uid="{863876CE-21E9-4ED6-AFA8-1C2DA98305B1}" name="Field" dataDxfId="19"/>
    <tableColumn id="2" xr3:uid="{C86FE381-E086-4065-B543-6DCBB73B1F5C}" name="Default Value" dataDxfId="18"/>
    <tableColumn id="3" xr3:uid="{5A68C532-06E2-4EB1-8474-65A3D8361CC9}" name="Description" dataDxfId="17"/>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6136760-7B9E-45A1-BAB1-CF9D8FB49316}" name="Table6" displayName="Table6" ref="F4:H10" totalsRowShown="0" headerRowDxfId="16">
  <autoFilter ref="F4:H10" xr:uid="{E6136760-7B9E-45A1-BAB1-CF9D8FB49316}"/>
  <tableColumns count="3">
    <tableColumn id="1" xr3:uid="{833A8D21-D194-450D-80F7-3438F2EFE969}" name="Metric" dataDxfId="15"/>
    <tableColumn id="2" xr3:uid="{2015E844-0915-495F-8588-AE09EAD19A85}" name="Auto-Calculation" dataDxfId="14">
      <calculatedColumnFormula xml:space="preserve"> C9 - C5</calculatedColumnFormula>
    </tableColumn>
    <tableColumn id="3" xr3:uid="{82F4C87B-E6DE-43FD-80D1-7606CA3D3160}" name="Formulas" dataDxfId="13"/>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129B39-8AAD-4DE1-BCC6-CD67C412DA50}" name="Table3" displayName="Table3" ref="J6:L10" totalsRowShown="0" headerRowDxfId="12">
  <autoFilter ref="J6:L10" xr:uid="{93129B39-8AAD-4DE1-BCC6-CD67C412DA50}"/>
  <tableColumns count="3">
    <tableColumn id="1" xr3:uid="{DC352527-8CE8-487B-87A3-2AEF88BD59AF}" name="CAC ($)" dataDxfId="11"/>
    <tableColumn id="2" xr3:uid="{2F4B3A21-1873-49AE-977C-D9E402E6FA11}" name="Units Sold" dataDxfId="10"/>
    <tableColumn id="3" xr3:uid="{362AB330-FE6E-45F8-A23B-E4686E2F7298}" name="Profit After Tax ($)" dataDxfId="9"/>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CA9C58-1307-4681-A595-0CD9E1A9BF84}" name="Table4" displayName="Table4" ref="J16:P21" totalsRowShown="0" headerRowDxfId="8" dataDxfId="7">
  <autoFilter ref="J16:P21" xr:uid="{84CA9C58-1307-4681-A595-0CD9E1A9BF84}"/>
  <tableColumns count="7">
    <tableColumn id="1" xr3:uid="{CAC9BD05-28D9-4886-BE08-E2CD659D1018}" name="CAC ($)" dataDxfId="6"/>
    <tableColumn id="2" xr3:uid="{5A917884-1E30-4550-85F2-C9819A1844F1}" name="Units Sold (5k)" dataDxfId="5"/>
    <tableColumn id="3" xr3:uid="{3B6696C5-A8B2-445A-B9AB-1CE544E09CD3}" name="Profit After Tax (5k)" dataDxfId="4"/>
    <tableColumn id="4" xr3:uid="{5DCE1A51-4CCD-4432-B6C8-7B7C578F7659}" name="Units Sold (4k)" dataDxfId="3"/>
    <tableColumn id="5" xr3:uid="{B9CE090E-4284-412C-B308-D905A51A3200}" name="Profit After Tax (4k)" dataDxfId="2"/>
    <tableColumn id="6" xr3:uid="{6B1ADD97-0AC2-4F8D-97AB-906BCD1A5A1A}" name="Selling Price ($35)" dataDxfId="1"/>
    <tableColumn id="7" xr3:uid="{39269C63-4289-42CF-8B93-21A9B05F32E4}" name="Profit After Tax (SP $35)"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0B2A207-903F-4814-BC6B-97490CF1B6C6}">
  <we:reference id="wa200001584" version="2.8.1.5" store="en-US" storeType="OMEX"/>
  <we:alternateReferences>
    <we:reference id="wa200001584" version="2.8.1.5" store="WA200001584"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2.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76A4-EB2E-4FB4-8512-C056939E924A}">
  <dimension ref="B1:AH48"/>
  <sheetViews>
    <sheetView zoomScale="45" zoomScaleNormal="45" workbookViewId="0">
      <selection activeCell="S7" sqref="S7"/>
    </sheetView>
  </sheetViews>
  <sheetFormatPr defaultRowHeight="14.4" x14ac:dyDescent="0.3"/>
  <cols>
    <col min="1" max="1" width="6.44140625" customWidth="1"/>
    <col min="2" max="2" width="30.88671875" customWidth="1"/>
    <col min="3" max="3" width="22.88671875" customWidth="1"/>
    <col min="4" max="4" width="16.44140625" customWidth="1"/>
    <col min="5" max="10" width="8.88671875" customWidth="1"/>
    <col min="17" max="17" width="37" customWidth="1"/>
    <col min="18" max="18" width="21.33203125" customWidth="1"/>
    <col min="19" max="19" width="22" customWidth="1"/>
    <col min="22" max="24" width="8.88671875" customWidth="1"/>
  </cols>
  <sheetData>
    <row r="1" spans="2:19" ht="25.8" x14ac:dyDescent="0.5">
      <c r="B1" s="6" t="s">
        <v>0</v>
      </c>
      <c r="Q1" s="11" t="s">
        <v>23</v>
      </c>
    </row>
    <row r="2" spans="2:19" ht="23.4" x14ac:dyDescent="0.3">
      <c r="B2" s="2" t="s">
        <v>1</v>
      </c>
      <c r="C2" s="2" t="s">
        <v>2</v>
      </c>
      <c r="E2" s="6"/>
      <c r="Q2" s="2" t="s">
        <v>17</v>
      </c>
      <c r="R2" s="2" t="s">
        <v>9</v>
      </c>
      <c r="S2" s="2" t="s">
        <v>18</v>
      </c>
    </row>
    <row r="3" spans="2:19" x14ac:dyDescent="0.3">
      <c r="B3" s="9" t="s">
        <v>3</v>
      </c>
      <c r="C3" s="16">
        <v>30</v>
      </c>
      <c r="Q3" s="3" t="s">
        <v>19</v>
      </c>
      <c r="R3" s="5">
        <v>5000</v>
      </c>
      <c r="S3" s="16">
        <v>6.91</v>
      </c>
    </row>
    <row r="4" spans="2:19" ht="18" x14ac:dyDescent="0.35">
      <c r="B4" s="9" t="s">
        <v>4</v>
      </c>
      <c r="C4" s="16">
        <v>15</v>
      </c>
      <c r="F4" s="7"/>
      <c r="I4" s="8"/>
      <c r="Q4" s="3" t="s">
        <v>20</v>
      </c>
      <c r="R4" s="5">
        <v>4000</v>
      </c>
      <c r="S4" s="16">
        <v>6.41</v>
      </c>
    </row>
    <row r="5" spans="2:19" ht="28.8" x14ac:dyDescent="0.3">
      <c r="B5" s="9" t="s">
        <v>5</v>
      </c>
      <c r="C5" s="4">
        <v>0.15</v>
      </c>
      <c r="Q5" s="3" t="s">
        <v>21</v>
      </c>
      <c r="R5" s="5">
        <v>5000</v>
      </c>
      <c r="S5" s="16">
        <v>6.38</v>
      </c>
    </row>
    <row r="6" spans="2:19" ht="28.8" x14ac:dyDescent="0.35">
      <c r="B6" s="9" t="s">
        <v>6</v>
      </c>
      <c r="C6" s="16">
        <v>10000</v>
      </c>
      <c r="F6" s="7"/>
      <c r="I6" s="8"/>
      <c r="Q6" s="3" t="s">
        <v>22</v>
      </c>
      <c r="R6" s="5">
        <v>4000</v>
      </c>
      <c r="S6" s="16">
        <v>5.34</v>
      </c>
    </row>
    <row r="7" spans="2:19" x14ac:dyDescent="0.3">
      <c r="B7" s="9" t="s">
        <v>7</v>
      </c>
      <c r="C7" s="16">
        <v>1500</v>
      </c>
    </row>
    <row r="8" spans="2:19" ht="21" x14ac:dyDescent="0.4">
      <c r="B8" s="9" t="s">
        <v>8</v>
      </c>
      <c r="C8" s="4">
        <v>0.2</v>
      </c>
      <c r="E8" s="10"/>
    </row>
    <row r="9" spans="2:19" x14ac:dyDescent="0.3">
      <c r="B9" s="9" t="s">
        <v>9</v>
      </c>
      <c r="C9" s="5">
        <v>5000</v>
      </c>
    </row>
    <row r="10" spans="2:19" ht="18" customHeight="1" x14ac:dyDescent="0.35">
      <c r="B10" s="9" t="s">
        <v>10</v>
      </c>
      <c r="C10" s="16">
        <v>10000</v>
      </c>
      <c r="F10" s="7"/>
      <c r="J10" s="8"/>
    </row>
    <row r="11" spans="2:19" ht="18" customHeight="1" x14ac:dyDescent="0.3">
      <c r="B11" s="9" t="s">
        <v>11</v>
      </c>
      <c r="C11" s="16">
        <v>1500</v>
      </c>
    </row>
    <row r="12" spans="2:19" ht="18" x14ac:dyDescent="0.35">
      <c r="B12" s="9" t="s">
        <v>8</v>
      </c>
      <c r="C12" s="16">
        <v>0.2</v>
      </c>
      <c r="F12" s="7"/>
      <c r="J12" s="8"/>
    </row>
    <row r="13" spans="2:19" ht="19.8" customHeight="1" x14ac:dyDescent="0.35">
      <c r="B13" s="9" t="s">
        <v>12</v>
      </c>
      <c r="C13" s="1" t="s">
        <v>13</v>
      </c>
      <c r="D13" s="8"/>
    </row>
    <row r="14" spans="2:19" ht="17.399999999999999" customHeight="1" x14ac:dyDescent="0.35">
      <c r="B14" s="9" t="s">
        <v>14</v>
      </c>
      <c r="C14" s="1" t="s">
        <v>15</v>
      </c>
      <c r="D14" s="8"/>
      <c r="J14" s="8"/>
    </row>
    <row r="15" spans="2:19" ht="20.399999999999999" customHeight="1" x14ac:dyDescent="0.35">
      <c r="B15" s="9" t="s">
        <v>16</v>
      </c>
      <c r="C15" s="16">
        <v>5000</v>
      </c>
      <c r="D15" s="8"/>
    </row>
    <row r="16" spans="2:19" ht="18" x14ac:dyDescent="0.35">
      <c r="J16" s="8"/>
    </row>
    <row r="17" spans="2:11" ht="15.6" customHeight="1" x14ac:dyDescent="0.35">
      <c r="B17" s="7"/>
      <c r="D17" s="8"/>
    </row>
    <row r="18" spans="2:11" ht="21" x14ac:dyDescent="0.4">
      <c r="E18" s="10"/>
    </row>
    <row r="19" spans="2:11" ht="23.4" customHeight="1" x14ac:dyDescent="0.3"/>
    <row r="20" spans="2:11" ht="24.6" customHeight="1" x14ac:dyDescent="0.35">
      <c r="F20" s="7"/>
      <c r="J20" s="8"/>
    </row>
    <row r="21" spans="2:11" ht="22.2" customHeight="1" x14ac:dyDescent="0.3"/>
    <row r="22" spans="2:11" ht="22.8" customHeight="1" x14ac:dyDescent="0.3"/>
    <row r="23" spans="2:11" ht="25.8" customHeight="1" x14ac:dyDescent="0.3"/>
    <row r="26" spans="2:11" ht="18" x14ac:dyDescent="0.35">
      <c r="J26" s="8"/>
    </row>
    <row r="28" spans="2:11" ht="18" x14ac:dyDescent="0.35">
      <c r="J28" s="8"/>
    </row>
    <row r="30" spans="2:11" ht="21" x14ac:dyDescent="0.4">
      <c r="E30" s="10"/>
    </row>
    <row r="32" spans="2:11" ht="18" x14ac:dyDescent="0.35">
      <c r="F32" s="7"/>
      <c r="K32" s="8"/>
    </row>
    <row r="33" spans="6:34" x14ac:dyDescent="0.3">
      <c r="AH33" s="19"/>
    </row>
    <row r="34" spans="6:34" ht="18" x14ac:dyDescent="0.35">
      <c r="F34" s="7"/>
      <c r="G34" s="7"/>
    </row>
    <row r="35" spans="6:34" ht="18" x14ac:dyDescent="0.35">
      <c r="G35" s="7"/>
    </row>
    <row r="38" spans="6:34" ht="18" x14ac:dyDescent="0.35">
      <c r="K38" s="8"/>
    </row>
    <row r="40" spans="6:34" ht="18" x14ac:dyDescent="0.35">
      <c r="K40" s="8"/>
    </row>
    <row r="42" spans="6:34" ht="18" x14ac:dyDescent="0.35">
      <c r="G42" s="7"/>
    </row>
    <row r="43" spans="6:34" ht="18" x14ac:dyDescent="0.35">
      <c r="G43" s="7"/>
    </row>
    <row r="46" spans="6:34" ht="18" x14ac:dyDescent="0.35">
      <c r="K46" s="8"/>
    </row>
    <row r="48" spans="6:34" ht="18" x14ac:dyDescent="0.35">
      <c r="K48" s="8"/>
    </row>
  </sheetData>
  <pageMargins left="0.7" right="0.7" top="0.75" bottom="0.75" header="0.3" footer="0.3"/>
  <pageSetup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D4FB4-5D27-40B1-B293-3E75490A17E1}">
  <dimension ref="B2:P21"/>
  <sheetViews>
    <sheetView tabSelected="1" topLeftCell="I49" zoomScale="46" zoomScaleNormal="46" workbookViewId="0">
      <selection activeCell="J12" sqref="J12"/>
    </sheetView>
  </sheetViews>
  <sheetFormatPr defaultRowHeight="14.4" x14ac:dyDescent="0.3"/>
  <cols>
    <col min="1" max="1" width="3.33203125" customWidth="1"/>
    <col min="2" max="2" width="18" customWidth="1"/>
    <col min="3" max="3" width="14.21875" customWidth="1"/>
    <col min="4" max="4" width="34.88671875" customWidth="1"/>
    <col min="6" max="6" width="22.44140625" customWidth="1"/>
    <col min="7" max="7" width="52.6640625" customWidth="1"/>
    <col min="8" max="8" width="45.5546875" customWidth="1"/>
    <col min="10" max="10" width="11.77734375" customWidth="1"/>
    <col min="11" max="11" width="15.44140625" customWidth="1"/>
    <col min="12" max="12" width="27.109375" customWidth="1"/>
    <col min="13" max="13" width="19.88671875" customWidth="1"/>
    <col min="14" max="14" width="24.21875" customWidth="1"/>
    <col min="15" max="15" width="24.44140625" customWidth="1"/>
    <col min="16" max="16" width="26.5546875" customWidth="1"/>
  </cols>
  <sheetData>
    <row r="2" spans="2:16" ht="23.4" x14ac:dyDescent="0.45">
      <c r="B2" s="6" t="s">
        <v>49</v>
      </c>
      <c r="F2" s="6" t="s">
        <v>41</v>
      </c>
      <c r="J2" s="13" t="s">
        <v>50</v>
      </c>
    </row>
    <row r="4" spans="2:16" ht="24" customHeight="1" x14ac:dyDescent="0.4">
      <c r="B4" s="2" t="s">
        <v>24</v>
      </c>
      <c r="C4" s="2" t="s">
        <v>25</v>
      </c>
      <c r="D4" s="2" t="s">
        <v>26</v>
      </c>
      <c r="F4" s="2" t="s">
        <v>42</v>
      </c>
      <c r="G4" s="2" t="s">
        <v>66</v>
      </c>
      <c r="H4" s="2" t="s">
        <v>67</v>
      </c>
      <c r="J4" s="10" t="s">
        <v>51</v>
      </c>
    </row>
    <row r="5" spans="2:16" ht="37.799999999999997" customHeight="1" x14ac:dyDescent="0.3">
      <c r="B5" s="12" t="s">
        <v>27</v>
      </c>
      <c r="C5" s="16">
        <v>15</v>
      </c>
      <c r="D5" s="3" t="s">
        <v>28</v>
      </c>
      <c r="F5" s="12" t="s">
        <v>43</v>
      </c>
      <c r="G5" s="18">
        <f t="shared" ref="G5" si="0" xml:space="preserve"> C9 - C5</f>
        <v>15</v>
      </c>
      <c r="H5" s="3" t="s">
        <v>61</v>
      </c>
    </row>
    <row r="6" spans="2:16" ht="28.8" customHeight="1" x14ac:dyDescent="0.3">
      <c r="B6" s="12" t="s">
        <v>29</v>
      </c>
      <c r="C6" s="17">
        <v>15</v>
      </c>
      <c r="D6" s="3" t="s">
        <v>30</v>
      </c>
      <c r="F6" s="12" t="s">
        <v>44</v>
      </c>
      <c r="G6" s="18">
        <f>C9 * (C6/100)</f>
        <v>4.5</v>
      </c>
      <c r="H6" s="3" t="s">
        <v>62</v>
      </c>
      <c r="J6" s="2" t="s">
        <v>52</v>
      </c>
      <c r="K6" s="2" t="s">
        <v>9</v>
      </c>
      <c r="L6" s="2" t="s">
        <v>53</v>
      </c>
    </row>
    <row r="7" spans="2:16" ht="24.6" customHeight="1" x14ac:dyDescent="0.3">
      <c r="B7" s="12" t="s">
        <v>31</v>
      </c>
      <c r="C7" s="16">
        <v>10000</v>
      </c>
      <c r="D7" s="3" t="s">
        <v>32</v>
      </c>
      <c r="F7" s="12" t="s">
        <v>45</v>
      </c>
      <c r="G7" s="18">
        <f>G5 - G6 - 8.2</f>
        <v>2.3000000000000007</v>
      </c>
      <c r="H7" s="3" t="s">
        <v>68</v>
      </c>
      <c r="J7" s="3">
        <v>6</v>
      </c>
      <c r="K7" s="14">
        <v>5000</v>
      </c>
      <c r="L7" s="14">
        <v>2000</v>
      </c>
    </row>
    <row r="8" spans="2:16" ht="27" customHeight="1" x14ac:dyDescent="0.3">
      <c r="B8" s="12" t="s">
        <v>33</v>
      </c>
      <c r="C8" s="16">
        <v>1500</v>
      </c>
      <c r="D8" s="3" t="s">
        <v>34</v>
      </c>
      <c r="F8" s="12" t="s">
        <v>46</v>
      </c>
      <c r="G8" s="18">
        <f>G7 * C10 - (C7 + C8)</f>
        <v>0</v>
      </c>
      <c r="H8" s="3" t="s">
        <v>63</v>
      </c>
      <c r="J8" s="3">
        <v>7</v>
      </c>
      <c r="K8" s="14">
        <v>5000</v>
      </c>
      <c r="L8" s="14">
        <v>1000</v>
      </c>
    </row>
    <row r="9" spans="2:16" ht="30.6" customHeight="1" x14ac:dyDescent="0.3">
      <c r="B9" s="12" t="s">
        <v>3</v>
      </c>
      <c r="C9" s="16">
        <v>30</v>
      </c>
      <c r="D9" s="3" t="s">
        <v>35</v>
      </c>
      <c r="F9" s="12" t="s">
        <v>47</v>
      </c>
      <c r="G9" s="18">
        <f xml:space="preserve"> G8 * (1- 20%)</f>
        <v>0</v>
      </c>
      <c r="H9" s="3" t="s">
        <v>64</v>
      </c>
      <c r="J9" s="3">
        <v>8</v>
      </c>
      <c r="K9" s="14">
        <v>5000</v>
      </c>
      <c r="L9" s="3">
        <v>0</v>
      </c>
    </row>
    <row r="10" spans="2:16" ht="33" customHeight="1" x14ac:dyDescent="0.3">
      <c r="B10" s="12" t="s">
        <v>9</v>
      </c>
      <c r="C10" s="5">
        <v>5000</v>
      </c>
      <c r="D10" s="3" t="s">
        <v>36</v>
      </c>
      <c r="F10" s="12" t="s">
        <v>48</v>
      </c>
      <c r="G10" s="16">
        <f xml:space="preserve"> G5 - G6 - (C7 + C8)/C10 * (1-0.2)</f>
        <v>8.66</v>
      </c>
      <c r="H10" s="3" t="s">
        <v>65</v>
      </c>
      <c r="J10" s="3">
        <v>6</v>
      </c>
      <c r="K10" s="14">
        <v>4000</v>
      </c>
      <c r="L10" s="14">
        <v>-1000</v>
      </c>
    </row>
    <row r="11" spans="2:16" ht="21.6" customHeight="1" x14ac:dyDescent="0.3">
      <c r="B11" s="12" t="s">
        <v>8</v>
      </c>
      <c r="C11" s="17">
        <v>20</v>
      </c>
      <c r="D11" s="3" t="s">
        <v>37</v>
      </c>
    </row>
    <row r="12" spans="2:16" ht="34.799999999999997" customHeight="1" x14ac:dyDescent="0.3">
      <c r="B12" s="12" t="s">
        <v>38</v>
      </c>
      <c r="C12" s="1" t="s">
        <v>39</v>
      </c>
      <c r="D12" s="3" t="s">
        <v>40</v>
      </c>
    </row>
    <row r="14" spans="2:16" ht="23.4" x14ac:dyDescent="0.45">
      <c r="J14" s="13" t="s">
        <v>60</v>
      </c>
    </row>
    <row r="15" spans="2:16" x14ac:dyDescent="0.3">
      <c r="B15" s="15"/>
    </row>
    <row r="16" spans="2:16" x14ac:dyDescent="0.3">
      <c r="J16" s="2" t="s">
        <v>52</v>
      </c>
      <c r="K16" s="2" t="s">
        <v>54</v>
      </c>
      <c r="L16" s="2" t="s">
        <v>55</v>
      </c>
      <c r="M16" s="2" t="s">
        <v>56</v>
      </c>
      <c r="N16" s="2" t="s">
        <v>57</v>
      </c>
      <c r="O16" s="2" t="s">
        <v>58</v>
      </c>
      <c r="P16" s="2" t="s">
        <v>59</v>
      </c>
    </row>
    <row r="17" spans="10:16" x14ac:dyDescent="0.3">
      <c r="J17" s="3">
        <v>6</v>
      </c>
      <c r="K17" s="3">
        <v>5000</v>
      </c>
      <c r="L17" s="3">
        <v>2000</v>
      </c>
      <c r="M17" s="3">
        <v>4000</v>
      </c>
      <c r="N17" s="3">
        <v>1000</v>
      </c>
      <c r="O17" s="3">
        <v>35</v>
      </c>
      <c r="P17" s="3">
        <v>4000</v>
      </c>
    </row>
    <row r="18" spans="10:16" x14ac:dyDescent="0.3">
      <c r="J18" s="3">
        <v>6.5</v>
      </c>
      <c r="K18" s="3">
        <v>5000</v>
      </c>
      <c r="L18" s="3">
        <v>1500</v>
      </c>
      <c r="M18" s="3">
        <v>4000</v>
      </c>
      <c r="N18" s="3">
        <v>500</v>
      </c>
      <c r="O18" s="3">
        <v>35</v>
      </c>
      <c r="P18" s="3">
        <v>3500</v>
      </c>
    </row>
    <row r="19" spans="10:16" x14ac:dyDescent="0.3">
      <c r="J19" s="3">
        <v>7</v>
      </c>
      <c r="K19" s="3">
        <v>5000</v>
      </c>
      <c r="L19" s="3">
        <v>1000</v>
      </c>
      <c r="M19" s="3">
        <v>4000</v>
      </c>
      <c r="N19" s="3">
        <v>0</v>
      </c>
      <c r="O19" s="3">
        <v>35</v>
      </c>
      <c r="P19" s="3">
        <v>3000</v>
      </c>
    </row>
    <row r="20" spans="10:16" x14ac:dyDescent="0.3">
      <c r="J20" s="3">
        <v>7.5</v>
      </c>
      <c r="K20" s="3">
        <v>5000</v>
      </c>
      <c r="L20" s="3">
        <v>500</v>
      </c>
      <c r="M20" s="3">
        <v>4000</v>
      </c>
      <c r="N20" s="3">
        <v>-500</v>
      </c>
      <c r="O20" s="3">
        <v>35</v>
      </c>
      <c r="P20" s="3">
        <v>2500</v>
      </c>
    </row>
    <row r="21" spans="10:16" x14ac:dyDescent="0.3">
      <c r="J21" s="3">
        <v>8</v>
      </c>
      <c r="K21" s="3">
        <v>5000</v>
      </c>
      <c r="L21" s="3">
        <v>0</v>
      </c>
      <c r="M21" s="3">
        <v>4000</v>
      </c>
      <c r="N21" s="3">
        <v>-1000</v>
      </c>
      <c r="O21" s="3">
        <v>35</v>
      </c>
      <c r="P21" s="3">
        <v>2000</v>
      </c>
    </row>
  </sheetData>
  <pageMargins left="0.7" right="0.7" top="0.75" bottom="0.75" header="0.3" footer="0.3"/>
  <drawing r:id="rId1"/>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 C o l u m n s \ C A C   ( $ ) < / K e y > < / a : K e y > < a : V a l u e   i : t y p e = " T a b l e W i d g e t B a s e V i e w S t a t e " / > < / a : K e y V a l u e O f D i a g r a m O b j e c t K e y a n y T y p e z b w N T n L X > < a : K e y V a l u e O f D i a g r a m O b j e c t K e y a n y T y p e z b w N T n L X > < a : K e y > < K e y > C o l u m n s \ U n i t s   S o l d   ( 5 k ) < / K e y > < / a : K e y > < a : V a l u e   i : t y p e = " T a b l e W i d g e t B a s e V i e w S t a t e " / > < / a : K e y V a l u e O f D i a g r a m O b j e c t K e y a n y T y p e z b w N T n L X > < a : K e y V a l u e O f D i a g r a m O b j e c t K e y a n y T y p e z b w N T n L X > < a : K e y > < K e y > C o l u m n s \ P r o f i t   A f t e r   T a x   ( 5 k ) < / K e y > < / a : K e y > < a : V a l u e   i : t y p e = " T a b l e W i d g e t B a s e V i e w S t a t e " / > < / a : K e y V a l u e O f D i a g r a m O b j e c t K e y a n y T y p e z b w N T n L X > < a : K e y V a l u e O f D i a g r a m O b j e c t K e y a n y T y p e z b w N T n L X > < a : K e y > < K e y > C o l u m n s \ U n i t s   S o l d   ( 4 k ) < / K e y > < / a : K e y > < a : V a l u e   i : t y p e = " T a b l e W i d g e t B a s e V i e w S t a t e " / > < / a : K e y V a l u e O f D i a g r a m O b j e c t K e y a n y T y p e z b w N T n L X > < a : K e y V a l u e O f D i a g r a m O b j e c t K e y a n y T y p e z b w N T n L X > < a : K e y > < K e y > C o l u m n s \ P r o f i t   A f t e r   T a x   ( 4 k ) < / K e y > < / a : K e y > < a : V a l u e   i : t y p e = " T a b l e W i d g e t B a s e V i e w S t a t e " / > < / a : K e y V a l u e O f D i a g r a m O b j e c t K e y a n y T y p e z b w N T n L X > < a : K e y V a l u e O f D i a g r a m O b j e c t K e y a n y T y p e z b w N T n L X > < a : K e y > < K e y > C o l u m n s \ S e l l i n g   P r i c e   ( $ 3 5 ) < / K e y > < / a : K e y > < a : V a l u e   i : t y p e = " T a b l e W i d g e t B a s e V i e w S t a t e " / > < / a : K e y V a l u e O f D i a g r a m O b j e c t K e y a n y T y p e z b w N T n L X > < a : K e y V a l u e O f D i a g r a m O b j e c t K e y a n y T y p e z b w N T n L X > < a : K e y > < K e y > C o l u m n s \ P r o f i t   A f t e r   T a x   ( S P   $ 3 5 ) < / 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S h o w H i d d e n " > < 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S a n d b o x N o n E m p t y " > < C u s t o m C o n t e n t > < ! [ C D A T A [ 1 ] ] > < / 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T a b l e O r d e r " > < C u s t o m C o n t e n t > < ! [ C D A T A [ T a b l e 4 ] ] > < / 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 2 0 2 5 - 0 1 - 0 2 T 2 1 : 5 8 : 4 5 . 7 1 8 3 1 8 7 + 0 5 : 3 0 < / L a s t P r o c e s s e d T i m e > < / D a t a M o d e l i n g S a n d b o x . S e r i a l i z e d S a n d b o x E r r o r C a c h e > ] ] > < / C u s t o m C o n t e n t > < / G e m i n i > 
</file>

<file path=customXml/item2.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 C A C   ( $ ) < / s t r i n g > < / k e y > < v a l u e > < i n t > 1 0 0 < / i n t > < / v a l u e > < / i t e m > < i t e m > < k e y > < s t r i n g > U n i t s   S o l d   ( 5 k ) < / s t r i n g > < / k e y > < v a l u e > < i n t > 1 5 5 < / i n t > < / v a l u e > < / i t e m > < i t e m > < k e y > < s t r i n g > P r o f i t   A f t e r   T a x   ( 5 k ) < / s t r i n g > < / k e y > < v a l u e > < i n t > 1 9 3 < / i n t > < / v a l u e > < / i t e m > < i t e m > < k e y > < s t r i n g > U n i t s   S o l d   ( 4 k ) < / s t r i n g > < / k e y > < v a l u e > < i n t > 1 5 5 < / i n t > < / v a l u e > < / i t e m > < i t e m > < k e y > < s t r i n g > P r o f i t   A f t e r   T a x   ( 4 k ) < / s t r i n g > < / k e y > < v a l u e > < i n t > 1 9 3 < / i n t > < / v a l u e > < / i t e m > < i t e m > < k e y > < s t r i n g > S e l l i n g   P r i c e   ( $ 3 5 ) < / s t r i n g > < / k e y > < v a l u e > < i n t > 1 8 0 < / i n t > < / v a l u e > < / i t e m > < i t e m > < k e y > < s t r i n g > P r o f i t   A f t e r   T a x   ( S P   $ 3 5 ) < / s t r i n g > < / k e y > < v a l u e > < i n t > 2 2 7 < / i n t > < / v a l u e > < / i t e m > < / C o l u m n W i d t h s > < C o l u m n D i s p l a y I n d e x > < i t e m > < k e y > < s t r i n g > C A C   ( $ ) < / s t r i n g > < / k e y > < v a l u e > < i n t > 0 < / i n t > < / v a l u e > < / i t e m > < i t e m > < k e y > < s t r i n g > U n i t s   S o l d   ( 5 k ) < / s t r i n g > < / k e y > < v a l u e > < i n t > 1 < / i n t > < / v a l u e > < / i t e m > < i t e m > < k e y > < s t r i n g > P r o f i t   A f t e r   T a x   ( 5 k ) < / s t r i n g > < / k e y > < v a l u e > < i n t > 2 < / i n t > < / v a l u e > < / i t e m > < i t e m > < k e y > < s t r i n g > U n i t s   S o l d   ( 4 k ) < / s t r i n g > < / k e y > < v a l u e > < i n t > 3 < / i n t > < / v a l u e > < / i t e m > < i t e m > < k e y > < s t r i n g > P r o f i t   A f t e r   T a x   ( 4 k ) < / s t r i n g > < / k e y > < v a l u e > < i n t > 4 < / i n t > < / v a l u e > < / i t e m > < i t e m > < k e y > < s t r i n g > S e l l i n g   P r i c e   ( $ 3 5 ) < / s t r i n g > < / k e y > < v a l u e > < i n t > 5 < / i n t > < / v a l u e > < / i t e m > < i t e m > < k e y > < s t r i n g > P r o f i t   A f t e r   T a x   ( S P   $ 3 5 ) < / 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 T a b l e 4 < / 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5.xml>��< ? x m l   v e r s i o n = " 1 . 0 "   e n c o d i n g = " U T F - 1 6 " ? > < G e m i n i   x m l n s = " h t t p : / / g e m i n i / p i v o t c u s t o m i z a t i o n / C l i e n t W i n d o w X M L " > < C u s t o m C o n t e n t > < ! [ C D A T A [ T a b l e 4 ] ] > < / 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 C o l u m n s \ C A C   ( $ ) < / K e y > < / D i a g r a m O b j e c t K e y > < D i a g r a m O b j e c t K e y > < K e y > C o l u m n s \ U n i t s   S o l d   ( 5 k ) < / K e y > < / D i a g r a m O b j e c t K e y > < D i a g r a m O b j e c t K e y > < K e y > C o l u m n s \ P r o f i t   A f t e r   T a x   ( 5 k ) < / K e y > < / D i a g r a m O b j e c t K e y > < D i a g r a m O b j e c t K e y > < K e y > C o l u m n s \ U n i t s   S o l d   ( 4 k ) < / K e y > < / D i a g r a m O b j e c t K e y > < D i a g r a m O b j e c t K e y > < K e y > C o l u m n s \ P r o f i t   A f t e r   T a x   ( 4 k ) < / K e y > < / D i a g r a m O b j e c t K e y > < D i a g r a m O b j e c t K e y > < K e y > C o l u m n s \ S e l l i n g   P r i c e   ( $ 3 5 ) < / K e y > < / D i a g r a m O b j e c t K e y > < D i a g r a m O b j e c t K e y > < K e y > C o l u m n s \ P r o f i t   A f t e r   T a x   ( S P   $ 3 5 ) < / 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 C o l u m n s \ C A C   ( $ ) < / K e y > < / a : K e y > < a : V a l u e   i : t y p e = " M e a s u r e G r i d N o d e V i e w S t a t e " > < L a y e d O u t > t r u e < / L a y e d O u t > < / a : V a l u e > < / a : K e y V a l u e O f D i a g r a m O b j e c t K e y a n y T y p e z b w N T n L X > < a : K e y V a l u e O f D i a g r a m O b j e c t K e y a n y T y p e z b w N T n L X > < a : K e y > < K e y > C o l u m n s \ U n i t s   S o l d   ( 5 k ) < / K e y > < / a : K e y > < a : V a l u e   i : t y p e = " M e a s u r e G r i d N o d e V i e w S t a t e " > < C o l u m n > 1 < / C o l u m n > < L a y e d O u t > t r u e < / L a y e d O u t > < / a : V a l u e > < / a : K e y V a l u e O f D i a g r a m O b j e c t K e y a n y T y p e z b w N T n L X > < a : K e y V a l u e O f D i a g r a m O b j e c t K e y a n y T y p e z b w N T n L X > < a : K e y > < K e y > C o l u m n s \ P r o f i t   A f t e r   T a x   ( 5 k ) < / K e y > < / a : K e y > < a : V a l u e   i : t y p e = " M e a s u r e G r i d N o d e V i e w S t a t e " > < C o l u m n > 2 < / C o l u m n > < L a y e d O u t > t r u e < / L a y e d O u t > < / a : V a l u e > < / a : K e y V a l u e O f D i a g r a m O b j e c t K e y a n y T y p e z b w N T n L X > < a : K e y V a l u e O f D i a g r a m O b j e c t K e y a n y T y p e z b w N T n L X > < a : K e y > < K e y > C o l u m n s \ U n i t s   S o l d   ( 4 k ) < / K e y > < / a : K e y > < a : V a l u e   i : t y p e = " M e a s u r e G r i d N o d e V i e w S t a t e " > < C o l u m n > 3 < / C o l u m n > < L a y e d O u t > t r u e < / L a y e d O u t > < / a : V a l u e > < / a : K e y V a l u e O f D i a g r a m O b j e c t K e y a n y T y p e z b w N T n L X > < a : K e y V a l u e O f D i a g r a m O b j e c t K e y a n y T y p e z b w N T n L X > < a : K e y > < K e y > C o l u m n s \ P r o f i t   A f t e r   T a x   ( 4 k ) < / K e y > < / a : K e y > < a : V a l u e   i : t y p e = " M e a s u r e G r i d N o d e V i e w S t a t e " > < C o l u m n > 4 < / C o l u m n > < L a y e d O u t > t r u e < / L a y e d O u t > < / a : V a l u e > < / a : K e y V a l u e O f D i a g r a m O b j e c t K e y a n y T y p e z b w N T n L X > < a : K e y V a l u e O f D i a g r a m O b j e c t K e y a n y T y p e z b w N T n L X > < a : K e y > < K e y > C o l u m n s \ S e l l i n g   P r i c e   ( $ 3 5 ) < / K e y > < / a : K e y > < a : V a l u e   i : t y p e = " M e a s u r e G r i d N o d e V i e w S t a t e " > < C o l u m n > 5 < / C o l u m n > < L a y e d O u t > t r u e < / L a y e d O u t > < / a : V a l u e > < / a : K e y V a l u e O f D i a g r a m O b j e c t K e y a n y T y p e z b w N T n L X > < a : K e y V a l u e O f D i a g r a m O b j e c t K e y a n y T y p e z b w N T n L X > < a : K e y > < K e y > C o l u m n s \ P r o f i t   A f t e r   T a x   ( S P   $ 3 5 ) < / K e y > < / a : K e y > < a : V a l u e   i : t y p e = " M e a s u r e G r i d N o d e V i e w S t a t e " > < C o l u m n > 6 < / C o l u m n > < L a y e d O u t > t r u e < / L a y e d O u t > < / a : V a l u e > < / a : K e y V a l u e O f D i a g r a m O b j e c t K e y a n y T y p e z b w N T n L X > < / V i e w S t a t e s > < / D i a g r a m M a n a g e r . S e r i a l i z a b l e D i a g r a m > < / A r r a y O f D i a g r a m M a n a g e r . S e r i a l i z a b l e D i a g r a m > ] ] > < / C u s t o m C o n t e n t > < / G e m i n i > 
</file>

<file path=customXml/item7.xml>��< ? x m l   v e r s i o n = " 1 . 0 "   e n c o d i n g = " U T F - 1 6 " ? > < G e m i n i   x m l n s = " h t t p : / / g e m i n i / p i v o t c u s t o m i z a t i o n / L i n k e d T a b l e U p d a t e M o d e " > < 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67C32A2B-A7D9-480F-B72A-690160EDA8D2}">
  <ds:schemaRefs/>
</ds:datastoreItem>
</file>

<file path=customXml/itemProps10.xml><?xml version="1.0" encoding="utf-8"?>
<ds:datastoreItem xmlns:ds="http://schemas.openxmlformats.org/officeDocument/2006/customXml" ds:itemID="{67E7592A-4DF0-4AC5-B8E2-6CC175610C0F}">
  <ds:schemaRefs/>
</ds:datastoreItem>
</file>

<file path=customXml/itemProps11.xml><?xml version="1.0" encoding="utf-8"?>
<ds:datastoreItem xmlns:ds="http://schemas.openxmlformats.org/officeDocument/2006/customXml" ds:itemID="{9B7C3FAB-C55B-4BBC-BF2E-8AC52513E536}">
  <ds:schemaRefs/>
</ds:datastoreItem>
</file>

<file path=customXml/itemProps12.xml><?xml version="1.0" encoding="utf-8"?>
<ds:datastoreItem xmlns:ds="http://schemas.openxmlformats.org/officeDocument/2006/customXml" ds:itemID="{A764945F-6E59-4085-82A9-812C4C91C637}">
  <ds:schemaRefs/>
</ds:datastoreItem>
</file>

<file path=customXml/itemProps13.xml><?xml version="1.0" encoding="utf-8"?>
<ds:datastoreItem xmlns:ds="http://schemas.openxmlformats.org/officeDocument/2006/customXml" ds:itemID="{12C91FC1-A21F-44F3-89AD-13867692D70D}">
  <ds:schemaRefs/>
</ds:datastoreItem>
</file>

<file path=customXml/itemProps14.xml><?xml version="1.0" encoding="utf-8"?>
<ds:datastoreItem xmlns:ds="http://schemas.openxmlformats.org/officeDocument/2006/customXml" ds:itemID="{AE29C8C2-4A69-4733-99F4-E40589B977AE}">
  <ds:schemaRefs/>
</ds:datastoreItem>
</file>

<file path=customXml/itemProps15.xml><?xml version="1.0" encoding="utf-8"?>
<ds:datastoreItem xmlns:ds="http://schemas.openxmlformats.org/officeDocument/2006/customXml" ds:itemID="{9F8093E1-9EF3-4B1D-82A8-8CCAE0AC1613}">
  <ds:schemaRefs/>
</ds:datastoreItem>
</file>

<file path=customXml/itemProps16.xml><?xml version="1.0" encoding="utf-8"?>
<ds:datastoreItem xmlns:ds="http://schemas.openxmlformats.org/officeDocument/2006/customXml" ds:itemID="{009CDD3B-31D1-4AB8-8E3D-08CE9905BAEE}">
  <ds:schemaRefs/>
</ds:datastoreItem>
</file>

<file path=customXml/itemProps2.xml><?xml version="1.0" encoding="utf-8"?>
<ds:datastoreItem xmlns:ds="http://schemas.openxmlformats.org/officeDocument/2006/customXml" ds:itemID="{A481B070-B595-40F0-A715-F15E3DE7B24F}">
  <ds:schemaRefs/>
</ds:datastoreItem>
</file>

<file path=customXml/itemProps3.xml><?xml version="1.0" encoding="utf-8"?>
<ds:datastoreItem xmlns:ds="http://schemas.openxmlformats.org/officeDocument/2006/customXml" ds:itemID="{6AA6FD29-C974-42EA-A35C-E9FE9C468A1E}">
  <ds:schemaRefs/>
</ds:datastoreItem>
</file>

<file path=customXml/itemProps4.xml><?xml version="1.0" encoding="utf-8"?>
<ds:datastoreItem xmlns:ds="http://schemas.openxmlformats.org/officeDocument/2006/customXml" ds:itemID="{4F8B35B9-B439-4E29-B927-43040335AEBE}">
  <ds:schemaRefs/>
</ds:datastoreItem>
</file>

<file path=customXml/itemProps5.xml><?xml version="1.0" encoding="utf-8"?>
<ds:datastoreItem xmlns:ds="http://schemas.openxmlformats.org/officeDocument/2006/customXml" ds:itemID="{EFEDD709-4B90-4AC2-ADD5-EC5A9F75CE8A}">
  <ds:schemaRefs/>
</ds:datastoreItem>
</file>

<file path=customXml/itemProps6.xml><?xml version="1.0" encoding="utf-8"?>
<ds:datastoreItem xmlns:ds="http://schemas.openxmlformats.org/officeDocument/2006/customXml" ds:itemID="{5E8F1C73-4F7B-427F-BFBE-6DE5D47F4686}">
  <ds:schemaRefs/>
</ds:datastoreItem>
</file>

<file path=customXml/itemProps7.xml><?xml version="1.0" encoding="utf-8"?>
<ds:datastoreItem xmlns:ds="http://schemas.openxmlformats.org/officeDocument/2006/customXml" ds:itemID="{A5DBC705-7536-411D-8464-0222D4F14A06}">
  <ds:schemaRefs/>
</ds:datastoreItem>
</file>

<file path=customXml/itemProps8.xml><?xml version="1.0" encoding="utf-8"?>
<ds:datastoreItem xmlns:ds="http://schemas.openxmlformats.org/officeDocument/2006/customXml" ds:itemID="{0CEA5129-9B8C-469E-B557-B09352DFBFA5}">
  <ds:schemaRefs/>
</ds:datastoreItem>
</file>

<file path=customXml/itemProps9.xml><?xml version="1.0" encoding="utf-8"?>
<ds:datastoreItem xmlns:ds="http://schemas.openxmlformats.org/officeDocument/2006/customXml" ds:itemID="{28295727-B1FE-4AFC-A8C4-F27AB67522C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Task1</vt:lpstr>
      <vt:lpstr>Task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Siddharth</dc:creator>
  <cp:lastModifiedBy>Kumar Siddharth</cp:lastModifiedBy>
  <dcterms:created xsi:type="dcterms:W3CDTF">2025-01-02T03:35:32Z</dcterms:created>
  <dcterms:modified xsi:type="dcterms:W3CDTF">2025-01-25T04:13:01Z</dcterms:modified>
</cp:coreProperties>
</file>