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sf\Google Drive\Teaching\ISB Forecasting\2015 Slides and Files\"/>
    </mc:Choice>
  </mc:AlternateContent>
  <bookViews>
    <workbookView xWindow="720" yWindow="960" windowWidth="7380" windowHeight="4830"/>
  </bookViews>
  <sheets>
    <sheet name="Data" sheetId="5" r:id="rId1"/>
    <sheet name="CreateDummies" sheetId="8" r:id="rId2"/>
    <sheet name="Future" sheetId="15" r:id="rId3"/>
    <sheet name="MLR_Output1" sheetId="18" r:id="rId4"/>
    <sheet name="MLR_NewScore1" sheetId="17" r:id="rId5"/>
    <sheet name="MLR_Stored1" sheetId="16" r:id="rId6"/>
    <sheet name="MLR_Output" sheetId="14" r:id="rId7"/>
    <sheet name="MLR_TrainingScore" sheetId="13" r:id="rId8"/>
    <sheet name="MLR_ValidationScore" sheetId="12" r:id="rId9"/>
    <sheet name="MLR_Stored" sheetId="11" r:id="rId10"/>
  </sheets>
  <externalReferences>
    <externalReference r:id="rId11"/>
  </externalReferences>
  <definedNames>
    <definedName name="BuildDate" hidden="1">2152</definedName>
    <definedName name="BuildNo" hidden="1">43</definedName>
    <definedName name="Data">#REF!</definedName>
    <definedName name="Test">#REF!</definedName>
    <definedName name="Vers" hidden="1">" 3.0.0.P"</definedName>
    <definedName name="VersionMajor" hidden="1">3</definedName>
    <definedName name="VersionMinor" hidden="1">0</definedName>
    <definedName name="VersionPatch" hidden="1">0</definedName>
    <definedName name="xlm_12_1" localSheetId="0">"{""wkbk"":""Amtrak MLR and AR.xlsx"",""wksheet"":""Data"",""data_range"":""$A$1:$g$160"",""has_header"":true,""input_cols"":[{""varName"":""Season""}],""cat_cols"":[],""firstRow"":1,""rows"":159,""isPartitionSheet"":false,""data_cols"":[{""varId"":0,""varName"":""Month""},{""varId"":1,""v"</definedName>
    <definedName name="xlm_12_2" localSheetId="0">"arName"":""Ridership""},{""varId"":3,""varName"":""t""},{""varId"":4,""varName"":""t^2""},{""varId"":5,""varName"":""log(Ridership)""},{""varId"":6,""varName"":""Period""}]}"</definedName>
    <definedName name="xlm_701_1" localSheetId="1">"{""wkbk"":""Amtrak Regression.xlsx"",""wksheet"":""CreateDummies"",""data_range"":""$B$20:$S$179"",""has_header"":true,""cat_cols"":[],""firstRow"":20,""rows"":159,""train_rows"":159,""validation_rows"":0,""test_rows"":0,""isPartitionSheet"":false,""newDataWorksheetParams"":{""new"</definedName>
    <definedName name="xlm_701_2" localSheetId="1">"DataWorkbook"":""Amtrak Regression.xlsx"",""newDataWorksheet"":""Future"",""newDataRange"":""$A$1:$o$2"",""newDataNumRowsWS"":1,""newDataNumCols"":15,""newHasHeader"":true},""partitionData"":false,""varSelectionOnly"":false,""forceConstTermToZero"":false,""fittedValues"":fal"</definedName>
    <definedName name="xlm_701_3" localSheetId="1">"se,""standardizedResids"":false,""unstandardizedResids"":false,""ANOVA"":false,""varCovarMatrix"":false,""trainDetailRpt"":false,""trainSummaryRpt"":false,""trainLiftChart"":false,""trainROCCurve"":false,""validationDetailRpt"":false,""validationSummaryRpt"":false,""vali"</definedName>
    <definedName name="xlm_701_4" localSheetId="1">"dationLiftChart"":false,""validROCCurve"":false,""testDetailRpt"":false,""testSummaryRpt"":false,""testLiftChart"":false,""testROCCurve"":false,""newDataDatabase"":false,""newDataWorksheet"":true,""studentizedResiduals"":false,""deletedResiduals"":false,""cooksDistance"""</definedName>
    <definedName name="xlm_701_5" localSheetId="1">":false,""DFfits"":false,""covarianceRatiosStats"":false,""hatMatrixDiagonalsStats"":false,""performCollinearityDiagnostics"":false,""perfBestSubsetSel"":false}"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Headers2" hidden="1">#REF!</definedName>
    <definedName name="xlm_PartitionHeaders3" hidden="1">#REF!</definedName>
    <definedName name="xlm_PartitionHeaders4" hidden="1">#REF!</definedName>
    <definedName name="xlm_PartitionTraining1" hidden="1">#REF!</definedName>
    <definedName name="xlm_PartitionTraining2" hidden="1">#REF!</definedName>
    <definedName name="xlm_PartitionTraining3" hidden="1">#REF!</definedName>
    <definedName name="xlm_PartitionTraining4" hidden="1">#REF!</definedName>
    <definedName name="xlm_PartitionValidation1" hidden="1">#REF!</definedName>
    <definedName name="xlm_PartitionValidation2" hidden="1">#REF!</definedName>
    <definedName name="xlm_PartitionValidation3" hidden="1">#REF!</definedName>
    <definedName name="xlm_PartitionValidation4" hidden="1">#REF!</definedName>
    <definedName name="xlm_pdnc_1" localSheetId="1">"{""input_cols"":[{""varName"":""t""},{""varName"":""t^2""},{""varName"":""Season_Aug""},{""varName"":""Season_Dec""},{""varName"":""Season_Feb""},{""varName"":""Season_Jan""},{""varName"":""Season_Jul""},{""varName"":""Season_Jun""},{""varName"":""Season_Mar""},{""varName"":""Season_May""},{"</definedName>
    <definedName name="xlm_pdnc_2" localSheetId="1">"""varName"":""Season_Nov""},{""varName"":""Season_Oct""},{""varName"":""Season_Sep""}],""output_var"":{""varName"":""Ridership""}}"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FullModelDefinition" localSheetId="9" hidden="1">"A2:R10"</definedName>
    <definedName name="XLMFullModelDefinition" localSheetId="5" hidden="1">"A2:R10"</definedName>
    <definedName name="XLMModelDefinition" localSheetId="9" hidden="1">"A2:B9"</definedName>
    <definedName name="XLMModelDefinition" localSheetId="5" hidden="1">"A2:B9"</definedName>
    <definedName name="XLMModelInputVars" localSheetId="9" hidden="1">"E5:Q5"</definedName>
    <definedName name="XLMModelInputVars" localSheetId="5" hidden="1">"E5:Q5"</definedName>
    <definedName name="XLMModelInputVarsRole" localSheetId="9" hidden="1">"E7:R7"</definedName>
    <definedName name="XLMModelInputVarsRole" localSheetId="5" hidden="1">"E7:R7"</definedName>
    <definedName name="XLMModelInputVarsType" localSheetId="9" hidden="1">"E8:R8"</definedName>
    <definedName name="XLMModelInputVarsType" localSheetId="5" hidden="1">"E8:R8"</definedName>
    <definedName name="XLMModelTypeId" localSheetId="9" hidden="1">14</definedName>
    <definedName name="XLMModelTypeId" localSheetId="5" hidden="1">14</definedName>
    <definedName name="XLMReportData" localSheetId="1" hidden="1">CreateDummies!$B$20:$S$179</definedName>
  </definedNames>
  <calcPr calcId="152511"/>
</workbook>
</file>

<file path=xl/calcChain.xml><?xml version="1.0" encoding="utf-8"?>
<calcChain xmlns="http://schemas.openxmlformats.org/spreadsheetml/2006/main">
  <c r="C2" i="15" l="1"/>
  <c r="F160" i="5" l="1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</calcChain>
</file>

<file path=xl/sharedStrings.xml><?xml version="1.0" encoding="utf-8"?>
<sst xmlns="http://schemas.openxmlformats.org/spreadsheetml/2006/main" count="1049" uniqueCount="149">
  <si>
    <t>Month</t>
  </si>
  <si>
    <t>Ridership</t>
  </si>
  <si>
    <t>Output Navigator</t>
  </si>
  <si>
    <t>Data</t>
  </si>
  <si>
    <t>Period</t>
  </si>
  <si>
    <t>t</t>
  </si>
  <si>
    <t>XLMiner : Dummy Categorical Variables</t>
  </si>
  <si>
    <t>Elapsed Times in Milliseconds</t>
  </si>
  <si>
    <t>Encoding Time</t>
  </si>
  <si>
    <t>Report Time</t>
  </si>
  <si>
    <t>Total</t>
  </si>
  <si>
    <t>Inputs</t>
  </si>
  <si>
    <t>Workbook</t>
  </si>
  <si>
    <t>Amtrak MLR and AR.xlsx</t>
  </si>
  <si>
    <t>Worksheet</t>
  </si>
  <si>
    <t>Range</t>
  </si>
  <si>
    <t>#Records in Input Data</t>
  </si>
  <si>
    <t>Method of Categorization</t>
  </si>
  <si>
    <t>Dummy</t>
  </si>
  <si>
    <t>Selected Variables</t>
  </si>
  <si>
    <t>Season</t>
  </si>
  <si>
    <t>t^2</t>
  </si>
  <si>
    <t>log(Ridership)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</si>
  <si>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</si>
  <si>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</si>
  <si>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</si>
  <si>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</si>
  <si>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</si>
  <si>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</si>
  <si>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</si>
  <si>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</si>
  <si>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</si>
  <si>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</si>
  <si>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</si>
  <si>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</si>
  <si>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</t>
  </si>
  <si>
    <t>Season_Apr</t>
  </si>
  <si>
    <t>Season_Aug</t>
  </si>
  <si>
    <t>Season_Dec</t>
  </si>
  <si>
    <t>Season_Feb</t>
  </si>
  <si>
    <t>Season_Jan</t>
  </si>
  <si>
    <t>Season_Jul</t>
  </si>
  <si>
    <t>Season_Jun</t>
  </si>
  <si>
    <t>Season_Mar</t>
  </si>
  <si>
    <t>Season_May</t>
  </si>
  <si>
    <t>Season_Nov</t>
  </si>
  <si>
    <t>Season_Oct</t>
  </si>
  <si>
    <t>Season_Sep</t>
  </si>
  <si>
    <t>Date: 26-Jan-2015 16:16:00</t>
  </si>
  <si>
    <t>$A$1:$g$160</t>
  </si>
  <si>
    <t>Model</t>
  </si>
  <si>
    <t>Multiple Linear Regression</t>
  </si>
  <si>
    <t>Constant term present</t>
  </si>
  <si>
    <t># Selected Variables</t>
  </si>
  <si>
    <t>E5:R5</t>
  </si>
  <si>
    <t>Variables Offsets</t>
  </si>
  <si>
    <t>E6:R6</t>
  </si>
  <si>
    <t>Variable Role</t>
  </si>
  <si>
    <t>E7:R7</t>
  </si>
  <si>
    <t>Input</t>
  </si>
  <si>
    <t>Output</t>
  </si>
  <si>
    <t>Variable Type</t>
  </si>
  <si>
    <t>E8:R8</t>
  </si>
  <si>
    <t>Scale</t>
  </si>
  <si>
    <t>Estimated Coefficients</t>
  </si>
  <si>
    <t>D10:Q10</t>
  </si>
  <si>
    <t>XLMiner : Multiple Linear Regression</t>
  </si>
  <si>
    <t>Data read time</t>
  </si>
  <si>
    <t>MLR Time</t>
  </si>
  <si>
    <t>CreateDummies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</si>
  <si>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</si>
  <si>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</si>
  <si>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</si>
  <si>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</si>
  <si>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</si>
  <si>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</si>
  <si>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</si>
  <si>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</si>
  <si>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</si>
  <si>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</si>
  <si>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</si>
  <si>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</si>
  <si>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</si>
  <si>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</si>
  <si>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</si>
  <si>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</si>
  <si>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</si>
  <si>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</si>
  <si>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</si>
  <si>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</si>
  <si>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</si>
  <si>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</si>
  <si>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</si>
  <si>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Summary report of scoring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</si>
  <si>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</si>
  <si>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</si>
  <si>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</si>
  <si>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</si>
  <si>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</si>
  <si>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</si>
  <si>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</si>
  <si>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</si>
  <si>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</si>
  <si>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</si>
  <si>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</si>
  <si>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</si>
  <si>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</si>
  <si>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</si>
  <si>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</si>
  <si>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</si>
  <si>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</si>
  <si>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</si>
  <si>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</si>
  <si>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</si>
  <si>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</si>
  <si>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</si>
  <si>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</si>
  <si>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</si>
  <si>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</si>
  <si>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</si>
  <si>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Predictors</t>
  </si>
  <si>
    <t>Regress. Model</t>
  </si>
  <si>
    <t>Train. Score - Summary</t>
  </si>
  <si>
    <t>Valid. Score - Summary</t>
  </si>
  <si>
    <t>Date: 26-Jan-2015 16:18:06</t>
  </si>
  <si>
    <t>XLMiner : Multiple Linear Regression - Prediction of Validation Data</t>
  </si>
  <si>
    <t>Predicted
Value</t>
  </si>
  <si>
    <t>Actual
Value</t>
  </si>
  <si>
    <t>Residual</t>
  </si>
  <si>
    <t>Confidence Intervals</t>
  </si>
  <si>
    <t>Prediction Intervals</t>
  </si>
  <si>
    <t>Lower</t>
  </si>
  <si>
    <t>Upper</t>
  </si>
  <si>
    <t>Train. Score - Detailed Rep.</t>
  </si>
  <si>
    <t>Valid. Score - Detailed Rep.</t>
  </si>
  <si>
    <t>XLMiner : Multiple Linear Regression - Prediction of Training Data</t>
  </si>
  <si>
    <t>Detailed report of scoring on training data</t>
  </si>
  <si>
    <t>Detailed report of scoring on validation data</t>
  </si>
  <si>
    <t>Apr-04</t>
  </si>
  <si>
    <t>Date: 26-Jan-2015 17:41:46</t>
  </si>
  <si>
    <t>XLMiner : Multiple Linear Regression - Prediction of New Data</t>
  </si>
  <si>
    <t>Amtrak Regression.xlsx</t>
  </si>
  <si>
    <t>Future</t>
  </si>
  <si>
    <t>$A$1:$o$2</t>
  </si>
  <si>
    <t>New Data Detail Rpt.</t>
  </si>
  <si>
    <t>Data Range</t>
  </si>
  <si>
    <t>$B$20:$S$179</t>
  </si>
  <si>
    <t># Records</t>
  </si>
  <si>
    <t>New worksheet data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</si>
</sst>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rgb="FF4169E1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4"/>
      <color rgb="FF4169E1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</cellStyleXfs>
  <cellXfs count="40">
    <xf numFmtId="0" fontId="0" fillId="0" borderId="0" xfId="0"/>
    <xf numFmtId="1" fontId="2" fillId="0" borderId="0" xfId="3" applyNumberFormat="1" applyFont="1" applyFill="1" applyAlignment="1">
      <alignment horizontal="right"/>
    </xf>
    <xf numFmtId="17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2" xfId="1" applyFill="1" applyBorder="1" applyAlignment="1" applyProtection="1"/>
    <xf numFmtId="0" fontId="6" fillId="0" borderId="4" xfId="0" applyFont="1" applyFill="1" applyBorder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0" borderId="2" xfId="0" applyFont="1" applyFill="1" applyBorder="1"/>
    <xf numFmtId="0" fontId="6" fillId="0" borderId="3" xfId="0" applyFont="1" applyFill="1" applyBorder="1"/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" fontId="6" fillId="0" borderId="1" xfId="0" quotePrefix="1" applyNumberFormat="1" applyFont="1" applyFill="1" applyBorder="1"/>
    <xf numFmtId="0" fontId="0" fillId="0" borderId="0" xfId="0" applyAlignment="1">
      <alignment wrapText="1"/>
    </xf>
    <xf numFmtId="0" fontId="4" fillId="0" borderId="7" xfId="0" applyFont="1" applyBorder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_DATA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Amtrak Actual</a:t>
            </a:r>
            <a:r>
              <a:rPr lang="en-US" baseline="0"/>
              <a:t> and Forecasts </a:t>
            </a:r>
          </a:p>
          <a:p>
            <a:pPr>
              <a:defRPr/>
            </a:pPr>
            <a:r>
              <a:rPr lang="en-US" baseline="0"/>
              <a:t>(Training + Validation)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MLR_TrainingScore!$B$14</c:f>
              <c:strCache>
                <c:ptCount val="1"/>
                <c:pt idx="0">
                  <c:v>Predicted
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MLR_TrainingScore!$A$16:$A$174</c:f>
              <c:numCache>
                <c:formatCode>mmm\-yy</c:formatCode>
                <c:ptCount val="15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</c:numCache>
            </c:numRef>
          </c:cat>
          <c:val>
            <c:numRef>
              <c:f>MLR_TrainingScore!$B$16:$B$174</c:f>
              <c:numCache>
                <c:formatCode>General</c:formatCode>
                <c:ptCount val="159"/>
                <c:pt idx="0">
                  <c:v>1660.351504826474</c:v>
                </c:pt>
                <c:pt idx="1">
                  <c:v>1616.372862155943</c:v>
                </c:pt>
                <c:pt idx="2">
                  <c:v>1910.6081425623343</c:v>
                </c:pt>
                <c:pt idx="3">
                  <c:v>1912.7127441799471</c:v>
                </c:pt>
                <c:pt idx="4">
                  <c:v>1938.1772063473447</c:v>
                </c:pt>
                <c:pt idx="5">
                  <c:v>1891.0500851814093</c:v>
                </c:pt>
                <c:pt idx="6">
                  <c:v>1989.7293806821401</c:v>
                </c:pt>
                <c:pt idx="7">
                  <c:v>2028.9995928495377</c:v>
                </c:pt>
                <c:pt idx="8">
                  <c:v>1690.1962216836018</c:v>
                </c:pt>
                <c:pt idx="9">
                  <c:v>1823.9286838509997</c:v>
                </c:pt>
                <c:pt idx="10">
                  <c:v>1808.3151460183972</c:v>
                </c:pt>
                <c:pt idx="11">
                  <c:v>1846.6826915191282</c:v>
                </c:pt>
                <c:pt idx="12">
                  <c:v>1604.7443616176529</c:v>
                </c:pt>
                <c:pt idx="13">
                  <c:v>1561.8158773409286</c:v>
                </c:pt>
                <c:pt idx="14">
                  <c:v>1857.1013161411263</c:v>
                </c:pt>
                <c:pt idx="15">
                  <c:v>1860.2560761525456</c:v>
                </c:pt>
                <c:pt idx="16">
                  <c:v>1886.7706967137497</c:v>
                </c:pt>
                <c:pt idx="17">
                  <c:v>1840.6937339416206</c:v>
                </c:pt>
                <c:pt idx="18">
                  <c:v>1940.4231878361581</c:v>
                </c:pt>
                <c:pt idx="19">
                  <c:v>1980.7435583973622</c:v>
                </c:pt>
                <c:pt idx="20">
                  <c:v>1642.9903456252327</c:v>
                </c:pt>
                <c:pt idx="21">
                  <c:v>1777.7729661864371</c:v>
                </c:pt>
                <c:pt idx="22">
                  <c:v>1763.209586747641</c:v>
                </c:pt>
                <c:pt idx="23">
                  <c:v>1802.6272906421787</c:v>
                </c:pt>
                <c:pt idx="24">
                  <c:v>1561.73911913451</c:v>
                </c:pt>
                <c:pt idx="25">
                  <c:v>1519.860793251592</c:v>
                </c:pt>
                <c:pt idx="26">
                  <c:v>1816.1963904455963</c:v>
                </c:pt>
                <c:pt idx="27">
                  <c:v>1820.401308850822</c:v>
                </c:pt>
                <c:pt idx="28">
                  <c:v>1847.9660878058326</c:v>
                </c:pt>
                <c:pt idx="29">
                  <c:v>1802.93928342751</c:v>
                </c:pt>
                <c:pt idx="30">
                  <c:v>1903.7188957158539</c:v>
                </c:pt>
                <c:pt idx="31">
                  <c:v>1945.0894246708644</c:v>
                </c:pt>
                <c:pt idx="32">
                  <c:v>1608.3863702925419</c:v>
                </c:pt>
                <c:pt idx="33">
                  <c:v>1744.2191492475524</c:v>
                </c:pt>
                <c:pt idx="34">
                  <c:v>1730.705928202563</c:v>
                </c:pt>
                <c:pt idx="35">
                  <c:v>1771.1737904909069</c:v>
                </c:pt>
                <c:pt idx="36">
                  <c:v>1531.3357773770449</c:v>
                </c:pt>
                <c:pt idx="37">
                  <c:v>1490.5076098879333</c:v>
                </c:pt>
                <c:pt idx="38">
                  <c:v>1787.8933654757441</c:v>
                </c:pt>
                <c:pt idx="39">
                  <c:v>1793.1484422747762</c:v>
                </c:pt>
                <c:pt idx="40">
                  <c:v>1821.7633796235934</c:v>
                </c:pt>
                <c:pt idx="41">
                  <c:v>1777.7867336390773</c:v>
                </c:pt>
                <c:pt idx="42">
                  <c:v>1879.6165043212277</c:v>
                </c:pt>
                <c:pt idx="43">
                  <c:v>1922.0371916700446</c:v>
                </c:pt>
                <c:pt idx="44">
                  <c:v>1586.3842956855283</c:v>
                </c:pt>
                <c:pt idx="45">
                  <c:v>1723.2672330343457</c:v>
                </c:pt>
                <c:pt idx="46">
                  <c:v>1710.8041703831625</c:v>
                </c:pt>
                <c:pt idx="47">
                  <c:v>1752.3221910653131</c:v>
                </c:pt>
                <c:pt idx="48">
                  <c:v>1513.5343363452571</c:v>
                </c:pt>
                <c:pt idx="49">
                  <c:v>1473.7563272499524</c:v>
                </c:pt>
                <c:pt idx="50">
                  <c:v>1772.1922412315696</c:v>
                </c:pt>
                <c:pt idx="51">
                  <c:v>1778.4974764244082</c:v>
                </c:pt>
                <c:pt idx="52">
                  <c:v>1808.1625721670318</c:v>
                </c:pt>
                <c:pt idx="53">
                  <c:v>1765.2360845763224</c:v>
                </c:pt>
                <c:pt idx="54">
                  <c:v>1868.1160136522792</c:v>
                </c:pt>
                <c:pt idx="55">
                  <c:v>1911.5868593949026</c:v>
                </c:pt>
                <c:pt idx="56">
                  <c:v>1576.9841218041929</c:v>
                </c:pt>
                <c:pt idx="57">
                  <c:v>1714.9172175468168</c:v>
                </c:pt>
                <c:pt idx="58">
                  <c:v>1703.50431328944</c:v>
                </c:pt>
                <c:pt idx="59">
                  <c:v>1746.0724923653972</c:v>
                </c:pt>
                <c:pt idx="60">
                  <c:v>1508.3347960391475</c:v>
                </c:pt>
                <c:pt idx="61">
                  <c:v>1469.6069453376492</c:v>
                </c:pt>
                <c:pt idx="62">
                  <c:v>1769.0930177130731</c:v>
                </c:pt>
                <c:pt idx="63">
                  <c:v>1776.4484112997184</c:v>
                </c:pt>
                <c:pt idx="64">
                  <c:v>1807.1636654361484</c:v>
                </c:pt>
                <c:pt idx="65">
                  <c:v>1765.2873362392454</c:v>
                </c:pt>
                <c:pt idx="66">
                  <c:v>1869.2174237090087</c:v>
                </c:pt>
                <c:pt idx="67">
                  <c:v>1913.7384278454385</c:v>
                </c:pt>
                <c:pt idx="68">
                  <c:v>1580.1858486485353</c:v>
                </c:pt>
                <c:pt idx="69">
                  <c:v>1719.1691027849656</c:v>
                </c:pt>
                <c:pt idx="70">
                  <c:v>1708.8063569213955</c:v>
                </c:pt>
                <c:pt idx="71">
                  <c:v>1752.4246943911592</c:v>
                </c:pt>
                <c:pt idx="72">
                  <c:v>1515.7371564587161</c:v>
                </c:pt>
                <c:pt idx="73">
                  <c:v>1478.059464151024</c:v>
                </c:pt>
                <c:pt idx="74">
                  <c:v>1778.5956949202543</c:v>
                </c:pt>
                <c:pt idx="75">
                  <c:v>1787.0012469007061</c:v>
                </c:pt>
                <c:pt idx="76">
                  <c:v>1818.7666594309428</c:v>
                </c:pt>
                <c:pt idx="77">
                  <c:v>1777.940488627846</c:v>
                </c:pt>
                <c:pt idx="78">
                  <c:v>1882.9207344914162</c:v>
                </c:pt>
                <c:pt idx="79">
                  <c:v>1928.4918970216524</c:v>
                </c:pt>
                <c:pt idx="80">
                  <c:v>1595.9894762185559</c:v>
                </c:pt>
                <c:pt idx="81">
                  <c:v>1736.0228887487924</c:v>
                </c:pt>
                <c:pt idx="82">
                  <c:v>1726.7103012790287</c:v>
                </c:pt>
                <c:pt idx="83">
                  <c:v>1771.3787971425988</c:v>
                </c:pt>
                <c:pt idx="84">
                  <c:v>1535.7414176039624</c:v>
                </c:pt>
                <c:pt idx="85">
                  <c:v>1499.1138836900768</c:v>
                </c:pt>
                <c:pt idx="86">
                  <c:v>1800.7002728531136</c:v>
                </c:pt>
                <c:pt idx="87">
                  <c:v>1810.155983227372</c:v>
                </c:pt>
                <c:pt idx="88">
                  <c:v>1842.9715541514149</c:v>
                </c:pt>
                <c:pt idx="89">
                  <c:v>1803.1955417421248</c:v>
                </c:pt>
                <c:pt idx="90">
                  <c:v>1909.2259459995012</c:v>
                </c:pt>
                <c:pt idx="91">
                  <c:v>1955.8472669235441</c:v>
                </c:pt>
                <c:pt idx="92">
                  <c:v>1624.3950045142537</c:v>
                </c:pt>
                <c:pt idx="93">
                  <c:v>1765.4785754382972</c:v>
                </c:pt>
                <c:pt idx="94">
                  <c:v>1757.2161463623399</c:v>
                </c:pt>
                <c:pt idx="95">
                  <c:v>1802.9348006197165</c:v>
                </c:pt>
                <c:pt idx="96">
                  <c:v>1568.3475794748865</c:v>
                </c:pt>
                <c:pt idx="97">
                  <c:v>1532.7702039548074</c:v>
                </c:pt>
                <c:pt idx="98">
                  <c:v>1835.4067515116508</c:v>
                </c:pt>
                <c:pt idx="99">
                  <c:v>1845.9126202797156</c:v>
                </c:pt>
                <c:pt idx="100">
                  <c:v>1879.778349597565</c:v>
                </c:pt>
                <c:pt idx="101">
                  <c:v>1841.0524955820813</c:v>
                </c:pt>
                <c:pt idx="102">
                  <c:v>1948.1330582332644</c:v>
                </c:pt>
                <c:pt idx="103">
                  <c:v>1995.8045375511138</c:v>
                </c:pt>
                <c:pt idx="104">
                  <c:v>1665.4024335356298</c:v>
                </c:pt>
                <c:pt idx="105">
                  <c:v>1807.5361628534797</c:v>
                </c:pt>
                <c:pt idx="106">
                  <c:v>1800.3238921713287</c:v>
                </c:pt>
                <c:pt idx="107">
                  <c:v>1847.0927048225119</c:v>
                </c:pt>
                <c:pt idx="108">
                  <c:v>1613.5556420714884</c:v>
                </c:pt>
                <c:pt idx="109">
                  <c:v>1579.0284249452159</c:v>
                </c:pt>
                <c:pt idx="110">
                  <c:v>1882.7151308958657</c:v>
                </c:pt>
                <c:pt idx="111">
                  <c:v>1894.271158057737</c:v>
                </c:pt>
                <c:pt idx="112">
                  <c:v>1929.1870457693931</c:v>
                </c:pt>
                <c:pt idx="113">
                  <c:v>1891.5113501477156</c:v>
                </c:pt>
                <c:pt idx="114">
                  <c:v>1999.6420711927051</c:v>
                </c:pt>
                <c:pt idx="115">
                  <c:v>2048.3637089043614</c:v>
                </c:pt>
                <c:pt idx="116">
                  <c:v>1719.0117632826837</c:v>
                </c:pt>
                <c:pt idx="117">
                  <c:v>1862.1956509943402</c:v>
                </c:pt>
                <c:pt idx="118">
                  <c:v>1856.0335387059956</c:v>
                </c:pt>
                <c:pt idx="119">
                  <c:v>1903.8525097509853</c:v>
                </c:pt>
                <c:pt idx="120">
                  <c:v>1671.3656053937684</c:v>
                </c:pt>
                <c:pt idx="121">
                  <c:v>1637.8885466613024</c:v>
                </c:pt>
                <c:pt idx="122">
                  <c:v>1942.6254110057587</c:v>
                </c:pt>
                <c:pt idx="123">
                  <c:v>1955.2315965614362</c:v>
                </c:pt>
                <c:pt idx="124">
                  <c:v>1991.1976426668989</c:v>
                </c:pt>
                <c:pt idx="125">
                  <c:v>1954.5721054390281</c:v>
                </c:pt>
                <c:pt idx="126">
                  <c:v>2063.752984877824</c:v>
                </c:pt>
                <c:pt idx="127">
                  <c:v>2113.5247809832863</c:v>
                </c:pt>
                <c:pt idx="128">
                  <c:v>1785.2229937554157</c:v>
                </c:pt>
                <c:pt idx="129">
                  <c:v>1929.4570398608785</c:v>
                </c:pt>
                <c:pt idx="130">
                  <c:v>1924.3450859663403</c:v>
                </c:pt>
                <c:pt idx="131">
                  <c:v>1973.2142154051367</c:v>
                </c:pt>
                <c:pt idx="132">
                  <c:v>1741.7774694417262</c:v>
                </c:pt>
                <c:pt idx="133">
                  <c:v>1709.3505691030666</c:v>
                </c:pt>
                <c:pt idx="134">
                  <c:v>2015.1375918413294</c:v>
                </c:pt>
                <c:pt idx="135">
                  <c:v>2028.7939357908133</c:v>
                </c:pt>
                <c:pt idx="136">
                  <c:v>2065.8101402900829</c:v>
                </c:pt>
                <c:pt idx="137">
                  <c:v>2030.2347614560183</c:v>
                </c:pt>
                <c:pt idx="138">
                  <c:v>2140.4657992886205</c:v>
                </c:pt>
                <c:pt idx="139">
                  <c:v>2191.2877537878894</c:v>
                </c:pt>
                <c:pt idx="140">
                  <c:v>1864.036124953825</c:v>
                </c:pt>
                <c:pt idx="141">
                  <c:v>2009.3203294530945</c:v>
                </c:pt>
                <c:pt idx="142">
                  <c:v>2005.258533952363</c:v>
                </c:pt>
                <c:pt idx="143">
                  <c:v>2055.177821784966</c:v>
                </c:pt>
                <c:pt idx="144">
                  <c:v>1824.7912342153618</c:v>
                </c:pt>
                <c:pt idx="145">
                  <c:v>1793.4144922705088</c:v>
                </c:pt>
                <c:pt idx="146">
                  <c:v>2100.251673402578</c:v>
                </c:pt>
                <c:pt idx="147">
                  <c:v>2114.9581757458682</c:v>
                </c:pt>
                <c:pt idx="148">
                  <c:v>2153.0245386389443</c:v>
                </c:pt>
                <c:pt idx="149">
                  <c:v>2118.4993181986861</c:v>
                </c:pt>
                <c:pt idx="150">
                  <c:v>2229.7805144250951</c:v>
                </c:pt>
                <c:pt idx="151">
                  <c:v>2281.6526273181707</c:v>
                </c:pt>
                <c:pt idx="152">
                  <c:v>1955.4511568779126</c:v>
                </c:pt>
                <c:pt idx="153">
                  <c:v>2101.7855197709882</c:v>
                </c:pt>
                <c:pt idx="154">
                  <c:v>2098.7738826640634</c:v>
                </c:pt>
                <c:pt idx="155">
                  <c:v>2149.7433288904731</c:v>
                </c:pt>
                <c:pt idx="156">
                  <c:v>1920.4068997146751</c:v>
                </c:pt>
                <c:pt idx="157">
                  <c:v>1890.0803161636288</c:v>
                </c:pt>
                <c:pt idx="158">
                  <c:v>2197.9676556895047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MLR_TrainingScore!$C$14</c:f>
              <c:strCache>
                <c:ptCount val="1"/>
                <c:pt idx="0">
                  <c:v>Actual
Value</c:v>
                </c:pt>
              </c:strCache>
            </c:strRef>
          </c:tx>
          <c:spPr>
            <a:ln w="28575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MLR_TrainingScore!$A$16:$A$174</c:f>
              <c:numCache>
                <c:formatCode>mmm\-yy</c:formatCode>
                <c:ptCount val="15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</c:numCache>
            </c:numRef>
          </c:cat>
          <c:val>
            <c:numRef>
              <c:f>MLR_TrainingScore!$C$16:$C$174</c:f>
              <c:numCache>
                <c:formatCode>General</c:formatCode>
                <c:ptCount val="159"/>
                <c:pt idx="0">
                  <c:v>1708.9169999999999</c:v>
                </c:pt>
                <c:pt idx="1">
                  <c:v>1620.586</c:v>
                </c:pt>
                <c:pt idx="2">
                  <c:v>1972.7149999999999</c:v>
                </c:pt>
                <c:pt idx="3">
                  <c:v>1811.665</c:v>
                </c:pt>
                <c:pt idx="4">
                  <c:v>1974.9639999999999</c:v>
                </c:pt>
                <c:pt idx="5">
                  <c:v>1862.356</c:v>
                </c:pt>
                <c:pt idx="6">
                  <c:v>1939.86</c:v>
                </c:pt>
                <c:pt idx="7">
                  <c:v>2013.2639999999999</c:v>
                </c:pt>
                <c:pt idx="8">
                  <c:v>1595.6569999999999</c:v>
                </c:pt>
                <c:pt idx="9">
                  <c:v>1724.924</c:v>
                </c:pt>
                <c:pt idx="10">
                  <c:v>1675.6669999999999</c:v>
                </c:pt>
                <c:pt idx="11">
                  <c:v>1813.8630000000001</c:v>
                </c:pt>
                <c:pt idx="12">
                  <c:v>1614.827</c:v>
                </c:pt>
                <c:pt idx="13">
                  <c:v>1557.088</c:v>
                </c:pt>
                <c:pt idx="14">
                  <c:v>1891.223</c:v>
                </c:pt>
                <c:pt idx="15">
                  <c:v>1955.981</c:v>
                </c:pt>
                <c:pt idx="16">
                  <c:v>1884.7139999999999</c:v>
                </c:pt>
                <c:pt idx="17">
                  <c:v>1623.0419999999999</c:v>
                </c:pt>
                <c:pt idx="18">
                  <c:v>1903.309</c:v>
                </c:pt>
                <c:pt idx="19">
                  <c:v>1996.712</c:v>
                </c:pt>
                <c:pt idx="20">
                  <c:v>1703.8969999999999</c:v>
                </c:pt>
                <c:pt idx="21">
                  <c:v>1810</c:v>
                </c:pt>
                <c:pt idx="22">
                  <c:v>1861.6010000000001</c:v>
                </c:pt>
                <c:pt idx="23">
                  <c:v>1875.1220000000001</c:v>
                </c:pt>
                <c:pt idx="24">
                  <c:v>1705.259</c:v>
                </c:pt>
                <c:pt idx="25">
                  <c:v>1618.5350000000001</c:v>
                </c:pt>
                <c:pt idx="26">
                  <c:v>1836.7090000000001</c:v>
                </c:pt>
                <c:pt idx="27">
                  <c:v>1957.0429999999999</c:v>
                </c:pt>
                <c:pt idx="28">
                  <c:v>1917.1849999999999</c:v>
                </c:pt>
                <c:pt idx="29">
                  <c:v>1882.3979999999999</c:v>
                </c:pt>
                <c:pt idx="30">
                  <c:v>1933.009</c:v>
                </c:pt>
                <c:pt idx="31">
                  <c:v>1996.1669999999999</c:v>
                </c:pt>
                <c:pt idx="32">
                  <c:v>1672.8409999999999</c:v>
                </c:pt>
                <c:pt idx="33">
                  <c:v>1752.827</c:v>
                </c:pt>
                <c:pt idx="34">
                  <c:v>1720.377</c:v>
                </c:pt>
                <c:pt idx="35">
                  <c:v>1734.2919999999999</c:v>
                </c:pt>
                <c:pt idx="36">
                  <c:v>1563.365</c:v>
                </c:pt>
                <c:pt idx="37">
                  <c:v>1573.9590000000001</c:v>
                </c:pt>
                <c:pt idx="38">
                  <c:v>1902.6389999999999</c:v>
                </c:pt>
                <c:pt idx="39">
                  <c:v>1833.8879999999999</c:v>
                </c:pt>
                <c:pt idx="40">
                  <c:v>1831.049</c:v>
                </c:pt>
                <c:pt idx="41">
                  <c:v>1775.7550000000001</c:v>
                </c:pt>
                <c:pt idx="42">
                  <c:v>1867.508</c:v>
                </c:pt>
                <c:pt idx="43">
                  <c:v>1906.6079999999999</c:v>
                </c:pt>
                <c:pt idx="44">
                  <c:v>1685.6320000000001</c:v>
                </c:pt>
                <c:pt idx="45">
                  <c:v>1778.546</c:v>
                </c:pt>
                <c:pt idx="46">
                  <c:v>1775.9949999999999</c:v>
                </c:pt>
                <c:pt idx="47">
                  <c:v>1783.35</c:v>
                </c:pt>
                <c:pt idx="48">
                  <c:v>1548.415</c:v>
                </c:pt>
                <c:pt idx="49">
                  <c:v>1496.925</c:v>
                </c:pt>
                <c:pt idx="50">
                  <c:v>1798.316</c:v>
                </c:pt>
                <c:pt idx="51">
                  <c:v>1732.895</c:v>
                </c:pt>
                <c:pt idx="52">
                  <c:v>1772.345</c:v>
                </c:pt>
                <c:pt idx="53">
                  <c:v>1761.2070000000001</c:v>
                </c:pt>
                <c:pt idx="54">
                  <c:v>1791.655</c:v>
                </c:pt>
                <c:pt idx="55">
                  <c:v>1874.82</c:v>
                </c:pt>
                <c:pt idx="56">
                  <c:v>1571.309</c:v>
                </c:pt>
                <c:pt idx="57">
                  <c:v>1646.9480000000001</c:v>
                </c:pt>
                <c:pt idx="58">
                  <c:v>1672.6310000000001</c:v>
                </c:pt>
                <c:pt idx="59">
                  <c:v>1656.845</c:v>
                </c:pt>
                <c:pt idx="60">
                  <c:v>1381.758</c:v>
                </c:pt>
                <c:pt idx="61">
                  <c:v>1360.8520000000001</c:v>
                </c:pt>
                <c:pt idx="62">
                  <c:v>1558.575</c:v>
                </c:pt>
                <c:pt idx="63">
                  <c:v>1608.42</c:v>
                </c:pt>
                <c:pt idx="64">
                  <c:v>1696.6959999999999</c:v>
                </c:pt>
                <c:pt idx="65">
                  <c:v>1693.183</c:v>
                </c:pt>
                <c:pt idx="66">
                  <c:v>1835.5160000000001</c:v>
                </c:pt>
                <c:pt idx="67">
                  <c:v>1942.5730000000001</c:v>
                </c:pt>
                <c:pt idx="68">
                  <c:v>1551.4010000000001</c:v>
                </c:pt>
                <c:pt idx="69">
                  <c:v>1686.508</c:v>
                </c:pt>
                <c:pt idx="70">
                  <c:v>1576.204</c:v>
                </c:pt>
                <c:pt idx="71">
                  <c:v>1700.433</c:v>
                </c:pt>
                <c:pt idx="72">
                  <c:v>1396.588</c:v>
                </c:pt>
                <c:pt idx="73">
                  <c:v>1371.69</c:v>
                </c:pt>
                <c:pt idx="74">
                  <c:v>1707.5219999999999</c:v>
                </c:pt>
                <c:pt idx="75">
                  <c:v>1654.604</c:v>
                </c:pt>
                <c:pt idx="76">
                  <c:v>1762.903</c:v>
                </c:pt>
                <c:pt idx="77">
                  <c:v>1775.8</c:v>
                </c:pt>
                <c:pt idx="78">
                  <c:v>1934.2190000000001</c:v>
                </c:pt>
                <c:pt idx="79">
                  <c:v>2008.0550000000001</c:v>
                </c:pt>
                <c:pt idx="80">
                  <c:v>1615.924</c:v>
                </c:pt>
                <c:pt idx="81">
                  <c:v>1773.91</c:v>
                </c:pt>
                <c:pt idx="82">
                  <c:v>1732.3679999999999</c:v>
                </c:pt>
                <c:pt idx="83">
                  <c:v>1796.626</c:v>
                </c:pt>
                <c:pt idx="84">
                  <c:v>1570.33</c:v>
                </c:pt>
                <c:pt idx="85">
                  <c:v>1412.691</c:v>
                </c:pt>
                <c:pt idx="86">
                  <c:v>1754.6410000000001</c:v>
                </c:pt>
                <c:pt idx="87">
                  <c:v>1824.932</c:v>
                </c:pt>
                <c:pt idx="88">
                  <c:v>1843.289</c:v>
                </c:pt>
                <c:pt idx="89">
                  <c:v>1825.9639999999999</c:v>
                </c:pt>
                <c:pt idx="90">
                  <c:v>1968.172</c:v>
                </c:pt>
                <c:pt idx="91">
                  <c:v>1921.645</c:v>
                </c:pt>
                <c:pt idx="92">
                  <c:v>1669.597</c:v>
                </c:pt>
                <c:pt idx="93">
                  <c:v>1791.4739999999999</c:v>
                </c:pt>
                <c:pt idx="94">
                  <c:v>1816.7139999999999</c:v>
                </c:pt>
                <c:pt idx="95">
                  <c:v>1846.7539999999999</c:v>
                </c:pt>
                <c:pt idx="96">
                  <c:v>1599.4269999999999</c:v>
                </c:pt>
                <c:pt idx="97">
                  <c:v>1548.8040000000001</c:v>
                </c:pt>
                <c:pt idx="98">
                  <c:v>1832.3330000000001</c:v>
                </c:pt>
                <c:pt idx="99">
                  <c:v>1839.72</c:v>
                </c:pt>
                <c:pt idx="100">
                  <c:v>1846.498</c:v>
                </c:pt>
                <c:pt idx="101">
                  <c:v>1864.8520000000001</c:v>
                </c:pt>
                <c:pt idx="102">
                  <c:v>1965.7429999999999</c:v>
                </c:pt>
                <c:pt idx="103">
                  <c:v>1949.002</c:v>
                </c:pt>
                <c:pt idx="104">
                  <c:v>1607.373</c:v>
                </c:pt>
                <c:pt idx="105">
                  <c:v>1803.664</c:v>
                </c:pt>
                <c:pt idx="106">
                  <c:v>1850.309</c:v>
                </c:pt>
                <c:pt idx="107">
                  <c:v>1836.4349999999999</c:v>
                </c:pt>
                <c:pt idx="108">
                  <c:v>1541.66</c:v>
                </c:pt>
                <c:pt idx="109">
                  <c:v>1616.9280000000001</c:v>
                </c:pt>
                <c:pt idx="110">
                  <c:v>1919.538</c:v>
                </c:pt>
                <c:pt idx="111">
                  <c:v>1971.4929999999999</c:v>
                </c:pt>
                <c:pt idx="112">
                  <c:v>1992.3009999999999</c:v>
                </c:pt>
                <c:pt idx="113">
                  <c:v>2009.7629999999999</c:v>
                </c:pt>
                <c:pt idx="114">
                  <c:v>2053.9960000000001</c:v>
                </c:pt>
                <c:pt idx="115">
                  <c:v>2097.471</c:v>
                </c:pt>
                <c:pt idx="116">
                  <c:v>1823.7059999999999</c:v>
                </c:pt>
                <c:pt idx="117">
                  <c:v>1976.9970000000001</c:v>
                </c:pt>
                <c:pt idx="118">
                  <c:v>1981.4079999999999</c:v>
                </c:pt>
                <c:pt idx="119">
                  <c:v>2000.153</c:v>
                </c:pt>
                <c:pt idx="120">
                  <c:v>1683.1479999999999</c:v>
                </c:pt>
                <c:pt idx="121">
                  <c:v>1663.404</c:v>
                </c:pt>
                <c:pt idx="122">
                  <c:v>2007.9280000000001</c:v>
                </c:pt>
                <c:pt idx="123">
                  <c:v>2023.7919999999999</c:v>
                </c:pt>
                <c:pt idx="124">
                  <c:v>2047.008</c:v>
                </c:pt>
                <c:pt idx="125">
                  <c:v>2072.913</c:v>
                </c:pt>
                <c:pt idx="126">
                  <c:v>2126.7170000000001</c:v>
                </c:pt>
                <c:pt idx="127">
                  <c:v>2202.6379999999999</c:v>
                </c:pt>
                <c:pt idx="128">
                  <c:v>1707.693</c:v>
                </c:pt>
                <c:pt idx="129">
                  <c:v>1950.7159999999999</c:v>
                </c:pt>
                <c:pt idx="130">
                  <c:v>1973.614</c:v>
                </c:pt>
                <c:pt idx="131">
                  <c:v>1984.729</c:v>
                </c:pt>
                <c:pt idx="132">
                  <c:v>1759.6289999999999</c:v>
                </c:pt>
                <c:pt idx="133">
                  <c:v>1770.595</c:v>
                </c:pt>
                <c:pt idx="134">
                  <c:v>2019.912</c:v>
                </c:pt>
                <c:pt idx="135">
                  <c:v>2048.3980000000001</c:v>
                </c:pt>
                <c:pt idx="136">
                  <c:v>2068.7629999999999</c:v>
                </c:pt>
                <c:pt idx="137">
                  <c:v>1994.2670000000001</c:v>
                </c:pt>
                <c:pt idx="138">
                  <c:v>2075.2579999999998</c:v>
                </c:pt>
                <c:pt idx="139">
                  <c:v>2026.56</c:v>
                </c:pt>
                <c:pt idx="140">
                  <c:v>1734.155</c:v>
                </c:pt>
                <c:pt idx="141">
                  <c:v>1916.771</c:v>
                </c:pt>
                <c:pt idx="142">
                  <c:v>1858.345</c:v>
                </c:pt>
                <c:pt idx="143">
                  <c:v>1996.3520000000001</c:v>
                </c:pt>
                <c:pt idx="144">
                  <c:v>1778.0329999999999</c:v>
                </c:pt>
                <c:pt idx="145">
                  <c:v>1749.489</c:v>
                </c:pt>
                <c:pt idx="146">
                  <c:v>2066.4659999999999</c:v>
                </c:pt>
                <c:pt idx="147">
                  <c:v>2098.8989999999999</c:v>
                </c:pt>
                <c:pt idx="148">
                  <c:v>2104.9110000000001</c:v>
                </c:pt>
                <c:pt idx="149">
                  <c:v>2129.6709999999998</c:v>
                </c:pt>
                <c:pt idx="150">
                  <c:v>2223.3490000000002</c:v>
                </c:pt>
                <c:pt idx="151">
                  <c:v>2174.36</c:v>
                </c:pt>
                <c:pt idx="152">
                  <c:v>1931.4059999999999</c:v>
                </c:pt>
                <c:pt idx="153">
                  <c:v>2121.4699999999998</c:v>
                </c:pt>
                <c:pt idx="154">
                  <c:v>2076.0540000000001</c:v>
                </c:pt>
                <c:pt idx="155">
                  <c:v>2140.6770000000001</c:v>
                </c:pt>
                <c:pt idx="156">
                  <c:v>1831.508</c:v>
                </c:pt>
                <c:pt idx="157">
                  <c:v>1838.0060000000001</c:v>
                </c:pt>
                <c:pt idx="158">
                  <c:v>2132.4459999999999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030400"/>
        <c:axId val="-2045034752"/>
      </c:lineChart>
      <c:dateAx>
        <c:axId val="-20450304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34752"/>
        <c:crosses val="autoZero"/>
        <c:auto val="1"/>
        <c:lblOffset val="100"/>
        <c:baseTimeUnit val="months"/>
      </c:dateAx>
      <c:valAx>
        <c:axId val="-2045034752"/>
        <c:scaling>
          <c:orientation val="minMax"/>
          <c:min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Amtrak Residuals</a:t>
            </a:r>
            <a:endParaRPr lang="en-US" baseline="0"/>
          </a:p>
          <a:p>
            <a:pPr>
              <a:defRPr/>
            </a:pPr>
            <a:r>
              <a:rPr lang="en-US" baseline="0"/>
              <a:t>(Training + Validation)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MLR_TrainingScore!$D$14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MLR_TrainingScore!$A$16:$A$174</c:f>
              <c:numCache>
                <c:formatCode>mmm\-yy</c:formatCode>
                <c:ptCount val="159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</c:numCache>
            </c:numRef>
          </c:cat>
          <c:val>
            <c:numRef>
              <c:f>MLR_TrainingScore!$D$16:$D$174</c:f>
              <c:numCache>
                <c:formatCode>General</c:formatCode>
                <c:ptCount val="159"/>
                <c:pt idx="0">
                  <c:v>48.56549517352596</c:v>
                </c:pt>
                <c:pt idx="1">
                  <c:v>4.2131378440569733</c:v>
                </c:pt>
                <c:pt idx="2">
                  <c:v>62.106857437665667</c:v>
                </c:pt>
                <c:pt idx="3">
                  <c:v>-101.04774417994713</c:v>
                </c:pt>
                <c:pt idx="4">
                  <c:v>36.786793652655206</c:v>
                </c:pt>
                <c:pt idx="5">
                  <c:v>-28.694085181409264</c:v>
                </c:pt>
                <c:pt idx="6">
                  <c:v>-49.869380682140218</c:v>
                </c:pt>
                <c:pt idx="7">
                  <c:v>-15.735592849537852</c:v>
                </c:pt>
                <c:pt idx="8">
                  <c:v>-94.539221683601909</c:v>
                </c:pt>
                <c:pt idx="9">
                  <c:v>-99.004683850999754</c:v>
                </c:pt>
                <c:pt idx="10">
                  <c:v>-132.64814601839726</c:v>
                </c:pt>
                <c:pt idx="11">
                  <c:v>-32.819691519128128</c:v>
                </c:pt>
                <c:pt idx="12">
                  <c:v>10.082638382347113</c:v>
                </c:pt>
                <c:pt idx="13">
                  <c:v>-4.7278773409286714</c:v>
                </c:pt>
                <c:pt idx="14">
                  <c:v>34.121683858873666</c:v>
                </c:pt>
                <c:pt idx="15">
                  <c:v>95.72492384745442</c:v>
                </c:pt>
                <c:pt idx="16">
                  <c:v>-2.0566967137497159</c:v>
                </c:pt>
                <c:pt idx="17">
                  <c:v>-217.65173394162071</c:v>
                </c:pt>
                <c:pt idx="18">
                  <c:v>-37.11418783615818</c:v>
                </c:pt>
                <c:pt idx="19">
                  <c:v>15.968441602637768</c:v>
                </c:pt>
                <c:pt idx="20">
                  <c:v>60.906654374767186</c:v>
                </c:pt>
                <c:pt idx="21">
                  <c:v>32.227033813562912</c:v>
                </c:pt>
                <c:pt idx="22">
                  <c:v>98.391413252359143</c:v>
                </c:pt>
                <c:pt idx="23">
                  <c:v>72.494709357821421</c:v>
                </c:pt>
                <c:pt idx="24">
                  <c:v>143.51988086548999</c:v>
                </c:pt>
                <c:pt idx="25">
                  <c:v>98.674206748408096</c:v>
                </c:pt>
                <c:pt idx="26">
                  <c:v>20.512609554403753</c:v>
                </c:pt>
                <c:pt idx="27">
                  <c:v>136.64169114917786</c:v>
                </c:pt>
                <c:pt idx="28">
                  <c:v>69.218912194167387</c:v>
                </c:pt>
                <c:pt idx="29">
                  <c:v>79.458716572489948</c:v>
                </c:pt>
                <c:pt idx="30">
                  <c:v>29.290104284146082</c:v>
                </c:pt>
                <c:pt idx="31">
                  <c:v>51.07757532913547</c:v>
                </c:pt>
                <c:pt idx="32">
                  <c:v>64.454629707458025</c:v>
                </c:pt>
                <c:pt idx="33">
                  <c:v>8.6078507524475754</c:v>
                </c:pt>
                <c:pt idx="34">
                  <c:v>-10.32892820256302</c:v>
                </c:pt>
                <c:pt idx="35">
                  <c:v>-36.881790490906951</c:v>
                </c:pt>
                <c:pt idx="36">
                  <c:v>32.029222622955103</c:v>
                </c:pt>
                <c:pt idx="37">
                  <c:v>83.451390112066747</c:v>
                </c:pt>
                <c:pt idx="38">
                  <c:v>114.74563452425582</c:v>
                </c:pt>
                <c:pt idx="39">
                  <c:v>40.739557725223676</c:v>
                </c:pt>
                <c:pt idx="40">
                  <c:v>9.2856203764065413</c:v>
                </c:pt>
                <c:pt idx="41">
                  <c:v>-2.0317336390771743</c:v>
                </c:pt>
                <c:pt idx="42">
                  <c:v>-12.108504321227656</c:v>
                </c:pt>
                <c:pt idx="43">
                  <c:v>-15.429191670044702</c:v>
                </c:pt>
                <c:pt idx="44">
                  <c:v>99.247704314471775</c:v>
                </c:pt>
                <c:pt idx="45">
                  <c:v>55.278766965654313</c:v>
                </c:pt>
                <c:pt idx="46">
                  <c:v>65.190829616837391</c:v>
                </c:pt>
                <c:pt idx="47">
                  <c:v>31.027808934686846</c:v>
                </c:pt>
                <c:pt idx="48">
                  <c:v>34.880663654742875</c:v>
                </c:pt>
                <c:pt idx="49">
                  <c:v>23.168672750047563</c:v>
                </c:pt>
                <c:pt idx="50">
                  <c:v>26.123758768430434</c:v>
                </c:pt>
                <c:pt idx="51">
                  <c:v>-45.602476424408223</c:v>
                </c:pt>
                <c:pt idx="52">
                  <c:v>-35.817572167031813</c:v>
                </c:pt>
                <c:pt idx="53">
                  <c:v>-4.0290845763222478</c:v>
                </c:pt>
                <c:pt idx="54">
                  <c:v>-76.461013652279235</c:v>
                </c:pt>
                <c:pt idx="55">
                  <c:v>-36.766859394902667</c:v>
                </c:pt>
                <c:pt idx="56">
                  <c:v>-5.6751218041929405</c:v>
                </c:pt>
                <c:pt idx="57">
                  <c:v>-67.969217546816708</c:v>
                </c:pt>
                <c:pt idx="58">
                  <c:v>-30.87331328943992</c:v>
                </c:pt>
                <c:pt idx="59">
                  <c:v>-89.227492365397211</c:v>
                </c:pt>
                <c:pt idx="60">
                  <c:v>-126.57679603914744</c:v>
                </c:pt>
                <c:pt idx="61">
                  <c:v>-108.75494533764913</c:v>
                </c:pt>
                <c:pt idx="62">
                  <c:v>-210.51801771307305</c:v>
                </c:pt>
                <c:pt idx="63">
                  <c:v>-168.0284112997183</c:v>
                </c:pt>
                <c:pt idx="64">
                  <c:v>-110.46766543614854</c:v>
                </c:pt>
                <c:pt idx="65">
                  <c:v>-72.104336239245413</c:v>
                </c:pt>
                <c:pt idx="66">
                  <c:v>-33.701423709008623</c:v>
                </c:pt>
                <c:pt idx="67">
                  <c:v>28.834572154561556</c:v>
                </c:pt>
                <c:pt idx="68">
                  <c:v>-28.784848648535217</c:v>
                </c:pt>
                <c:pt idx="69">
                  <c:v>-32.661102784965578</c:v>
                </c:pt>
                <c:pt idx="70">
                  <c:v>-132.60235692139554</c:v>
                </c:pt>
                <c:pt idx="71">
                  <c:v>-51.991694391159172</c:v>
                </c:pt>
                <c:pt idx="72">
                  <c:v>-119.14915645871611</c:v>
                </c:pt>
                <c:pt idx="73">
                  <c:v>-106.36946415102398</c:v>
                </c:pt>
                <c:pt idx="74">
                  <c:v>-71.073694920254411</c:v>
                </c:pt>
                <c:pt idx="75">
                  <c:v>-132.39724690070602</c:v>
                </c:pt>
                <c:pt idx="76">
                  <c:v>-55.863659430942789</c:v>
                </c:pt>
                <c:pt idx="77">
                  <c:v>-2.1404886278460253</c:v>
                </c:pt>
                <c:pt idx="78">
                  <c:v>51.298265508583881</c:v>
                </c:pt>
                <c:pt idx="79">
                  <c:v>79.563102978347615</c:v>
                </c:pt>
                <c:pt idx="80">
                  <c:v>19.934523781444113</c:v>
                </c:pt>
                <c:pt idx="81">
                  <c:v>37.887111251207671</c:v>
                </c:pt>
                <c:pt idx="82">
                  <c:v>5.6576987209712115</c:v>
                </c:pt>
                <c:pt idx="83">
                  <c:v>25.247202857401135</c:v>
                </c:pt>
                <c:pt idx="84">
                  <c:v>34.588582396037509</c:v>
                </c:pt>
                <c:pt idx="85">
                  <c:v>-86.422883690076787</c:v>
                </c:pt>
                <c:pt idx="86">
                  <c:v>-46.059272853113498</c:v>
                </c:pt>
                <c:pt idx="87">
                  <c:v>14.776016772628054</c:v>
                </c:pt>
                <c:pt idx="88">
                  <c:v>0.31744584858506641</c:v>
                </c:pt>
                <c:pt idx="89">
                  <c:v>22.768458257875182</c:v>
                </c:pt>
                <c:pt idx="90">
                  <c:v>58.946054000498862</c:v>
                </c:pt>
                <c:pt idx="91">
                  <c:v>-34.20226692354413</c:v>
                </c:pt>
                <c:pt idx="92">
                  <c:v>45.201995485746238</c:v>
                </c:pt>
                <c:pt idx="93">
                  <c:v>25.995424561702748</c:v>
                </c:pt>
                <c:pt idx="94">
                  <c:v>59.49785363766</c:v>
                </c:pt>
                <c:pt idx="95">
                  <c:v>43.819199380283408</c:v>
                </c:pt>
                <c:pt idx="96">
                  <c:v>31.079420525113392</c:v>
                </c:pt>
                <c:pt idx="97">
                  <c:v>16.03379604519273</c:v>
                </c:pt>
                <c:pt idx="98">
                  <c:v>-3.0737515116506984</c:v>
                </c:pt>
                <c:pt idx="99">
                  <c:v>-6.1926202797155838</c:v>
                </c:pt>
                <c:pt idx="100">
                  <c:v>-33.280349597564964</c:v>
                </c:pt>
                <c:pt idx="101">
                  <c:v>23.799504417918797</c:v>
                </c:pt>
                <c:pt idx="102">
                  <c:v>17.609941766735574</c:v>
                </c:pt>
                <c:pt idx="103">
                  <c:v>-46.802537551113801</c:v>
                </c:pt>
                <c:pt idx="104">
                  <c:v>-58.029433535629778</c:v>
                </c:pt>
                <c:pt idx="105">
                  <c:v>-3.8721628534797219</c:v>
                </c:pt>
                <c:pt idx="106">
                  <c:v>49.985107828671289</c:v>
                </c:pt>
                <c:pt idx="107">
                  <c:v>-10.65770482251196</c:v>
                </c:pt>
                <c:pt idx="108">
                  <c:v>-71.895642071488282</c:v>
                </c:pt>
                <c:pt idx="109">
                  <c:v>37.899575054784236</c:v>
                </c:pt>
                <c:pt idx="110">
                  <c:v>36.82286910413427</c:v>
                </c:pt>
                <c:pt idx="111">
                  <c:v>77.221841942262927</c:v>
                </c:pt>
                <c:pt idx="112">
                  <c:v>63.113954230606851</c:v>
                </c:pt>
                <c:pt idx="113">
                  <c:v>118.25164985228434</c:v>
                </c:pt>
                <c:pt idx="114">
                  <c:v>54.353928807295006</c:v>
                </c:pt>
                <c:pt idx="115">
                  <c:v>49.107291095638629</c:v>
                </c:pt>
                <c:pt idx="116">
                  <c:v>104.69423671731624</c:v>
                </c:pt>
                <c:pt idx="117">
                  <c:v>114.80134900565986</c:v>
                </c:pt>
                <c:pt idx="118">
                  <c:v>125.37446129400428</c:v>
                </c:pt>
                <c:pt idx="119">
                  <c:v>96.300490249014729</c:v>
                </c:pt>
                <c:pt idx="120">
                  <c:v>11.782394606231492</c:v>
                </c:pt>
                <c:pt idx="121">
                  <c:v>25.515453338697625</c:v>
                </c:pt>
                <c:pt idx="122">
                  <c:v>65.302588994241432</c:v>
                </c:pt>
                <c:pt idx="123">
                  <c:v>68.560403438563753</c:v>
                </c:pt>
                <c:pt idx="124">
                  <c:v>55.810357333101138</c:v>
                </c:pt>
                <c:pt idx="125">
                  <c:v>118.34089456097195</c:v>
                </c:pt>
                <c:pt idx="126">
                  <c:v>62.964015122176079</c:v>
                </c:pt>
                <c:pt idx="127">
                  <c:v>89.113219016713629</c:v>
                </c:pt>
                <c:pt idx="128">
                  <c:v>-77.529993755415717</c:v>
                </c:pt>
                <c:pt idx="129">
                  <c:v>21.258960139121427</c:v>
                </c:pt>
                <c:pt idx="130">
                  <c:v>49.268914033659712</c:v>
                </c:pt>
                <c:pt idx="131">
                  <c:v>11.514784594863386</c:v>
                </c:pt>
                <c:pt idx="132">
                  <c:v>17.85153055827368</c:v>
                </c:pt>
                <c:pt idx="133">
                  <c:v>61.244430896933409</c:v>
                </c:pt>
                <c:pt idx="134">
                  <c:v>4.774408158670667</c:v>
                </c:pt>
                <c:pt idx="135">
                  <c:v>19.604064209186845</c:v>
                </c:pt>
                <c:pt idx="136">
                  <c:v>2.9528597099169929</c:v>
                </c:pt>
                <c:pt idx="137">
                  <c:v>-35.967761456018252</c:v>
                </c:pt>
                <c:pt idx="138">
                  <c:v>-65.207799288620663</c:v>
                </c:pt>
                <c:pt idx="139">
                  <c:v>-164.72775378788947</c:v>
                </c:pt>
                <c:pt idx="140">
                  <c:v>-129.88112495382506</c:v>
                </c:pt>
                <c:pt idx="141">
                  <c:v>-92.549329453094515</c:v>
                </c:pt>
                <c:pt idx="142">
                  <c:v>-146.91353395236297</c:v>
                </c:pt>
                <c:pt idx="143">
                  <c:v>-58.82582178496591</c:v>
                </c:pt>
                <c:pt idx="144">
                  <c:v>-46.758234215361881</c:v>
                </c:pt>
                <c:pt idx="145">
                  <c:v>-43.925492270508812</c:v>
                </c:pt>
                <c:pt idx="146">
                  <c:v>-33.785673402578141</c:v>
                </c:pt>
                <c:pt idx="147">
                  <c:v>-16.059175745868288</c:v>
                </c:pt>
                <c:pt idx="148">
                  <c:v>-48.113538638944192</c:v>
                </c:pt>
                <c:pt idx="149">
                  <c:v>11.171681801313753</c:v>
                </c:pt>
                <c:pt idx="150">
                  <c:v>-6.4315144250949743</c:v>
                </c:pt>
                <c:pt idx="151">
                  <c:v>-107.29262731817062</c:v>
                </c:pt>
                <c:pt idx="152">
                  <c:v>-24.045156877912632</c:v>
                </c:pt>
                <c:pt idx="153">
                  <c:v>19.684480229011569</c:v>
                </c:pt>
                <c:pt idx="154">
                  <c:v>-22.719882664063334</c:v>
                </c:pt>
                <c:pt idx="155">
                  <c:v>-9.0663288904729598</c:v>
                </c:pt>
                <c:pt idx="156">
                  <c:v>-88.898899714675053</c:v>
                </c:pt>
                <c:pt idx="157">
                  <c:v>-52.074316163628737</c:v>
                </c:pt>
                <c:pt idx="158">
                  <c:v>-65.521655689504769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5032576"/>
        <c:axId val="-352452112"/>
      </c:lineChart>
      <c:dateAx>
        <c:axId val="-20450325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452112"/>
        <c:crosses val="autoZero"/>
        <c:auto val="1"/>
        <c:lblOffset val="100"/>
        <c:baseTimeUnit val="months"/>
      </c:dateAx>
      <c:valAx>
        <c:axId val="-35245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3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123825</xdr:rowOff>
    </xdr:from>
    <xdr:to>
      <xdr:col>13</xdr:col>
      <xdr:colOff>57150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25</xdr:row>
      <xdr:rowOff>133350</xdr:rowOff>
    </xdr:from>
    <xdr:to>
      <xdr:col>13</xdr:col>
      <xdr:colOff>57150</xdr:colOff>
      <xdr:row>42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27" workbookViewId="0">
      <selection activeCell="I156" sqref="I156"/>
    </sheetView>
  </sheetViews>
  <sheetFormatPr defaultRowHeight="12.75" x14ac:dyDescent="0.2"/>
  <cols>
    <col min="2" max="2" width="14.42578125" customWidth="1"/>
    <col min="3" max="5" width="9.140625" style="4" customWidth="1"/>
    <col min="6" max="6" width="13.7109375" bestFit="1" customWidth="1"/>
  </cols>
  <sheetData>
    <row r="1" spans="1:7" x14ac:dyDescent="0.2">
      <c r="A1" s="3" t="s">
        <v>0</v>
      </c>
      <c r="B1" s="3" t="s">
        <v>1</v>
      </c>
      <c r="C1" s="3" t="s">
        <v>20</v>
      </c>
      <c r="D1" s="3" t="s">
        <v>5</v>
      </c>
      <c r="E1" s="3" t="s">
        <v>21</v>
      </c>
      <c r="F1" s="5" t="s">
        <v>22</v>
      </c>
      <c r="G1" s="3" t="s">
        <v>4</v>
      </c>
    </row>
    <row r="2" spans="1:7" x14ac:dyDescent="0.2">
      <c r="A2" s="2">
        <v>33239</v>
      </c>
      <c r="B2" s="1">
        <v>1708.9169999999999</v>
      </c>
      <c r="C2" t="s">
        <v>23</v>
      </c>
      <c r="D2" s="4">
        <v>1</v>
      </c>
      <c r="E2" s="4">
        <f>D2^2</f>
        <v>1</v>
      </c>
      <c r="F2">
        <f>LN(B2)</f>
        <v>7.4436151155230972</v>
      </c>
      <c r="G2" s="4" t="s">
        <v>5</v>
      </c>
    </row>
    <row r="3" spans="1:7" x14ac:dyDescent="0.2">
      <c r="A3" s="2">
        <v>33270</v>
      </c>
      <c r="B3" s="1">
        <v>1620.586</v>
      </c>
      <c r="C3" t="s">
        <v>24</v>
      </c>
      <c r="D3" s="4">
        <v>2</v>
      </c>
      <c r="E3" s="4">
        <f t="shared" ref="E3:E66" si="0">D3^2</f>
        <v>4</v>
      </c>
      <c r="F3">
        <f t="shared" ref="F3:F66" si="1">LN(B3)</f>
        <v>7.3905430912135488</v>
      </c>
      <c r="G3" s="4" t="s">
        <v>5</v>
      </c>
    </row>
    <row r="4" spans="1:7" x14ac:dyDescent="0.2">
      <c r="A4" s="2">
        <v>33298</v>
      </c>
      <c r="B4" s="1">
        <v>1972.7149999999999</v>
      </c>
      <c r="C4" t="s">
        <v>25</v>
      </c>
      <c r="D4" s="4">
        <v>3</v>
      </c>
      <c r="E4" s="4">
        <f t="shared" si="0"/>
        <v>9</v>
      </c>
      <c r="F4">
        <f t="shared" si="1"/>
        <v>7.5871660455126717</v>
      </c>
      <c r="G4" s="4" t="s">
        <v>5</v>
      </c>
    </row>
    <row r="5" spans="1:7" x14ac:dyDescent="0.2">
      <c r="A5" s="2">
        <v>33329</v>
      </c>
      <c r="B5" s="1">
        <v>1811.665</v>
      </c>
      <c r="C5" t="s">
        <v>26</v>
      </c>
      <c r="D5" s="4">
        <v>4</v>
      </c>
      <c r="E5" s="4">
        <f t="shared" si="0"/>
        <v>16</v>
      </c>
      <c r="F5">
        <f t="shared" si="1"/>
        <v>7.5020015909235758</v>
      </c>
      <c r="G5" s="4" t="s">
        <v>5</v>
      </c>
    </row>
    <row r="6" spans="1:7" x14ac:dyDescent="0.2">
      <c r="A6" s="2">
        <v>33359</v>
      </c>
      <c r="B6" s="1">
        <v>1974.9639999999999</v>
      </c>
      <c r="C6" t="s">
        <v>27</v>
      </c>
      <c r="D6" s="4">
        <v>5</v>
      </c>
      <c r="E6" s="4">
        <f t="shared" si="0"/>
        <v>25</v>
      </c>
      <c r="F6">
        <f t="shared" si="1"/>
        <v>7.588305449320992</v>
      </c>
      <c r="G6" s="4" t="s">
        <v>5</v>
      </c>
    </row>
    <row r="7" spans="1:7" x14ac:dyDescent="0.2">
      <c r="A7" s="2">
        <v>33390</v>
      </c>
      <c r="B7" s="1">
        <v>1862.356</v>
      </c>
      <c r="C7" t="s">
        <v>28</v>
      </c>
      <c r="D7" s="4">
        <v>6</v>
      </c>
      <c r="E7" s="4">
        <f t="shared" si="0"/>
        <v>36</v>
      </c>
      <c r="F7">
        <f t="shared" si="1"/>
        <v>7.529597631828481</v>
      </c>
      <c r="G7" s="4" t="s">
        <v>5</v>
      </c>
    </row>
    <row r="8" spans="1:7" x14ac:dyDescent="0.2">
      <c r="A8" s="2">
        <v>33420</v>
      </c>
      <c r="B8" s="1">
        <v>1939.86</v>
      </c>
      <c r="C8" t="s">
        <v>29</v>
      </c>
      <c r="D8" s="4">
        <v>7</v>
      </c>
      <c r="E8" s="4">
        <f t="shared" si="0"/>
        <v>49</v>
      </c>
      <c r="F8">
        <f t="shared" si="1"/>
        <v>7.570371084504905</v>
      </c>
      <c r="G8" s="4" t="s">
        <v>5</v>
      </c>
    </row>
    <row r="9" spans="1:7" x14ac:dyDescent="0.2">
      <c r="A9" s="2">
        <v>33451</v>
      </c>
      <c r="B9" s="1">
        <v>2013.2639999999999</v>
      </c>
      <c r="C9" t="s">
        <v>30</v>
      </c>
      <c r="D9" s="4">
        <v>8</v>
      </c>
      <c r="E9" s="4">
        <f t="shared" si="0"/>
        <v>64</v>
      </c>
      <c r="F9">
        <f t="shared" si="1"/>
        <v>7.6075125645816879</v>
      </c>
      <c r="G9" s="4" t="s">
        <v>5</v>
      </c>
    </row>
    <row r="10" spans="1:7" x14ac:dyDescent="0.2">
      <c r="A10" s="2">
        <v>33482</v>
      </c>
      <c r="B10" s="1">
        <v>1595.6569999999999</v>
      </c>
      <c r="C10" t="s">
        <v>31</v>
      </c>
      <c r="D10" s="4">
        <v>9</v>
      </c>
      <c r="E10" s="4">
        <f t="shared" si="0"/>
        <v>81</v>
      </c>
      <c r="F10">
        <f t="shared" si="1"/>
        <v>7.3750408426320986</v>
      </c>
      <c r="G10" s="4" t="s">
        <v>5</v>
      </c>
    </row>
    <row r="11" spans="1:7" x14ac:dyDescent="0.2">
      <c r="A11" s="2">
        <v>33512</v>
      </c>
      <c r="B11" s="1">
        <v>1724.924</v>
      </c>
      <c r="C11" t="s">
        <v>32</v>
      </c>
      <c r="D11" s="4">
        <v>10</v>
      </c>
      <c r="E11" s="4">
        <f t="shared" si="0"/>
        <v>100</v>
      </c>
      <c r="F11">
        <f t="shared" si="1"/>
        <v>7.4529382705238651</v>
      </c>
      <c r="G11" s="4" t="s">
        <v>5</v>
      </c>
    </row>
    <row r="12" spans="1:7" x14ac:dyDescent="0.2">
      <c r="A12" s="2">
        <v>33543</v>
      </c>
      <c r="B12" s="1">
        <v>1675.6669999999999</v>
      </c>
      <c r="C12" t="s">
        <v>33</v>
      </c>
      <c r="D12" s="4">
        <v>11</v>
      </c>
      <c r="E12" s="4">
        <f t="shared" si="0"/>
        <v>121</v>
      </c>
      <c r="F12">
        <f t="shared" si="1"/>
        <v>7.4239665739502465</v>
      </c>
      <c r="G12" s="4" t="s">
        <v>5</v>
      </c>
    </row>
    <row r="13" spans="1:7" x14ac:dyDescent="0.2">
      <c r="A13" s="2">
        <v>33573</v>
      </c>
      <c r="B13" s="1">
        <v>1813.8630000000001</v>
      </c>
      <c r="C13" t="s">
        <v>34</v>
      </c>
      <c r="D13" s="4">
        <v>12</v>
      </c>
      <c r="E13" s="4">
        <f t="shared" si="0"/>
        <v>144</v>
      </c>
      <c r="F13">
        <f t="shared" si="1"/>
        <v>7.503214104118503</v>
      </c>
      <c r="G13" s="4" t="s">
        <v>5</v>
      </c>
    </row>
    <row r="14" spans="1:7" x14ac:dyDescent="0.2">
      <c r="A14" s="2">
        <v>33604</v>
      </c>
      <c r="B14" s="1">
        <v>1614.827</v>
      </c>
      <c r="C14" t="s">
        <v>23</v>
      </c>
      <c r="D14" s="4">
        <v>13</v>
      </c>
      <c r="E14" s="4">
        <f t="shared" si="0"/>
        <v>169</v>
      </c>
      <c r="F14">
        <f t="shared" si="1"/>
        <v>7.386983109175886</v>
      </c>
      <c r="G14" s="4" t="s">
        <v>5</v>
      </c>
    </row>
    <row r="15" spans="1:7" x14ac:dyDescent="0.2">
      <c r="A15" s="2">
        <v>33635</v>
      </c>
      <c r="B15" s="1">
        <v>1557.088</v>
      </c>
      <c r="C15" t="s">
        <v>24</v>
      </c>
      <c r="D15" s="4">
        <v>14</v>
      </c>
      <c r="E15" s="4">
        <f t="shared" si="0"/>
        <v>196</v>
      </c>
      <c r="F15">
        <f t="shared" si="1"/>
        <v>7.3505726891835552</v>
      </c>
      <c r="G15" s="4" t="s">
        <v>5</v>
      </c>
    </row>
    <row r="16" spans="1:7" x14ac:dyDescent="0.2">
      <c r="A16" s="2">
        <v>33664</v>
      </c>
      <c r="B16" s="1">
        <v>1891.223</v>
      </c>
      <c r="C16" t="s">
        <v>25</v>
      </c>
      <c r="D16" s="4">
        <v>15</v>
      </c>
      <c r="E16" s="4">
        <f t="shared" si="0"/>
        <v>225</v>
      </c>
      <c r="F16">
        <f t="shared" si="1"/>
        <v>7.544978988728352</v>
      </c>
      <c r="G16" s="4" t="s">
        <v>5</v>
      </c>
    </row>
    <row r="17" spans="1:7" x14ac:dyDescent="0.2">
      <c r="A17" s="2">
        <v>33695</v>
      </c>
      <c r="B17" s="1">
        <v>1955.981</v>
      </c>
      <c r="C17" t="s">
        <v>26</v>
      </c>
      <c r="D17" s="4">
        <v>16</v>
      </c>
      <c r="E17" s="4">
        <f t="shared" si="0"/>
        <v>256</v>
      </c>
      <c r="F17">
        <f t="shared" si="1"/>
        <v>7.5786471368461532</v>
      </c>
      <c r="G17" s="4" t="s">
        <v>5</v>
      </c>
    </row>
    <row r="18" spans="1:7" x14ac:dyDescent="0.2">
      <c r="A18" s="2">
        <v>33725</v>
      </c>
      <c r="B18" s="1">
        <v>1884.7139999999999</v>
      </c>
      <c r="C18" t="s">
        <v>27</v>
      </c>
      <c r="D18" s="4">
        <v>17</v>
      </c>
      <c r="E18" s="4">
        <f t="shared" si="0"/>
        <v>289</v>
      </c>
      <c r="F18">
        <f t="shared" si="1"/>
        <v>7.5415313642329087</v>
      </c>
      <c r="G18" s="4" t="s">
        <v>5</v>
      </c>
    </row>
    <row r="19" spans="1:7" x14ac:dyDescent="0.2">
      <c r="A19" s="2">
        <v>33756</v>
      </c>
      <c r="B19" s="1">
        <v>1623.0419999999999</v>
      </c>
      <c r="C19" t="s">
        <v>28</v>
      </c>
      <c r="D19" s="4">
        <v>18</v>
      </c>
      <c r="E19" s="4">
        <f t="shared" si="0"/>
        <v>324</v>
      </c>
      <c r="F19">
        <f t="shared" si="1"/>
        <v>7.3920574451834584</v>
      </c>
      <c r="G19" s="4" t="s">
        <v>5</v>
      </c>
    </row>
    <row r="20" spans="1:7" x14ac:dyDescent="0.2">
      <c r="A20" s="2">
        <v>33786</v>
      </c>
      <c r="B20" s="1">
        <v>1903.309</v>
      </c>
      <c r="C20" t="s">
        <v>29</v>
      </c>
      <c r="D20" s="4">
        <v>19</v>
      </c>
      <c r="E20" s="4">
        <f t="shared" si="0"/>
        <v>361</v>
      </c>
      <c r="F20">
        <f t="shared" si="1"/>
        <v>7.5513492293117812</v>
      </c>
      <c r="G20" s="4" t="s">
        <v>5</v>
      </c>
    </row>
    <row r="21" spans="1:7" x14ac:dyDescent="0.2">
      <c r="A21" s="2">
        <v>33817</v>
      </c>
      <c r="B21" s="1">
        <v>1996.712</v>
      </c>
      <c r="C21" t="s">
        <v>30</v>
      </c>
      <c r="D21" s="4">
        <v>20</v>
      </c>
      <c r="E21" s="4">
        <f t="shared" si="0"/>
        <v>400</v>
      </c>
      <c r="F21">
        <f t="shared" si="1"/>
        <v>7.5992571066911543</v>
      </c>
      <c r="G21" s="4" t="s">
        <v>5</v>
      </c>
    </row>
    <row r="22" spans="1:7" x14ac:dyDescent="0.2">
      <c r="A22" s="2">
        <v>33848</v>
      </c>
      <c r="B22" s="1">
        <v>1703.8969999999999</v>
      </c>
      <c r="C22" t="s">
        <v>31</v>
      </c>
      <c r="D22" s="4">
        <v>21</v>
      </c>
      <c r="E22" s="4">
        <f t="shared" si="0"/>
        <v>441</v>
      </c>
      <c r="F22">
        <f t="shared" si="1"/>
        <v>7.4406732595529377</v>
      </c>
      <c r="G22" s="4" t="s">
        <v>5</v>
      </c>
    </row>
    <row r="23" spans="1:7" x14ac:dyDescent="0.2">
      <c r="A23" s="2">
        <v>33878</v>
      </c>
      <c r="B23" s="1">
        <v>1810</v>
      </c>
      <c r="C23" t="s">
        <v>32</v>
      </c>
      <c r="D23" s="4">
        <v>22</v>
      </c>
      <c r="E23" s="4">
        <f t="shared" si="0"/>
        <v>484</v>
      </c>
      <c r="F23">
        <f t="shared" si="1"/>
        <v>7.5010821242598711</v>
      </c>
      <c r="G23" s="4" t="s">
        <v>5</v>
      </c>
    </row>
    <row r="24" spans="1:7" x14ac:dyDescent="0.2">
      <c r="A24" s="2">
        <v>33909</v>
      </c>
      <c r="B24" s="1">
        <v>1861.6010000000001</v>
      </c>
      <c r="C24" t="s">
        <v>33</v>
      </c>
      <c r="D24" s="4">
        <v>23</v>
      </c>
      <c r="E24" s="4">
        <f t="shared" si="0"/>
        <v>529</v>
      </c>
      <c r="F24">
        <f t="shared" si="1"/>
        <v>7.5291921491602629</v>
      </c>
      <c r="G24" s="4" t="s">
        <v>5</v>
      </c>
    </row>
    <row r="25" spans="1:7" x14ac:dyDescent="0.2">
      <c r="A25" s="2">
        <v>33939</v>
      </c>
      <c r="B25" s="1">
        <v>1875.1220000000001</v>
      </c>
      <c r="C25" t="s">
        <v>34</v>
      </c>
      <c r="D25" s="4">
        <v>24</v>
      </c>
      <c r="E25" s="4">
        <f t="shared" si="0"/>
        <v>576</v>
      </c>
      <c r="F25">
        <f t="shared" si="1"/>
        <v>7.5364290029544341</v>
      </c>
      <c r="G25" s="4" t="s">
        <v>5</v>
      </c>
    </row>
    <row r="26" spans="1:7" x14ac:dyDescent="0.2">
      <c r="A26" s="2">
        <v>33970</v>
      </c>
      <c r="B26" s="1">
        <v>1705.259</v>
      </c>
      <c r="C26" t="s">
        <v>23</v>
      </c>
      <c r="D26" s="4">
        <v>25</v>
      </c>
      <c r="E26" s="4">
        <f t="shared" si="0"/>
        <v>625</v>
      </c>
      <c r="F26">
        <f t="shared" si="1"/>
        <v>7.4414722843394028</v>
      </c>
      <c r="G26" s="4" t="s">
        <v>5</v>
      </c>
    </row>
    <row r="27" spans="1:7" x14ac:dyDescent="0.2">
      <c r="A27" s="2">
        <v>34001</v>
      </c>
      <c r="B27" s="1">
        <v>1618.5350000000001</v>
      </c>
      <c r="C27" t="s">
        <v>24</v>
      </c>
      <c r="D27" s="4">
        <v>26</v>
      </c>
      <c r="E27" s="4">
        <f t="shared" si="0"/>
        <v>676</v>
      </c>
      <c r="F27">
        <f t="shared" si="1"/>
        <v>7.3892766980938669</v>
      </c>
      <c r="G27" s="4" t="s">
        <v>5</v>
      </c>
    </row>
    <row r="28" spans="1:7" x14ac:dyDescent="0.2">
      <c r="A28" s="2">
        <v>34029</v>
      </c>
      <c r="B28" s="1">
        <v>1836.7090000000001</v>
      </c>
      <c r="C28" t="s">
        <v>25</v>
      </c>
      <c r="D28" s="4">
        <v>27</v>
      </c>
      <c r="E28" s="4">
        <f t="shared" si="0"/>
        <v>729</v>
      </c>
      <c r="F28">
        <f t="shared" si="1"/>
        <v>7.5157306622150415</v>
      </c>
      <c r="G28" s="4" t="s">
        <v>5</v>
      </c>
    </row>
    <row r="29" spans="1:7" x14ac:dyDescent="0.2">
      <c r="A29" s="2">
        <v>34060</v>
      </c>
      <c r="B29" s="1">
        <v>1957.0429999999999</v>
      </c>
      <c r="C29" t="s">
        <v>26</v>
      </c>
      <c r="D29" s="4">
        <v>28</v>
      </c>
      <c r="E29" s="4">
        <f t="shared" si="0"/>
        <v>784</v>
      </c>
      <c r="F29">
        <f t="shared" si="1"/>
        <v>7.5791899395614317</v>
      </c>
      <c r="G29" s="4" t="s">
        <v>5</v>
      </c>
    </row>
    <row r="30" spans="1:7" x14ac:dyDescent="0.2">
      <c r="A30" s="2">
        <v>34090</v>
      </c>
      <c r="B30" s="1">
        <v>1917.1849999999999</v>
      </c>
      <c r="C30" t="s">
        <v>27</v>
      </c>
      <c r="D30" s="4">
        <v>29</v>
      </c>
      <c r="E30" s="4">
        <f t="shared" si="0"/>
        <v>841</v>
      </c>
      <c r="F30">
        <f t="shared" si="1"/>
        <v>7.5586132433450004</v>
      </c>
      <c r="G30" s="4" t="s">
        <v>5</v>
      </c>
    </row>
    <row r="31" spans="1:7" x14ac:dyDescent="0.2">
      <c r="A31" s="2">
        <v>34121</v>
      </c>
      <c r="B31" s="1">
        <v>1882.3979999999999</v>
      </c>
      <c r="C31" t="s">
        <v>28</v>
      </c>
      <c r="D31" s="4">
        <v>30</v>
      </c>
      <c r="E31" s="4">
        <f t="shared" si="0"/>
        <v>900</v>
      </c>
      <c r="F31">
        <f t="shared" si="1"/>
        <v>7.5403017749391497</v>
      </c>
      <c r="G31" s="4" t="s">
        <v>5</v>
      </c>
    </row>
    <row r="32" spans="1:7" x14ac:dyDescent="0.2">
      <c r="A32" s="2">
        <v>34151</v>
      </c>
      <c r="B32" s="1">
        <v>1933.009</v>
      </c>
      <c r="C32" t="s">
        <v>29</v>
      </c>
      <c r="D32" s="4">
        <v>31</v>
      </c>
      <c r="E32" s="4">
        <f t="shared" si="0"/>
        <v>961</v>
      </c>
      <c r="F32">
        <f t="shared" si="1"/>
        <v>7.5668331351726597</v>
      </c>
      <c r="G32" s="4" t="s">
        <v>5</v>
      </c>
    </row>
    <row r="33" spans="1:7" x14ac:dyDescent="0.2">
      <c r="A33" s="2">
        <v>34182</v>
      </c>
      <c r="B33" s="1">
        <v>1996.1669999999999</v>
      </c>
      <c r="C33" t="s">
        <v>30</v>
      </c>
      <c r="D33" s="4">
        <v>32</v>
      </c>
      <c r="E33" s="4">
        <f t="shared" si="0"/>
        <v>1024</v>
      </c>
      <c r="F33">
        <f t="shared" si="1"/>
        <v>7.5989841207061621</v>
      </c>
      <c r="G33" s="4" t="s">
        <v>5</v>
      </c>
    </row>
    <row r="34" spans="1:7" x14ac:dyDescent="0.2">
      <c r="A34" s="2">
        <v>34213</v>
      </c>
      <c r="B34" s="1">
        <v>1672.8409999999999</v>
      </c>
      <c r="C34" t="s">
        <v>31</v>
      </c>
      <c r="D34" s="4">
        <v>33</v>
      </c>
      <c r="E34" s="4">
        <f t="shared" si="0"/>
        <v>1089</v>
      </c>
      <c r="F34">
        <f t="shared" si="1"/>
        <v>7.4222786576179853</v>
      </c>
      <c r="G34" s="4" t="s">
        <v>5</v>
      </c>
    </row>
    <row r="35" spans="1:7" x14ac:dyDescent="0.2">
      <c r="A35" s="2">
        <v>34243</v>
      </c>
      <c r="B35" s="1">
        <v>1752.827</v>
      </c>
      <c r="C35" t="s">
        <v>32</v>
      </c>
      <c r="D35" s="4">
        <v>34</v>
      </c>
      <c r="E35" s="4">
        <f t="shared" si="0"/>
        <v>1156</v>
      </c>
      <c r="F35">
        <f t="shared" si="1"/>
        <v>7.4689851920877661</v>
      </c>
      <c r="G35" s="4" t="s">
        <v>5</v>
      </c>
    </row>
    <row r="36" spans="1:7" x14ac:dyDescent="0.2">
      <c r="A36" s="2">
        <v>34274</v>
      </c>
      <c r="B36" s="1">
        <v>1720.377</v>
      </c>
      <c r="C36" t="s">
        <v>33</v>
      </c>
      <c r="D36" s="4">
        <v>35</v>
      </c>
      <c r="E36" s="4">
        <f t="shared" si="0"/>
        <v>1225</v>
      </c>
      <c r="F36">
        <f t="shared" si="1"/>
        <v>7.4502987318362583</v>
      </c>
      <c r="G36" s="4" t="s">
        <v>5</v>
      </c>
    </row>
    <row r="37" spans="1:7" x14ac:dyDescent="0.2">
      <c r="A37" s="2">
        <v>34304</v>
      </c>
      <c r="B37" s="1">
        <v>1734.2919999999999</v>
      </c>
      <c r="C37" t="s">
        <v>34</v>
      </c>
      <c r="D37" s="4">
        <v>36</v>
      </c>
      <c r="E37" s="4">
        <f t="shared" si="0"/>
        <v>1296</v>
      </c>
      <c r="F37">
        <f t="shared" si="1"/>
        <v>7.4583545399338158</v>
      </c>
      <c r="G37" s="4" t="s">
        <v>5</v>
      </c>
    </row>
    <row r="38" spans="1:7" x14ac:dyDescent="0.2">
      <c r="A38" s="2">
        <v>34335</v>
      </c>
      <c r="B38" s="1">
        <v>1563.365</v>
      </c>
      <c r="C38" t="s">
        <v>23</v>
      </c>
      <c r="D38" s="4">
        <v>37</v>
      </c>
      <c r="E38" s="4">
        <f t="shared" si="0"/>
        <v>1369</v>
      </c>
      <c r="F38">
        <f t="shared" si="1"/>
        <v>7.3545958284306074</v>
      </c>
      <c r="G38" s="4" t="s">
        <v>5</v>
      </c>
    </row>
    <row r="39" spans="1:7" x14ac:dyDescent="0.2">
      <c r="A39" s="2">
        <v>34366</v>
      </c>
      <c r="B39" s="1">
        <v>1573.9590000000001</v>
      </c>
      <c r="C39" t="s">
        <v>24</v>
      </c>
      <c r="D39" s="4">
        <v>38</v>
      </c>
      <c r="E39" s="4">
        <f t="shared" si="0"/>
        <v>1444</v>
      </c>
      <c r="F39">
        <f t="shared" si="1"/>
        <v>7.3613493803534613</v>
      </c>
      <c r="G39" s="4" t="s">
        <v>5</v>
      </c>
    </row>
    <row r="40" spans="1:7" x14ac:dyDescent="0.2">
      <c r="A40" s="2">
        <v>34394</v>
      </c>
      <c r="B40" s="1">
        <v>1902.6389999999999</v>
      </c>
      <c r="C40" t="s">
        <v>25</v>
      </c>
      <c r="D40" s="4">
        <v>39</v>
      </c>
      <c r="E40" s="4">
        <f t="shared" si="0"/>
        <v>1521</v>
      </c>
      <c r="F40">
        <f t="shared" si="1"/>
        <v>7.5509971488278014</v>
      </c>
      <c r="G40" s="4" t="s">
        <v>5</v>
      </c>
    </row>
    <row r="41" spans="1:7" x14ac:dyDescent="0.2">
      <c r="A41" s="2">
        <v>34425</v>
      </c>
      <c r="B41" s="1">
        <v>1833.8879999999999</v>
      </c>
      <c r="C41" t="s">
        <v>26</v>
      </c>
      <c r="D41" s="4">
        <v>40</v>
      </c>
      <c r="E41" s="4">
        <f t="shared" si="0"/>
        <v>1600</v>
      </c>
      <c r="F41">
        <f t="shared" si="1"/>
        <v>7.5141935822493506</v>
      </c>
      <c r="G41" s="4" t="s">
        <v>5</v>
      </c>
    </row>
    <row r="42" spans="1:7" x14ac:dyDescent="0.2">
      <c r="A42" s="2">
        <v>34455</v>
      </c>
      <c r="B42" s="1">
        <v>1831.049</v>
      </c>
      <c r="C42" t="s">
        <v>27</v>
      </c>
      <c r="D42" s="4">
        <v>41</v>
      </c>
      <c r="E42" s="4">
        <f t="shared" si="0"/>
        <v>1681</v>
      </c>
      <c r="F42">
        <f t="shared" si="1"/>
        <v>7.5126443056490375</v>
      </c>
      <c r="G42" s="4" t="s">
        <v>5</v>
      </c>
    </row>
    <row r="43" spans="1:7" x14ac:dyDescent="0.2">
      <c r="A43" s="2">
        <v>34486</v>
      </c>
      <c r="B43" s="1">
        <v>1775.7550000000001</v>
      </c>
      <c r="C43" t="s">
        <v>28</v>
      </c>
      <c r="D43" s="4">
        <v>42</v>
      </c>
      <c r="E43" s="4">
        <f t="shared" si="0"/>
        <v>1764</v>
      </c>
      <c r="F43">
        <f t="shared" si="1"/>
        <v>7.4819809635856265</v>
      </c>
      <c r="G43" s="4" t="s">
        <v>5</v>
      </c>
    </row>
    <row r="44" spans="1:7" x14ac:dyDescent="0.2">
      <c r="A44" s="2">
        <v>34516</v>
      </c>
      <c r="B44" s="1">
        <v>1867.508</v>
      </c>
      <c r="C44" t="s">
        <v>29</v>
      </c>
      <c r="D44" s="4">
        <v>43</v>
      </c>
      <c r="E44" s="4">
        <f t="shared" si="0"/>
        <v>1849</v>
      </c>
      <c r="F44">
        <f t="shared" si="1"/>
        <v>7.5323602007996708</v>
      </c>
      <c r="G44" s="4" t="s">
        <v>5</v>
      </c>
    </row>
    <row r="45" spans="1:7" x14ac:dyDescent="0.2">
      <c r="A45" s="2">
        <v>34547</v>
      </c>
      <c r="B45" s="1">
        <v>1906.6079999999999</v>
      </c>
      <c r="C45" t="s">
        <v>30</v>
      </c>
      <c r="D45" s="4">
        <v>44</v>
      </c>
      <c r="E45" s="4">
        <f t="shared" si="0"/>
        <v>1936</v>
      </c>
      <c r="F45">
        <f t="shared" si="1"/>
        <v>7.5530810260015819</v>
      </c>
      <c r="G45" s="4" t="s">
        <v>5</v>
      </c>
    </row>
    <row r="46" spans="1:7" x14ac:dyDescent="0.2">
      <c r="A46" s="2">
        <v>34578</v>
      </c>
      <c r="B46" s="1">
        <v>1685.6320000000001</v>
      </c>
      <c r="C46" t="s">
        <v>31</v>
      </c>
      <c r="D46" s="4">
        <v>45</v>
      </c>
      <c r="E46" s="4">
        <f t="shared" si="0"/>
        <v>2025</v>
      </c>
      <c r="F46">
        <f t="shared" si="1"/>
        <v>7.4298958466477005</v>
      </c>
      <c r="G46" s="4" t="s">
        <v>5</v>
      </c>
    </row>
    <row r="47" spans="1:7" x14ac:dyDescent="0.2">
      <c r="A47" s="2">
        <v>34608</v>
      </c>
      <c r="B47" s="1">
        <v>1778.546</v>
      </c>
      <c r="C47" t="s">
        <v>32</v>
      </c>
      <c r="D47" s="4">
        <v>46</v>
      </c>
      <c r="E47" s="4">
        <f t="shared" si="0"/>
        <v>2116</v>
      </c>
      <c r="F47">
        <f t="shared" si="1"/>
        <v>7.4835514555465794</v>
      </c>
      <c r="G47" s="4" t="s">
        <v>5</v>
      </c>
    </row>
    <row r="48" spans="1:7" x14ac:dyDescent="0.2">
      <c r="A48" s="2">
        <v>34639</v>
      </c>
      <c r="B48" s="1">
        <v>1775.9949999999999</v>
      </c>
      <c r="C48" t="s">
        <v>33</v>
      </c>
      <c r="D48" s="4">
        <v>47</v>
      </c>
      <c r="E48" s="4">
        <f t="shared" si="0"/>
        <v>2209</v>
      </c>
      <c r="F48">
        <f t="shared" si="1"/>
        <v>7.4821161082328373</v>
      </c>
      <c r="G48" s="4" t="s">
        <v>5</v>
      </c>
    </row>
    <row r="49" spans="1:7" x14ac:dyDescent="0.2">
      <c r="A49" s="2">
        <v>34669</v>
      </c>
      <c r="B49" s="1">
        <v>1783.35</v>
      </c>
      <c r="C49" t="s">
        <v>34</v>
      </c>
      <c r="D49" s="4">
        <v>48</v>
      </c>
      <c r="E49" s="4">
        <f t="shared" si="0"/>
        <v>2304</v>
      </c>
      <c r="F49">
        <f t="shared" si="1"/>
        <v>7.486248896972663</v>
      </c>
      <c r="G49" s="4" t="s">
        <v>5</v>
      </c>
    </row>
    <row r="50" spans="1:7" x14ac:dyDescent="0.2">
      <c r="A50" s="2">
        <v>34700</v>
      </c>
      <c r="B50" s="1">
        <v>1548.415</v>
      </c>
      <c r="C50" t="s">
        <v>23</v>
      </c>
      <c r="D50" s="4">
        <v>49</v>
      </c>
      <c r="E50" s="4">
        <f t="shared" si="0"/>
        <v>2401</v>
      </c>
      <c r="F50">
        <f t="shared" si="1"/>
        <v>7.344987106075842</v>
      </c>
      <c r="G50" s="4" t="s">
        <v>5</v>
      </c>
    </row>
    <row r="51" spans="1:7" x14ac:dyDescent="0.2">
      <c r="A51" s="2">
        <v>34731</v>
      </c>
      <c r="B51" s="1">
        <v>1496.925</v>
      </c>
      <c r="C51" t="s">
        <v>24</v>
      </c>
      <c r="D51" s="4">
        <v>50</v>
      </c>
      <c r="E51" s="4">
        <f t="shared" si="0"/>
        <v>2500</v>
      </c>
      <c r="F51">
        <f t="shared" si="1"/>
        <v>7.3111682829641707</v>
      </c>
      <c r="G51" s="4" t="s">
        <v>5</v>
      </c>
    </row>
    <row r="52" spans="1:7" x14ac:dyDescent="0.2">
      <c r="A52" s="2">
        <v>34759</v>
      </c>
      <c r="B52" s="1">
        <v>1798.316</v>
      </c>
      <c r="C52" t="s">
        <v>25</v>
      </c>
      <c r="D52" s="4">
        <v>51</v>
      </c>
      <c r="E52" s="4">
        <f t="shared" si="0"/>
        <v>2601</v>
      </c>
      <c r="F52">
        <f t="shared" si="1"/>
        <v>7.4946059504234572</v>
      </c>
      <c r="G52" s="4" t="s">
        <v>5</v>
      </c>
    </row>
    <row r="53" spans="1:7" x14ac:dyDescent="0.2">
      <c r="A53" s="2">
        <v>34790</v>
      </c>
      <c r="B53" s="1">
        <v>1732.895</v>
      </c>
      <c r="C53" t="s">
        <v>26</v>
      </c>
      <c r="D53" s="4">
        <v>52</v>
      </c>
      <c r="E53" s="4">
        <f t="shared" si="0"/>
        <v>2704</v>
      </c>
      <c r="F53">
        <f t="shared" si="1"/>
        <v>7.4575486993053186</v>
      </c>
      <c r="G53" s="4" t="s">
        <v>5</v>
      </c>
    </row>
    <row r="54" spans="1:7" x14ac:dyDescent="0.2">
      <c r="A54" s="2">
        <v>34820</v>
      </c>
      <c r="B54" s="1">
        <v>1772.345</v>
      </c>
      <c r="C54" t="s">
        <v>27</v>
      </c>
      <c r="D54" s="4">
        <v>53</v>
      </c>
      <c r="E54" s="4">
        <f t="shared" si="0"/>
        <v>2809</v>
      </c>
      <c r="F54">
        <f t="shared" si="1"/>
        <v>7.4800588074739576</v>
      </c>
      <c r="G54" s="4" t="s">
        <v>5</v>
      </c>
    </row>
    <row r="55" spans="1:7" x14ac:dyDescent="0.2">
      <c r="A55" s="2">
        <v>34851</v>
      </c>
      <c r="B55" s="1">
        <v>1761.2070000000001</v>
      </c>
      <c r="C55" t="s">
        <v>28</v>
      </c>
      <c r="D55" s="4">
        <v>54</v>
      </c>
      <c r="E55" s="4">
        <f t="shared" si="0"/>
        <v>2916</v>
      </c>
      <c r="F55">
        <f t="shared" si="1"/>
        <v>7.4737546484364987</v>
      </c>
      <c r="G55" s="4" t="s">
        <v>5</v>
      </c>
    </row>
    <row r="56" spans="1:7" x14ac:dyDescent="0.2">
      <c r="A56" s="2">
        <v>34881</v>
      </c>
      <c r="B56" s="1">
        <v>1791.655</v>
      </c>
      <c r="C56" t="s">
        <v>29</v>
      </c>
      <c r="D56" s="4">
        <v>55</v>
      </c>
      <c r="E56" s="4">
        <f t="shared" si="0"/>
        <v>3025</v>
      </c>
      <c r="F56">
        <f t="shared" si="1"/>
        <v>7.4908950526786464</v>
      </c>
      <c r="G56" s="4" t="s">
        <v>5</v>
      </c>
    </row>
    <row r="57" spans="1:7" x14ac:dyDescent="0.2">
      <c r="A57" s="2">
        <v>34912</v>
      </c>
      <c r="B57" s="1">
        <v>1874.82</v>
      </c>
      <c r="C57" t="s">
        <v>30</v>
      </c>
      <c r="D57" s="4">
        <v>56</v>
      </c>
      <c r="E57" s="4">
        <f t="shared" si="0"/>
        <v>3136</v>
      </c>
      <c r="F57">
        <f t="shared" si="1"/>
        <v>7.536267933796216</v>
      </c>
      <c r="G57" s="4" t="s">
        <v>5</v>
      </c>
    </row>
    <row r="58" spans="1:7" x14ac:dyDescent="0.2">
      <c r="A58" s="2">
        <v>34943</v>
      </c>
      <c r="B58" s="1">
        <v>1571.309</v>
      </c>
      <c r="C58" t="s">
        <v>31</v>
      </c>
      <c r="D58" s="4">
        <v>57</v>
      </c>
      <c r="E58" s="4">
        <f t="shared" si="0"/>
        <v>3249</v>
      </c>
      <c r="F58">
        <f t="shared" si="1"/>
        <v>7.359664308921043</v>
      </c>
      <c r="G58" s="4" t="s">
        <v>5</v>
      </c>
    </row>
    <row r="59" spans="1:7" x14ac:dyDescent="0.2">
      <c r="A59" s="2">
        <v>34973</v>
      </c>
      <c r="B59" s="1">
        <v>1646.9480000000001</v>
      </c>
      <c r="C59" t="s">
        <v>32</v>
      </c>
      <c r="D59" s="4">
        <v>58</v>
      </c>
      <c r="E59" s="4">
        <f t="shared" si="0"/>
        <v>3364</v>
      </c>
      <c r="F59">
        <f t="shared" si="1"/>
        <v>7.4066791571230537</v>
      </c>
      <c r="G59" s="4" t="s">
        <v>5</v>
      </c>
    </row>
    <row r="60" spans="1:7" x14ac:dyDescent="0.2">
      <c r="A60" s="2">
        <v>35004</v>
      </c>
      <c r="B60" s="1">
        <v>1672.6310000000001</v>
      </c>
      <c r="C60" t="s">
        <v>33</v>
      </c>
      <c r="D60" s="4">
        <v>59</v>
      </c>
      <c r="E60" s="4">
        <f t="shared" si="0"/>
        <v>3481</v>
      </c>
      <c r="F60">
        <f t="shared" si="1"/>
        <v>7.4221531147945656</v>
      </c>
      <c r="G60" s="4" t="s">
        <v>5</v>
      </c>
    </row>
    <row r="61" spans="1:7" x14ac:dyDescent="0.2">
      <c r="A61" s="2">
        <v>35034</v>
      </c>
      <c r="B61" s="1">
        <v>1656.845</v>
      </c>
      <c r="C61" t="s">
        <v>34</v>
      </c>
      <c r="D61" s="4">
        <v>60</v>
      </c>
      <c r="E61" s="4">
        <f t="shared" si="0"/>
        <v>3600</v>
      </c>
      <c r="F61">
        <f t="shared" si="1"/>
        <v>7.4126704705044144</v>
      </c>
      <c r="G61" s="4" t="s">
        <v>5</v>
      </c>
    </row>
    <row r="62" spans="1:7" x14ac:dyDescent="0.2">
      <c r="A62" s="2">
        <v>35065</v>
      </c>
      <c r="B62" s="1">
        <v>1381.758</v>
      </c>
      <c r="C62" t="s">
        <v>23</v>
      </c>
      <c r="D62" s="4">
        <v>61</v>
      </c>
      <c r="E62" s="4">
        <f t="shared" si="0"/>
        <v>3721</v>
      </c>
      <c r="F62">
        <f t="shared" si="1"/>
        <v>7.2311118804559751</v>
      </c>
      <c r="G62" s="4" t="s">
        <v>5</v>
      </c>
    </row>
    <row r="63" spans="1:7" x14ac:dyDescent="0.2">
      <c r="A63" s="2">
        <v>35096</v>
      </c>
      <c r="B63" s="1">
        <v>1360.8520000000001</v>
      </c>
      <c r="C63" t="s">
        <v>24</v>
      </c>
      <c r="D63" s="4">
        <v>62</v>
      </c>
      <c r="E63" s="4">
        <f t="shared" si="0"/>
        <v>3844</v>
      </c>
      <c r="F63">
        <f t="shared" si="1"/>
        <v>7.2158662531675519</v>
      </c>
      <c r="G63" s="4" t="s">
        <v>5</v>
      </c>
    </row>
    <row r="64" spans="1:7" x14ac:dyDescent="0.2">
      <c r="A64" s="2">
        <v>35125</v>
      </c>
      <c r="B64" s="1">
        <v>1558.575</v>
      </c>
      <c r="C64" t="s">
        <v>25</v>
      </c>
      <c r="D64" s="4">
        <v>63</v>
      </c>
      <c r="E64" s="4">
        <f t="shared" si="0"/>
        <v>3969</v>
      </c>
      <c r="F64">
        <f t="shared" si="1"/>
        <v>7.3515272212448881</v>
      </c>
      <c r="G64" s="4" t="s">
        <v>5</v>
      </c>
    </row>
    <row r="65" spans="1:7" x14ac:dyDescent="0.2">
      <c r="A65" s="2">
        <v>35156</v>
      </c>
      <c r="B65" s="1">
        <v>1608.42</v>
      </c>
      <c r="C65" t="s">
        <v>26</v>
      </c>
      <c r="D65" s="4">
        <v>64</v>
      </c>
      <c r="E65" s="4">
        <f t="shared" si="0"/>
        <v>4096</v>
      </c>
      <c r="F65">
        <f t="shared" si="1"/>
        <v>7.3830076096635402</v>
      </c>
      <c r="G65" s="4" t="s">
        <v>5</v>
      </c>
    </row>
    <row r="66" spans="1:7" x14ac:dyDescent="0.2">
      <c r="A66" s="2">
        <v>35186</v>
      </c>
      <c r="B66" s="1">
        <v>1696.6959999999999</v>
      </c>
      <c r="C66" t="s">
        <v>27</v>
      </c>
      <c r="D66" s="4">
        <v>65</v>
      </c>
      <c r="E66" s="4">
        <f t="shared" si="0"/>
        <v>4225</v>
      </c>
      <c r="F66">
        <f t="shared" si="1"/>
        <v>7.4364381095285808</v>
      </c>
      <c r="G66" s="4" t="s">
        <v>5</v>
      </c>
    </row>
    <row r="67" spans="1:7" x14ac:dyDescent="0.2">
      <c r="A67" s="2">
        <v>35217</v>
      </c>
      <c r="B67" s="1">
        <v>1693.183</v>
      </c>
      <c r="C67" t="s">
        <v>28</v>
      </c>
      <c r="D67" s="4">
        <v>66</v>
      </c>
      <c r="E67" s="4">
        <f t="shared" ref="E67:E130" si="2">D67^2</f>
        <v>4356</v>
      </c>
      <c r="F67">
        <f t="shared" ref="F67:F130" si="3">LN(B67)</f>
        <v>7.4343654684357237</v>
      </c>
      <c r="G67" s="4" t="s">
        <v>5</v>
      </c>
    </row>
    <row r="68" spans="1:7" x14ac:dyDescent="0.2">
      <c r="A68" s="2">
        <v>35247</v>
      </c>
      <c r="B68" s="1">
        <v>1835.5160000000001</v>
      </c>
      <c r="C68" t="s">
        <v>29</v>
      </c>
      <c r="D68" s="4">
        <v>67</v>
      </c>
      <c r="E68" s="4">
        <f t="shared" si="2"/>
        <v>4489</v>
      </c>
      <c r="F68">
        <f t="shared" si="3"/>
        <v>7.5150809198697495</v>
      </c>
      <c r="G68" s="4" t="s">
        <v>5</v>
      </c>
    </row>
    <row r="69" spans="1:7" x14ac:dyDescent="0.2">
      <c r="A69" s="2">
        <v>35278</v>
      </c>
      <c r="B69" s="1">
        <v>1942.5730000000001</v>
      </c>
      <c r="C69" t="s">
        <v>30</v>
      </c>
      <c r="D69" s="4">
        <v>68</v>
      </c>
      <c r="E69" s="4">
        <f t="shared" si="2"/>
        <v>4624</v>
      </c>
      <c r="F69">
        <f t="shared" si="3"/>
        <v>7.5717686619732563</v>
      </c>
      <c r="G69" s="4" t="s">
        <v>5</v>
      </c>
    </row>
    <row r="70" spans="1:7" x14ac:dyDescent="0.2">
      <c r="A70" s="2">
        <v>35309</v>
      </c>
      <c r="B70" s="1">
        <v>1551.4010000000001</v>
      </c>
      <c r="C70" t="s">
        <v>31</v>
      </c>
      <c r="D70" s="4">
        <v>69</v>
      </c>
      <c r="E70" s="4">
        <f t="shared" si="2"/>
        <v>4761</v>
      </c>
      <c r="F70">
        <f t="shared" si="3"/>
        <v>7.3469136726356536</v>
      </c>
      <c r="G70" s="4" t="s">
        <v>5</v>
      </c>
    </row>
    <row r="71" spans="1:7" x14ac:dyDescent="0.2">
      <c r="A71" s="2">
        <v>35339</v>
      </c>
      <c r="B71" s="1">
        <v>1686.508</v>
      </c>
      <c r="C71" t="s">
        <v>32</v>
      </c>
      <c r="D71" s="4">
        <v>70</v>
      </c>
      <c r="E71" s="4">
        <f t="shared" si="2"/>
        <v>4900</v>
      </c>
      <c r="F71">
        <f t="shared" si="3"/>
        <v>7.4304153980421885</v>
      </c>
      <c r="G71" s="4" t="s">
        <v>5</v>
      </c>
    </row>
    <row r="72" spans="1:7" x14ac:dyDescent="0.2">
      <c r="A72" s="2">
        <v>35370</v>
      </c>
      <c r="B72" s="1">
        <v>1576.204</v>
      </c>
      <c r="C72" t="s">
        <v>33</v>
      </c>
      <c r="D72" s="4">
        <v>71</v>
      </c>
      <c r="E72" s="4">
        <f t="shared" si="2"/>
        <v>5041</v>
      </c>
      <c r="F72">
        <f t="shared" si="3"/>
        <v>7.3627747036653455</v>
      </c>
      <c r="G72" s="4" t="s">
        <v>5</v>
      </c>
    </row>
    <row r="73" spans="1:7" x14ac:dyDescent="0.2">
      <c r="A73" s="2">
        <v>35400</v>
      </c>
      <c r="B73" s="1">
        <v>1700.433</v>
      </c>
      <c r="C73" t="s">
        <v>34</v>
      </c>
      <c r="D73" s="4">
        <v>72</v>
      </c>
      <c r="E73" s="4">
        <f t="shared" si="2"/>
        <v>5184</v>
      </c>
      <c r="F73">
        <f t="shared" si="3"/>
        <v>7.4386382034946239</v>
      </c>
      <c r="G73" s="4" t="s">
        <v>5</v>
      </c>
    </row>
    <row r="74" spans="1:7" x14ac:dyDescent="0.2">
      <c r="A74" s="2">
        <v>35431</v>
      </c>
      <c r="B74" s="1">
        <v>1396.588</v>
      </c>
      <c r="C74" t="s">
        <v>23</v>
      </c>
      <c r="D74" s="4">
        <v>73</v>
      </c>
      <c r="E74" s="4">
        <f t="shared" si="2"/>
        <v>5329</v>
      </c>
      <c r="F74">
        <f t="shared" si="3"/>
        <v>7.2417873980794463</v>
      </c>
      <c r="G74" s="4" t="s">
        <v>5</v>
      </c>
    </row>
    <row r="75" spans="1:7" x14ac:dyDescent="0.2">
      <c r="A75" s="2">
        <v>35462</v>
      </c>
      <c r="B75" s="1">
        <v>1371.69</v>
      </c>
      <c r="C75" t="s">
        <v>24</v>
      </c>
      <c r="D75" s="4">
        <v>74</v>
      </c>
      <c r="E75" s="4">
        <f t="shared" si="2"/>
        <v>5476</v>
      </c>
      <c r="F75">
        <f t="shared" si="3"/>
        <v>7.2237988352339775</v>
      </c>
      <c r="G75" s="4" t="s">
        <v>5</v>
      </c>
    </row>
    <row r="76" spans="1:7" x14ac:dyDescent="0.2">
      <c r="A76" s="2">
        <v>35490</v>
      </c>
      <c r="B76" s="1">
        <v>1707.5219999999999</v>
      </c>
      <c r="C76" t="s">
        <v>25</v>
      </c>
      <c r="D76" s="4">
        <v>75</v>
      </c>
      <c r="E76" s="4">
        <f t="shared" si="2"/>
        <v>5625</v>
      </c>
      <c r="F76">
        <f t="shared" si="3"/>
        <v>7.4427984756957644</v>
      </c>
      <c r="G76" s="4" t="s">
        <v>5</v>
      </c>
    </row>
    <row r="77" spans="1:7" x14ac:dyDescent="0.2">
      <c r="A77" s="2">
        <v>35521</v>
      </c>
      <c r="B77" s="1">
        <v>1654.604</v>
      </c>
      <c r="C77" t="s">
        <v>26</v>
      </c>
      <c r="D77" s="4">
        <v>76</v>
      </c>
      <c r="E77" s="4">
        <f t="shared" si="2"/>
        <v>5776</v>
      </c>
      <c r="F77">
        <f t="shared" si="3"/>
        <v>7.4113169842558797</v>
      </c>
      <c r="G77" s="4" t="s">
        <v>5</v>
      </c>
    </row>
    <row r="78" spans="1:7" x14ac:dyDescent="0.2">
      <c r="A78" s="2">
        <v>35551</v>
      </c>
      <c r="B78" s="1">
        <v>1762.903</v>
      </c>
      <c r="C78" t="s">
        <v>27</v>
      </c>
      <c r="D78" s="4">
        <v>77</v>
      </c>
      <c r="E78" s="4">
        <f t="shared" si="2"/>
        <v>5929</v>
      </c>
      <c r="F78">
        <f t="shared" si="3"/>
        <v>7.4747171610316983</v>
      </c>
      <c r="G78" s="4" t="s">
        <v>5</v>
      </c>
    </row>
    <row r="79" spans="1:7" x14ac:dyDescent="0.2">
      <c r="A79" s="2">
        <v>35582</v>
      </c>
      <c r="B79" s="1">
        <v>1775.8</v>
      </c>
      <c r="C79" t="s">
        <v>28</v>
      </c>
      <c r="D79" s="4">
        <v>78</v>
      </c>
      <c r="E79" s="4">
        <f t="shared" si="2"/>
        <v>6084</v>
      </c>
      <c r="F79">
        <f t="shared" si="3"/>
        <v>7.4820063045982268</v>
      </c>
      <c r="G79" s="4" t="s">
        <v>5</v>
      </c>
    </row>
    <row r="80" spans="1:7" x14ac:dyDescent="0.2">
      <c r="A80" s="2">
        <v>35612</v>
      </c>
      <c r="B80" s="1">
        <v>1934.2190000000001</v>
      </c>
      <c r="C80" t="s">
        <v>29</v>
      </c>
      <c r="D80" s="4">
        <v>79</v>
      </c>
      <c r="E80" s="4">
        <f t="shared" si="2"/>
        <v>6241</v>
      </c>
      <c r="F80">
        <f t="shared" si="3"/>
        <v>7.5674589064173272</v>
      </c>
      <c r="G80" s="4" t="s">
        <v>5</v>
      </c>
    </row>
    <row r="81" spans="1:7" x14ac:dyDescent="0.2">
      <c r="A81" s="2">
        <v>35643</v>
      </c>
      <c r="B81" s="1">
        <v>2008.0550000000001</v>
      </c>
      <c r="C81" t="s">
        <v>30</v>
      </c>
      <c r="D81" s="4">
        <v>80</v>
      </c>
      <c r="E81" s="4">
        <f t="shared" si="2"/>
        <v>6400</v>
      </c>
      <c r="F81">
        <f t="shared" si="3"/>
        <v>7.6049218708747555</v>
      </c>
      <c r="G81" s="4" t="s">
        <v>5</v>
      </c>
    </row>
    <row r="82" spans="1:7" x14ac:dyDescent="0.2">
      <c r="A82" s="2">
        <v>35674</v>
      </c>
      <c r="B82" s="1">
        <v>1615.924</v>
      </c>
      <c r="C82" t="s">
        <v>31</v>
      </c>
      <c r="D82" s="4">
        <v>81</v>
      </c>
      <c r="E82" s="4">
        <f t="shared" si="2"/>
        <v>6561</v>
      </c>
      <c r="F82">
        <f t="shared" si="3"/>
        <v>7.3876622082721388</v>
      </c>
      <c r="G82" s="4" t="s">
        <v>5</v>
      </c>
    </row>
    <row r="83" spans="1:7" x14ac:dyDescent="0.2">
      <c r="A83" s="2">
        <v>35704</v>
      </c>
      <c r="B83" s="1">
        <v>1773.91</v>
      </c>
      <c r="C83" t="s">
        <v>32</v>
      </c>
      <c r="D83" s="4">
        <v>82</v>
      </c>
      <c r="E83" s="4">
        <f t="shared" si="2"/>
        <v>6724</v>
      </c>
      <c r="F83">
        <f t="shared" si="3"/>
        <v>7.4809414287753571</v>
      </c>
      <c r="G83" s="4" t="s">
        <v>5</v>
      </c>
    </row>
    <row r="84" spans="1:7" x14ac:dyDescent="0.2">
      <c r="A84" s="2">
        <v>35735</v>
      </c>
      <c r="B84" s="1">
        <v>1732.3679999999999</v>
      </c>
      <c r="C84" t="s">
        <v>33</v>
      </c>
      <c r="D84" s="4">
        <v>83</v>
      </c>
      <c r="E84" s="4">
        <f t="shared" si="2"/>
        <v>6889</v>
      </c>
      <c r="F84">
        <f t="shared" si="3"/>
        <v>7.4572445376852263</v>
      </c>
      <c r="G84" s="4" t="s">
        <v>5</v>
      </c>
    </row>
    <row r="85" spans="1:7" x14ac:dyDescent="0.2">
      <c r="A85" s="2">
        <v>35765</v>
      </c>
      <c r="B85" s="1">
        <v>1796.626</v>
      </c>
      <c r="C85" t="s">
        <v>34</v>
      </c>
      <c r="D85" s="4">
        <v>84</v>
      </c>
      <c r="E85" s="4">
        <f t="shared" si="2"/>
        <v>7056</v>
      </c>
      <c r="F85">
        <f t="shared" si="3"/>
        <v>7.4936657404704201</v>
      </c>
      <c r="G85" s="4" t="s">
        <v>5</v>
      </c>
    </row>
    <row r="86" spans="1:7" x14ac:dyDescent="0.2">
      <c r="A86" s="2">
        <v>35796</v>
      </c>
      <c r="B86" s="1">
        <v>1570.33</v>
      </c>
      <c r="C86" t="s">
        <v>23</v>
      </c>
      <c r="D86" s="4">
        <v>85</v>
      </c>
      <c r="E86" s="4">
        <f t="shared" si="2"/>
        <v>7225</v>
      </c>
      <c r="F86">
        <f t="shared" si="3"/>
        <v>7.3590410673381053</v>
      </c>
      <c r="G86" s="4" t="s">
        <v>5</v>
      </c>
    </row>
    <row r="87" spans="1:7" x14ac:dyDescent="0.2">
      <c r="A87" s="2">
        <v>35827</v>
      </c>
      <c r="B87" s="1">
        <v>1412.691</v>
      </c>
      <c r="C87" t="s">
        <v>24</v>
      </c>
      <c r="D87" s="4">
        <v>86</v>
      </c>
      <c r="E87" s="4">
        <f t="shared" si="2"/>
        <v>7396</v>
      </c>
      <c r="F87">
        <f t="shared" si="3"/>
        <v>7.2532516751179665</v>
      </c>
      <c r="G87" s="4" t="s">
        <v>5</v>
      </c>
    </row>
    <row r="88" spans="1:7" x14ac:dyDescent="0.2">
      <c r="A88" s="2">
        <v>35855</v>
      </c>
      <c r="B88" s="1">
        <v>1754.6410000000001</v>
      </c>
      <c r="C88" t="s">
        <v>25</v>
      </c>
      <c r="D88" s="4">
        <v>87</v>
      </c>
      <c r="E88" s="4">
        <f t="shared" si="2"/>
        <v>7569</v>
      </c>
      <c r="F88">
        <f t="shared" si="3"/>
        <v>7.4700195565704837</v>
      </c>
      <c r="G88" s="4" t="s">
        <v>5</v>
      </c>
    </row>
    <row r="89" spans="1:7" x14ac:dyDescent="0.2">
      <c r="A89" s="2">
        <v>35886</v>
      </c>
      <c r="B89" s="1">
        <v>1824.932</v>
      </c>
      <c r="C89" t="s">
        <v>26</v>
      </c>
      <c r="D89" s="4">
        <v>88</v>
      </c>
      <c r="E89" s="4">
        <f t="shared" si="2"/>
        <v>7744</v>
      </c>
      <c r="F89">
        <f t="shared" si="3"/>
        <v>7.5092980050484384</v>
      </c>
      <c r="G89" s="4" t="s">
        <v>5</v>
      </c>
    </row>
    <row r="90" spans="1:7" x14ac:dyDescent="0.2">
      <c r="A90" s="2">
        <v>35916</v>
      </c>
      <c r="B90" s="1">
        <v>1843.289</v>
      </c>
      <c r="C90" t="s">
        <v>27</v>
      </c>
      <c r="D90" s="4">
        <v>89</v>
      </c>
      <c r="E90" s="4">
        <f t="shared" si="2"/>
        <v>7921</v>
      </c>
      <c r="F90">
        <f t="shared" si="3"/>
        <v>7.5193067549261379</v>
      </c>
      <c r="G90" s="4" t="s">
        <v>5</v>
      </c>
    </row>
    <row r="91" spans="1:7" x14ac:dyDescent="0.2">
      <c r="A91" s="2">
        <v>35947</v>
      </c>
      <c r="B91" s="1">
        <v>1825.9639999999999</v>
      </c>
      <c r="C91" t="s">
        <v>28</v>
      </c>
      <c r="D91" s="4">
        <v>90</v>
      </c>
      <c r="E91" s="4">
        <f t="shared" si="2"/>
        <v>8100</v>
      </c>
      <c r="F91">
        <f t="shared" si="3"/>
        <v>7.509863345736032</v>
      </c>
      <c r="G91" s="4" t="s">
        <v>5</v>
      </c>
    </row>
    <row r="92" spans="1:7" x14ac:dyDescent="0.2">
      <c r="A92" s="2">
        <v>35977</v>
      </c>
      <c r="B92" s="1">
        <v>1968.172</v>
      </c>
      <c r="C92" t="s">
        <v>29</v>
      </c>
      <c r="D92" s="4">
        <v>91</v>
      </c>
      <c r="E92" s="4">
        <f t="shared" si="2"/>
        <v>8281</v>
      </c>
      <c r="F92">
        <f t="shared" si="3"/>
        <v>7.5848604721671675</v>
      </c>
      <c r="G92" s="4" t="s">
        <v>5</v>
      </c>
    </row>
    <row r="93" spans="1:7" x14ac:dyDescent="0.2">
      <c r="A93" s="2">
        <v>36008</v>
      </c>
      <c r="B93" s="1">
        <v>1921.645</v>
      </c>
      <c r="C93" t="s">
        <v>30</v>
      </c>
      <c r="D93" s="4">
        <v>92</v>
      </c>
      <c r="E93" s="4">
        <f t="shared" si="2"/>
        <v>8464</v>
      </c>
      <c r="F93">
        <f t="shared" si="3"/>
        <v>7.5609368690365351</v>
      </c>
      <c r="G93" s="4" t="s">
        <v>5</v>
      </c>
    </row>
    <row r="94" spans="1:7" x14ac:dyDescent="0.2">
      <c r="A94" s="2">
        <v>36039</v>
      </c>
      <c r="B94" s="1">
        <v>1669.597</v>
      </c>
      <c r="C94" t="s">
        <v>31</v>
      </c>
      <c r="D94" s="4">
        <v>93</v>
      </c>
      <c r="E94" s="4">
        <f t="shared" si="2"/>
        <v>8649</v>
      </c>
      <c r="F94">
        <f t="shared" si="3"/>
        <v>7.4203375589238112</v>
      </c>
      <c r="G94" s="4" t="s">
        <v>5</v>
      </c>
    </row>
    <row r="95" spans="1:7" x14ac:dyDescent="0.2">
      <c r="A95" s="2">
        <v>36069</v>
      </c>
      <c r="B95" s="1">
        <v>1791.4739999999999</v>
      </c>
      <c r="C95" t="s">
        <v>32</v>
      </c>
      <c r="D95" s="4">
        <v>94</v>
      </c>
      <c r="E95" s="4">
        <f t="shared" si="2"/>
        <v>8836</v>
      </c>
      <c r="F95">
        <f t="shared" si="3"/>
        <v>7.490794023661743</v>
      </c>
      <c r="G95" s="4" t="s">
        <v>5</v>
      </c>
    </row>
    <row r="96" spans="1:7" x14ac:dyDescent="0.2">
      <c r="A96" s="2">
        <v>36100</v>
      </c>
      <c r="B96" s="1">
        <v>1816.7139999999999</v>
      </c>
      <c r="C96" t="s">
        <v>33</v>
      </c>
      <c r="D96" s="4">
        <v>95</v>
      </c>
      <c r="E96" s="4">
        <f t="shared" si="2"/>
        <v>9025</v>
      </c>
      <c r="F96">
        <f t="shared" si="3"/>
        <v>7.5047846536956246</v>
      </c>
      <c r="G96" s="4" t="s">
        <v>5</v>
      </c>
    </row>
    <row r="97" spans="1:7" x14ac:dyDescent="0.2">
      <c r="A97" s="2">
        <v>36130</v>
      </c>
      <c r="B97" s="1">
        <v>1846.7539999999999</v>
      </c>
      <c r="C97" t="s">
        <v>34</v>
      </c>
      <c r="D97" s="4">
        <v>96</v>
      </c>
      <c r="E97" s="4">
        <f t="shared" si="2"/>
        <v>9216</v>
      </c>
      <c r="F97">
        <f t="shared" si="3"/>
        <v>7.5211847823737408</v>
      </c>
      <c r="G97" s="4" t="s">
        <v>5</v>
      </c>
    </row>
    <row r="98" spans="1:7" x14ac:dyDescent="0.2">
      <c r="A98" s="2">
        <v>36161</v>
      </c>
      <c r="B98" s="1">
        <v>1599.4269999999999</v>
      </c>
      <c r="C98" t="s">
        <v>23</v>
      </c>
      <c r="D98" s="4">
        <v>97</v>
      </c>
      <c r="E98" s="4">
        <f t="shared" si="2"/>
        <v>9409</v>
      </c>
      <c r="F98">
        <f t="shared" si="3"/>
        <v>7.3774007190858004</v>
      </c>
      <c r="G98" s="4" t="s">
        <v>5</v>
      </c>
    </row>
    <row r="99" spans="1:7" x14ac:dyDescent="0.2">
      <c r="A99" s="2">
        <v>36192</v>
      </c>
      <c r="B99" s="1">
        <v>1548.8040000000001</v>
      </c>
      <c r="C99" t="s">
        <v>24</v>
      </c>
      <c r="D99" s="4">
        <v>98</v>
      </c>
      <c r="E99" s="4">
        <f t="shared" si="2"/>
        <v>9604</v>
      </c>
      <c r="F99">
        <f t="shared" si="3"/>
        <v>7.345238299163606</v>
      </c>
      <c r="G99" s="4" t="s">
        <v>5</v>
      </c>
    </row>
    <row r="100" spans="1:7" x14ac:dyDescent="0.2">
      <c r="A100" s="2">
        <v>36220</v>
      </c>
      <c r="B100" s="1">
        <v>1832.3330000000001</v>
      </c>
      <c r="C100" t="s">
        <v>25</v>
      </c>
      <c r="D100" s="4">
        <v>99</v>
      </c>
      <c r="E100" s="4">
        <f t="shared" si="2"/>
        <v>9801</v>
      </c>
      <c r="F100">
        <f t="shared" si="3"/>
        <v>7.5133452972751247</v>
      </c>
      <c r="G100" s="4" t="s">
        <v>5</v>
      </c>
    </row>
    <row r="101" spans="1:7" x14ac:dyDescent="0.2">
      <c r="A101" s="2">
        <v>36251</v>
      </c>
      <c r="B101" s="1">
        <v>1839.72</v>
      </c>
      <c r="C101" t="s">
        <v>26</v>
      </c>
      <c r="D101" s="4">
        <v>100</v>
      </c>
      <c r="E101" s="4">
        <f t="shared" si="2"/>
        <v>10000</v>
      </c>
      <c r="F101">
        <f t="shared" si="3"/>
        <v>7.5173686651103635</v>
      </c>
      <c r="G101" s="4" t="s">
        <v>5</v>
      </c>
    </row>
    <row r="102" spans="1:7" x14ac:dyDescent="0.2">
      <c r="A102" s="2">
        <v>36281</v>
      </c>
      <c r="B102" s="1">
        <v>1846.498</v>
      </c>
      <c r="C102" t="s">
        <v>27</v>
      </c>
      <c r="D102" s="4">
        <v>101</v>
      </c>
      <c r="E102" s="4">
        <f t="shared" si="2"/>
        <v>10201</v>
      </c>
      <c r="F102">
        <f t="shared" si="3"/>
        <v>7.5210461511617845</v>
      </c>
      <c r="G102" s="4" t="s">
        <v>5</v>
      </c>
    </row>
    <row r="103" spans="1:7" x14ac:dyDescent="0.2">
      <c r="A103" s="2">
        <v>36312</v>
      </c>
      <c r="B103" s="1">
        <v>1864.8520000000001</v>
      </c>
      <c r="C103" t="s">
        <v>28</v>
      </c>
      <c r="D103" s="4">
        <v>102</v>
      </c>
      <c r="E103" s="4">
        <f t="shared" si="2"/>
        <v>10404</v>
      </c>
      <c r="F103">
        <f t="shared" si="3"/>
        <v>7.5309369723606521</v>
      </c>
      <c r="G103" s="4" t="s">
        <v>5</v>
      </c>
    </row>
    <row r="104" spans="1:7" x14ac:dyDescent="0.2">
      <c r="A104" s="2">
        <v>36342</v>
      </c>
      <c r="B104" s="1">
        <v>1965.7429999999999</v>
      </c>
      <c r="C104" t="s">
        <v>29</v>
      </c>
      <c r="D104" s="4">
        <v>103</v>
      </c>
      <c r="E104" s="4">
        <f t="shared" si="2"/>
        <v>10609</v>
      </c>
      <c r="F104">
        <f t="shared" si="3"/>
        <v>7.5836255698834716</v>
      </c>
      <c r="G104" s="4" t="s">
        <v>5</v>
      </c>
    </row>
    <row r="105" spans="1:7" x14ac:dyDescent="0.2">
      <c r="A105" s="2">
        <v>36373</v>
      </c>
      <c r="B105" s="1">
        <v>1949.002</v>
      </c>
      <c r="C105" t="s">
        <v>30</v>
      </c>
      <c r="D105" s="4">
        <v>104</v>
      </c>
      <c r="E105" s="4">
        <f t="shared" si="2"/>
        <v>10816</v>
      </c>
      <c r="F105">
        <f t="shared" si="3"/>
        <v>7.5750727256742998</v>
      </c>
      <c r="G105" s="4" t="s">
        <v>5</v>
      </c>
    </row>
    <row r="106" spans="1:7" x14ac:dyDescent="0.2">
      <c r="A106" s="2">
        <v>36404</v>
      </c>
      <c r="B106" s="1">
        <v>1607.373</v>
      </c>
      <c r="C106" t="s">
        <v>31</v>
      </c>
      <c r="D106" s="4">
        <v>105</v>
      </c>
      <c r="E106" s="4">
        <f t="shared" si="2"/>
        <v>11025</v>
      </c>
      <c r="F106">
        <f t="shared" si="3"/>
        <v>7.3823564483251118</v>
      </c>
      <c r="G106" s="4" t="s">
        <v>5</v>
      </c>
    </row>
    <row r="107" spans="1:7" x14ac:dyDescent="0.2">
      <c r="A107" s="2">
        <v>36434</v>
      </c>
      <c r="B107" s="1">
        <v>1803.664</v>
      </c>
      <c r="C107" t="s">
        <v>32</v>
      </c>
      <c r="D107" s="4">
        <v>106</v>
      </c>
      <c r="E107" s="4">
        <f t="shared" si="2"/>
        <v>11236</v>
      </c>
      <c r="F107">
        <f t="shared" si="3"/>
        <v>7.4975754305037485</v>
      </c>
      <c r="G107" s="4" t="s">
        <v>5</v>
      </c>
    </row>
    <row r="108" spans="1:7" x14ac:dyDescent="0.2">
      <c r="A108" s="2">
        <v>36465</v>
      </c>
      <c r="B108" s="1">
        <v>1850.309</v>
      </c>
      <c r="C108" t="s">
        <v>33</v>
      </c>
      <c r="D108" s="4">
        <v>107</v>
      </c>
      <c r="E108" s="4">
        <f t="shared" si="2"/>
        <v>11449</v>
      </c>
      <c r="F108">
        <f t="shared" si="3"/>
        <v>7.5231079311519364</v>
      </c>
      <c r="G108" s="4" t="s">
        <v>5</v>
      </c>
    </row>
    <row r="109" spans="1:7" x14ac:dyDescent="0.2">
      <c r="A109" s="2">
        <v>36495</v>
      </c>
      <c r="B109" s="1">
        <v>1836.4349999999999</v>
      </c>
      <c r="C109" t="s">
        <v>34</v>
      </c>
      <c r="D109" s="4">
        <v>108</v>
      </c>
      <c r="E109" s="4">
        <f t="shared" si="2"/>
        <v>11664</v>
      </c>
      <c r="F109">
        <f t="shared" si="3"/>
        <v>7.5155814712219797</v>
      </c>
      <c r="G109" s="4" t="s">
        <v>5</v>
      </c>
    </row>
    <row r="110" spans="1:7" x14ac:dyDescent="0.2">
      <c r="A110" s="2">
        <v>36526</v>
      </c>
      <c r="B110" s="1">
        <v>1541.66</v>
      </c>
      <c r="C110" t="s">
        <v>23</v>
      </c>
      <c r="D110" s="4">
        <v>109</v>
      </c>
      <c r="E110" s="4">
        <f t="shared" si="2"/>
        <v>11881</v>
      </c>
      <c r="F110">
        <f t="shared" si="3"/>
        <v>7.340615036944742</v>
      </c>
      <c r="G110" s="4" t="s">
        <v>5</v>
      </c>
    </row>
    <row r="111" spans="1:7" x14ac:dyDescent="0.2">
      <c r="A111" s="2">
        <v>36557</v>
      </c>
      <c r="B111" s="1">
        <v>1616.9280000000001</v>
      </c>
      <c r="C111" t="s">
        <v>24</v>
      </c>
      <c r="D111" s="4">
        <v>110</v>
      </c>
      <c r="E111" s="4">
        <f t="shared" si="2"/>
        <v>12100</v>
      </c>
      <c r="F111">
        <f t="shared" si="3"/>
        <v>7.388283331684085</v>
      </c>
      <c r="G111" s="4" t="s">
        <v>5</v>
      </c>
    </row>
    <row r="112" spans="1:7" x14ac:dyDescent="0.2">
      <c r="A112" s="2">
        <v>36586</v>
      </c>
      <c r="B112" s="1">
        <v>1919.538</v>
      </c>
      <c r="C112" t="s">
        <v>25</v>
      </c>
      <c r="D112" s="4">
        <v>111</v>
      </c>
      <c r="E112" s="4">
        <f t="shared" si="2"/>
        <v>12321</v>
      </c>
      <c r="F112">
        <f t="shared" si="3"/>
        <v>7.5598398110669871</v>
      </c>
      <c r="G112" s="4" t="s">
        <v>5</v>
      </c>
    </row>
    <row r="113" spans="1:7" x14ac:dyDescent="0.2">
      <c r="A113" s="2">
        <v>36617</v>
      </c>
      <c r="B113" s="1">
        <v>1971.4929999999999</v>
      </c>
      <c r="C113" t="s">
        <v>26</v>
      </c>
      <c r="D113" s="4">
        <v>112</v>
      </c>
      <c r="E113" s="4">
        <f t="shared" si="2"/>
        <v>12544</v>
      </c>
      <c r="F113">
        <f t="shared" si="3"/>
        <v>7.5865464027153857</v>
      </c>
      <c r="G113" s="4" t="s">
        <v>5</v>
      </c>
    </row>
    <row r="114" spans="1:7" x14ac:dyDescent="0.2">
      <c r="A114" s="2">
        <v>36647</v>
      </c>
      <c r="B114" s="1">
        <v>1992.3009999999999</v>
      </c>
      <c r="C114" t="s">
        <v>27</v>
      </c>
      <c r="D114" s="4">
        <v>113</v>
      </c>
      <c r="E114" s="4">
        <f t="shared" si="2"/>
        <v>12769</v>
      </c>
      <c r="F114">
        <f t="shared" si="3"/>
        <v>7.5970455311470912</v>
      </c>
      <c r="G114" s="4" t="s">
        <v>5</v>
      </c>
    </row>
    <row r="115" spans="1:7" x14ac:dyDescent="0.2">
      <c r="A115" s="2">
        <v>36678</v>
      </c>
      <c r="B115" s="1">
        <v>2009.7629999999999</v>
      </c>
      <c r="C115" t="s">
        <v>28</v>
      </c>
      <c r="D115" s="4">
        <v>114</v>
      </c>
      <c r="E115" s="4">
        <f t="shared" si="2"/>
        <v>12996</v>
      </c>
      <c r="F115">
        <f t="shared" si="3"/>
        <v>7.6057720836533766</v>
      </c>
      <c r="G115" s="4" t="s">
        <v>5</v>
      </c>
    </row>
    <row r="116" spans="1:7" x14ac:dyDescent="0.2">
      <c r="A116" s="2">
        <v>36708</v>
      </c>
      <c r="B116" s="1">
        <v>2053.9960000000001</v>
      </c>
      <c r="C116" t="s">
        <v>29</v>
      </c>
      <c r="D116" s="4">
        <v>115</v>
      </c>
      <c r="E116" s="4">
        <f t="shared" si="2"/>
        <v>13225</v>
      </c>
      <c r="F116">
        <f t="shared" si="3"/>
        <v>7.6275424430669387</v>
      </c>
      <c r="G116" s="4" t="s">
        <v>5</v>
      </c>
    </row>
    <row r="117" spans="1:7" x14ac:dyDescent="0.2">
      <c r="A117" s="2">
        <v>36739</v>
      </c>
      <c r="B117" s="1">
        <v>2097.471</v>
      </c>
      <c r="C117" t="s">
        <v>30</v>
      </c>
      <c r="D117" s="4">
        <v>116</v>
      </c>
      <c r="E117" s="4">
        <f t="shared" si="2"/>
        <v>13456</v>
      </c>
      <c r="F117">
        <f t="shared" si="3"/>
        <v>7.6484876122624676</v>
      </c>
      <c r="G117" s="4" t="s">
        <v>5</v>
      </c>
    </row>
    <row r="118" spans="1:7" x14ac:dyDescent="0.2">
      <c r="A118" s="2">
        <v>36770</v>
      </c>
      <c r="B118" s="1">
        <v>1823.7059999999999</v>
      </c>
      <c r="C118" t="s">
        <v>31</v>
      </c>
      <c r="D118" s="4">
        <v>117</v>
      </c>
      <c r="E118" s="4">
        <f t="shared" si="2"/>
        <v>13689</v>
      </c>
      <c r="F118">
        <f t="shared" si="3"/>
        <v>7.5086259734321796</v>
      </c>
      <c r="G118" s="4" t="s">
        <v>5</v>
      </c>
    </row>
    <row r="119" spans="1:7" x14ac:dyDescent="0.2">
      <c r="A119" s="2">
        <v>36800</v>
      </c>
      <c r="B119" s="1">
        <v>1976.9970000000001</v>
      </c>
      <c r="C119" t="s">
        <v>32</v>
      </c>
      <c r="D119" s="4">
        <v>118</v>
      </c>
      <c r="E119" s="4">
        <f t="shared" si="2"/>
        <v>13924</v>
      </c>
      <c r="F119">
        <f t="shared" si="3"/>
        <v>7.5893343057187828</v>
      </c>
      <c r="G119" s="4" t="s">
        <v>5</v>
      </c>
    </row>
    <row r="120" spans="1:7" x14ac:dyDescent="0.2">
      <c r="A120" s="2">
        <v>36831</v>
      </c>
      <c r="B120" s="1">
        <v>1981.4079999999999</v>
      </c>
      <c r="C120" t="s">
        <v>33</v>
      </c>
      <c r="D120" s="4">
        <v>119</v>
      </c>
      <c r="E120" s="4">
        <f t="shared" si="2"/>
        <v>14161</v>
      </c>
      <c r="F120">
        <f t="shared" si="3"/>
        <v>7.5915629820799868</v>
      </c>
      <c r="G120" s="4" t="s">
        <v>5</v>
      </c>
    </row>
    <row r="121" spans="1:7" x14ac:dyDescent="0.2">
      <c r="A121" s="2">
        <v>36861</v>
      </c>
      <c r="B121" s="1">
        <v>2000.153</v>
      </c>
      <c r="C121" t="s">
        <v>34</v>
      </c>
      <c r="D121" s="4">
        <v>120</v>
      </c>
      <c r="E121" s="4">
        <f t="shared" si="2"/>
        <v>14400</v>
      </c>
      <c r="F121">
        <f t="shared" si="3"/>
        <v>7.6009789566161068</v>
      </c>
      <c r="G121" s="4" t="s">
        <v>5</v>
      </c>
    </row>
    <row r="122" spans="1:7" x14ac:dyDescent="0.2">
      <c r="A122" s="2">
        <v>36892</v>
      </c>
      <c r="B122" s="1">
        <v>1683.1479999999999</v>
      </c>
      <c r="C122" t="s">
        <v>23</v>
      </c>
      <c r="D122" s="4">
        <v>121</v>
      </c>
      <c r="E122" s="4">
        <f t="shared" si="2"/>
        <v>14641</v>
      </c>
      <c r="F122">
        <f t="shared" si="3"/>
        <v>7.4284211285300543</v>
      </c>
      <c r="G122" s="4" t="s">
        <v>5</v>
      </c>
    </row>
    <row r="123" spans="1:7" x14ac:dyDescent="0.2">
      <c r="A123" s="2">
        <v>36923</v>
      </c>
      <c r="B123" s="1">
        <v>1663.404</v>
      </c>
      <c r="C123" t="s">
        <v>24</v>
      </c>
      <c r="D123" s="4">
        <v>122</v>
      </c>
      <c r="E123" s="4">
        <f t="shared" si="2"/>
        <v>14884</v>
      </c>
      <c r="F123">
        <f t="shared" si="3"/>
        <v>7.4166213841449338</v>
      </c>
      <c r="G123" s="4" t="s">
        <v>5</v>
      </c>
    </row>
    <row r="124" spans="1:7" x14ac:dyDescent="0.2">
      <c r="A124" s="2">
        <v>36951</v>
      </c>
      <c r="B124" s="1">
        <v>2007.9280000000001</v>
      </c>
      <c r="C124" t="s">
        <v>25</v>
      </c>
      <c r="D124" s="4">
        <v>123</v>
      </c>
      <c r="E124" s="4">
        <f t="shared" si="2"/>
        <v>15129</v>
      </c>
      <c r="F124">
        <f t="shared" si="3"/>
        <v>7.6048586235950522</v>
      </c>
      <c r="G124" s="4" t="s">
        <v>5</v>
      </c>
    </row>
    <row r="125" spans="1:7" x14ac:dyDescent="0.2">
      <c r="A125" s="2">
        <v>36982</v>
      </c>
      <c r="B125" s="1">
        <v>2023.7919999999999</v>
      </c>
      <c r="C125" t="s">
        <v>26</v>
      </c>
      <c r="D125" s="4">
        <v>124</v>
      </c>
      <c r="E125" s="4">
        <f t="shared" si="2"/>
        <v>15376</v>
      </c>
      <c r="F125">
        <f t="shared" si="3"/>
        <v>7.612728258328068</v>
      </c>
      <c r="G125" s="4" t="s">
        <v>5</v>
      </c>
    </row>
    <row r="126" spans="1:7" x14ac:dyDescent="0.2">
      <c r="A126" s="2">
        <v>37012</v>
      </c>
      <c r="B126" s="1">
        <v>2047.008</v>
      </c>
      <c r="C126" t="s">
        <v>27</v>
      </c>
      <c r="D126" s="4">
        <v>125</v>
      </c>
      <c r="E126" s="4">
        <f t="shared" si="2"/>
        <v>15625</v>
      </c>
      <c r="F126">
        <f t="shared" si="3"/>
        <v>7.6241344938119333</v>
      </c>
      <c r="G126" s="4" t="s">
        <v>5</v>
      </c>
    </row>
    <row r="127" spans="1:7" x14ac:dyDescent="0.2">
      <c r="A127" s="2">
        <v>37043</v>
      </c>
      <c r="B127" s="1">
        <v>2072.913</v>
      </c>
      <c r="C127" t="s">
        <v>28</v>
      </c>
      <c r="D127" s="4">
        <v>126</v>
      </c>
      <c r="E127" s="4">
        <f t="shared" si="2"/>
        <v>15876</v>
      </c>
      <c r="F127">
        <f t="shared" si="3"/>
        <v>7.6367101433930076</v>
      </c>
      <c r="G127" s="4" t="s">
        <v>5</v>
      </c>
    </row>
    <row r="128" spans="1:7" x14ac:dyDescent="0.2">
      <c r="A128" s="2">
        <v>37073</v>
      </c>
      <c r="B128" s="1">
        <v>2126.7170000000001</v>
      </c>
      <c r="C128" t="s">
        <v>29</v>
      </c>
      <c r="D128" s="4">
        <v>127</v>
      </c>
      <c r="E128" s="4">
        <f t="shared" si="2"/>
        <v>16129</v>
      </c>
      <c r="F128">
        <f t="shared" si="3"/>
        <v>7.6623347551022487</v>
      </c>
      <c r="G128" s="4" t="s">
        <v>5</v>
      </c>
    </row>
    <row r="129" spans="1:7" x14ac:dyDescent="0.2">
      <c r="A129" s="2">
        <v>37104</v>
      </c>
      <c r="B129" s="1">
        <v>2202.6379999999999</v>
      </c>
      <c r="C129" t="s">
        <v>30</v>
      </c>
      <c r="D129" s="4">
        <v>128</v>
      </c>
      <c r="E129" s="4">
        <f t="shared" si="2"/>
        <v>16384</v>
      </c>
      <c r="F129">
        <f t="shared" si="3"/>
        <v>7.6974110119201695</v>
      </c>
      <c r="G129" s="4" t="s">
        <v>5</v>
      </c>
    </row>
    <row r="130" spans="1:7" x14ac:dyDescent="0.2">
      <c r="A130" s="2">
        <v>37135</v>
      </c>
      <c r="B130" s="1">
        <v>1707.693</v>
      </c>
      <c r="C130" t="s">
        <v>31</v>
      </c>
      <c r="D130" s="4">
        <v>129</v>
      </c>
      <c r="E130" s="4">
        <f t="shared" si="2"/>
        <v>16641</v>
      </c>
      <c r="F130">
        <f t="shared" si="3"/>
        <v>7.4428986158041575</v>
      </c>
      <c r="G130" s="4" t="s">
        <v>5</v>
      </c>
    </row>
    <row r="131" spans="1:7" x14ac:dyDescent="0.2">
      <c r="A131" s="2">
        <v>37165</v>
      </c>
      <c r="B131" s="1">
        <v>1950.7159999999999</v>
      </c>
      <c r="C131" t="s">
        <v>32</v>
      </c>
      <c r="D131" s="4">
        <v>130</v>
      </c>
      <c r="E131" s="4">
        <f t="shared" ref="E131:E160" si="4">D131^2</f>
        <v>16900</v>
      </c>
      <c r="F131">
        <f t="shared" ref="F131:F160" si="5">LN(B131)</f>
        <v>7.5759517636510809</v>
      </c>
      <c r="G131" s="4" t="s">
        <v>5</v>
      </c>
    </row>
    <row r="132" spans="1:7" x14ac:dyDescent="0.2">
      <c r="A132" s="2">
        <v>37196</v>
      </c>
      <c r="B132" s="1">
        <v>1973.614</v>
      </c>
      <c r="C132" t="s">
        <v>33</v>
      </c>
      <c r="D132" s="4">
        <v>131</v>
      </c>
      <c r="E132" s="4">
        <f t="shared" si="4"/>
        <v>17161</v>
      </c>
      <c r="F132">
        <f t="shared" si="5"/>
        <v>7.5876216588259826</v>
      </c>
      <c r="G132" s="4" t="s">
        <v>5</v>
      </c>
    </row>
    <row r="133" spans="1:7" x14ac:dyDescent="0.2">
      <c r="A133" s="2">
        <v>37226</v>
      </c>
      <c r="B133" s="1">
        <v>1984.729</v>
      </c>
      <c r="C133" t="s">
        <v>34</v>
      </c>
      <c r="D133" s="4">
        <v>132</v>
      </c>
      <c r="E133" s="4">
        <f t="shared" si="4"/>
        <v>17424</v>
      </c>
      <c r="F133">
        <f t="shared" si="5"/>
        <v>7.5932376598715798</v>
      </c>
      <c r="G133" s="4" t="s">
        <v>5</v>
      </c>
    </row>
    <row r="134" spans="1:7" x14ac:dyDescent="0.2">
      <c r="A134" s="2">
        <v>37257</v>
      </c>
      <c r="B134" s="1">
        <v>1759.6289999999999</v>
      </c>
      <c r="C134" t="s">
        <v>23</v>
      </c>
      <c r="D134" s="4">
        <v>133</v>
      </c>
      <c r="E134" s="4">
        <f t="shared" si="4"/>
        <v>17689</v>
      </c>
      <c r="F134">
        <f t="shared" si="5"/>
        <v>7.4728582703571673</v>
      </c>
      <c r="G134" s="4" t="s">
        <v>5</v>
      </c>
    </row>
    <row r="135" spans="1:7" x14ac:dyDescent="0.2">
      <c r="A135" s="2">
        <v>37288</v>
      </c>
      <c r="B135" s="1">
        <v>1770.595</v>
      </c>
      <c r="C135" t="s">
        <v>24</v>
      </c>
      <c r="D135" s="4">
        <v>134</v>
      </c>
      <c r="E135" s="4">
        <f t="shared" si="4"/>
        <v>17956</v>
      </c>
      <c r="F135">
        <f t="shared" si="5"/>
        <v>7.4790709272714588</v>
      </c>
      <c r="G135" s="4" t="s">
        <v>5</v>
      </c>
    </row>
    <row r="136" spans="1:7" x14ac:dyDescent="0.2">
      <c r="A136" s="2">
        <v>37316</v>
      </c>
      <c r="B136" s="1">
        <v>2019.912</v>
      </c>
      <c r="C136" t="s">
        <v>25</v>
      </c>
      <c r="D136" s="4">
        <v>135</v>
      </c>
      <c r="E136" s="4">
        <f t="shared" si="4"/>
        <v>18225</v>
      </c>
      <c r="F136">
        <f t="shared" si="5"/>
        <v>7.6108092250898602</v>
      </c>
      <c r="G136" s="4" t="s">
        <v>5</v>
      </c>
    </row>
    <row r="137" spans="1:7" x14ac:dyDescent="0.2">
      <c r="A137" s="2">
        <v>37347</v>
      </c>
      <c r="B137" s="1">
        <v>2048.3980000000001</v>
      </c>
      <c r="C137" t="s">
        <v>26</v>
      </c>
      <c r="D137" s="4">
        <v>136</v>
      </c>
      <c r="E137" s="4">
        <f t="shared" si="4"/>
        <v>18496</v>
      </c>
      <c r="F137">
        <f t="shared" si="5"/>
        <v>7.6248133032161158</v>
      </c>
      <c r="G137" s="4" t="s">
        <v>5</v>
      </c>
    </row>
    <row r="138" spans="1:7" x14ac:dyDescent="0.2">
      <c r="A138" s="2">
        <v>37377</v>
      </c>
      <c r="B138" s="1">
        <v>2068.7629999999999</v>
      </c>
      <c r="C138" t="s">
        <v>27</v>
      </c>
      <c r="D138" s="4">
        <v>137</v>
      </c>
      <c r="E138" s="4">
        <f t="shared" si="4"/>
        <v>18769</v>
      </c>
      <c r="F138">
        <f t="shared" si="5"/>
        <v>7.6347061230935438</v>
      </c>
      <c r="G138" s="4" t="s">
        <v>5</v>
      </c>
    </row>
    <row r="139" spans="1:7" x14ac:dyDescent="0.2">
      <c r="A139" s="2">
        <v>37408</v>
      </c>
      <c r="B139" s="1">
        <v>1994.2670000000001</v>
      </c>
      <c r="C139" t="s">
        <v>28</v>
      </c>
      <c r="D139" s="4">
        <v>138</v>
      </c>
      <c r="E139" s="4">
        <f t="shared" si="4"/>
        <v>19044</v>
      </c>
      <c r="F139">
        <f t="shared" si="5"/>
        <v>7.5980318432628655</v>
      </c>
      <c r="G139" s="4" t="s">
        <v>5</v>
      </c>
    </row>
    <row r="140" spans="1:7" x14ac:dyDescent="0.2">
      <c r="A140" s="2">
        <v>37438</v>
      </c>
      <c r="B140" s="1">
        <v>2075.2579999999998</v>
      </c>
      <c r="C140" t="s">
        <v>29</v>
      </c>
      <c r="D140" s="4">
        <v>139</v>
      </c>
      <c r="E140" s="4">
        <f t="shared" si="4"/>
        <v>19321</v>
      </c>
      <c r="F140">
        <f t="shared" si="5"/>
        <v>7.6378407622849487</v>
      </c>
      <c r="G140" s="4" t="s">
        <v>5</v>
      </c>
    </row>
    <row r="141" spans="1:7" x14ac:dyDescent="0.2">
      <c r="A141" s="2">
        <v>37469</v>
      </c>
      <c r="B141" s="1">
        <v>2026.56</v>
      </c>
      <c r="C141" t="s">
        <v>30</v>
      </c>
      <c r="D141" s="4">
        <v>140</v>
      </c>
      <c r="E141" s="4">
        <f t="shared" si="4"/>
        <v>19600</v>
      </c>
      <c r="F141">
        <f t="shared" si="5"/>
        <v>7.6140950533280654</v>
      </c>
      <c r="G141" s="4" t="s">
        <v>5</v>
      </c>
    </row>
    <row r="142" spans="1:7" x14ac:dyDescent="0.2">
      <c r="A142" s="2">
        <v>37500</v>
      </c>
      <c r="B142" s="1">
        <v>1734.155</v>
      </c>
      <c r="C142" t="s">
        <v>31</v>
      </c>
      <c r="D142" s="4">
        <v>141</v>
      </c>
      <c r="E142" s="4">
        <f t="shared" si="4"/>
        <v>19881</v>
      </c>
      <c r="F142">
        <f t="shared" si="5"/>
        <v>7.4582755420422107</v>
      </c>
      <c r="G142" s="4" t="s">
        <v>5</v>
      </c>
    </row>
    <row r="143" spans="1:7" x14ac:dyDescent="0.2">
      <c r="A143" s="2">
        <v>37530</v>
      </c>
      <c r="B143" s="1">
        <v>1916.771</v>
      </c>
      <c r="C143" t="s">
        <v>32</v>
      </c>
      <c r="D143" s="4">
        <v>142</v>
      </c>
      <c r="E143" s="4">
        <f t="shared" si="4"/>
        <v>20164</v>
      </c>
      <c r="F143">
        <f t="shared" si="5"/>
        <v>7.5583972784243763</v>
      </c>
      <c r="G143" s="4" t="s">
        <v>5</v>
      </c>
    </row>
    <row r="144" spans="1:7" x14ac:dyDescent="0.2">
      <c r="A144" s="2">
        <v>37561</v>
      </c>
      <c r="B144" s="1">
        <v>1858.345</v>
      </c>
      <c r="C144" t="s">
        <v>33</v>
      </c>
      <c r="D144" s="4">
        <v>143</v>
      </c>
      <c r="E144" s="4">
        <f t="shared" si="4"/>
        <v>20449</v>
      </c>
      <c r="F144">
        <f t="shared" si="5"/>
        <v>7.5274415856674093</v>
      </c>
      <c r="G144" s="4" t="s">
        <v>5</v>
      </c>
    </row>
    <row r="145" spans="1:7" x14ac:dyDescent="0.2">
      <c r="A145" s="2">
        <v>37591</v>
      </c>
      <c r="B145" s="1">
        <v>1996.3520000000001</v>
      </c>
      <c r="C145" t="s">
        <v>34</v>
      </c>
      <c r="D145" s="4">
        <v>144</v>
      </c>
      <c r="E145" s="4">
        <f t="shared" si="4"/>
        <v>20736</v>
      </c>
      <c r="F145">
        <f t="shared" si="5"/>
        <v>7.5990767940285098</v>
      </c>
      <c r="G145" s="4" t="s">
        <v>5</v>
      </c>
    </row>
    <row r="146" spans="1:7" x14ac:dyDescent="0.2">
      <c r="A146" s="2">
        <v>37622</v>
      </c>
      <c r="B146" s="1">
        <v>1778.0329999999999</v>
      </c>
      <c r="C146" t="s">
        <v>23</v>
      </c>
      <c r="D146" s="4">
        <v>145</v>
      </c>
      <c r="E146" s="4">
        <f t="shared" si="4"/>
        <v>21025</v>
      </c>
      <c r="F146">
        <f t="shared" si="5"/>
        <v>7.4832629760815896</v>
      </c>
      <c r="G146" s="4" t="s">
        <v>5</v>
      </c>
    </row>
    <row r="147" spans="1:7" x14ac:dyDescent="0.2">
      <c r="A147" s="2">
        <v>37653</v>
      </c>
      <c r="B147" s="1">
        <v>1749.489</v>
      </c>
      <c r="C147" t="s">
        <v>24</v>
      </c>
      <c r="D147" s="4">
        <v>146</v>
      </c>
      <c r="E147" s="4">
        <f t="shared" si="4"/>
        <v>21316</v>
      </c>
      <c r="F147">
        <f t="shared" si="5"/>
        <v>7.4670790242772593</v>
      </c>
      <c r="G147" s="4" t="s">
        <v>5</v>
      </c>
    </row>
    <row r="148" spans="1:7" x14ac:dyDescent="0.2">
      <c r="A148" s="2">
        <v>37681</v>
      </c>
      <c r="B148" s="1">
        <v>2066.4659999999999</v>
      </c>
      <c r="C148" t="s">
        <v>25</v>
      </c>
      <c r="D148" s="4">
        <v>147</v>
      </c>
      <c r="E148" s="4">
        <f t="shared" si="4"/>
        <v>21609</v>
      </c>
      <c r="F148">
        <f t="shared" si="5"/>
        <v>7.6335951808766831</v>
      </c>
      <c r="G148" s="4" t="s">
        <v>5</v>
      </c>
    </row>
    <row r="149" spans="1:7" x14ac:dyDescent="0.2">
      <c r="A149" s="2">
        <v>37712</v>
      </c>
      <c r="B149" s="1">
        <v>2098.8989999999999</v>
      </c>
      <c r="C149" t="s">
        <v>26</v>
      </c>
      <c r="D149" s="4">
        <v>148</v>
      </c>
      <c r="E149" s="4">
        <f t="shared" si="4"/>
        <v>21904</v>
      </c>
      <c r="F149">
        <f t="shared" si="5"/>
        <v>7.6491682005114168</v>
      </c>
      <c r="G149" s="4" t="s">
        <v>35</v>
      </c>
    </row>
    <row r="150" spans="1:7" x14ac:dyDescent="0.2">
      <c r="A150" s="2">
        <v>37742</v>
      </c>
      <c r="B150" s="1">
        <v>2104.9110000000001</v>
      </c>
      <c r="C150" t="s">
        <v>27</v>
      </c>
      <c r="D150" s="4">
        <v>149</v>
      </c>
      <c r="E150" s="4">
        <f t="shared" si="4"/>
        <v>22201</v>
      </c>
      <c r="F150">
        <f t="shared" si="5"/>
        <v>7.6520284649376098</v>
      </c>
      <c r="G150" s="4" t="s">
        <v>35</v>
      </c>
    </row>
    <row r="151" spans="1:7" x14ac:dyDescent="0.2">
      <c r="A151" s="2">
        <v>37773</v>
      </c>
      <c r="B151" s="1">
        <v>2129.6709999999998</v>
      </c>
      <c r="C151" t="s">
        <v>28</v>
      </c>
      <c r="D151" s="4">
        <v>150</v>
      </c>
      <c r="E151" s="4">
        <f t="shared" si="4"/>
        <v>22500</v>
      </c>
      <c r="F151">
        <f t="shared" si="5"/>
        <v>7.6637227866793856</v>
      </c>
      <c r="G151" s="4" t="s">
        <v>35</v>
      </c>
    </row>
    <row r="152" spans="1:7" x14ac:dyDescent="0.2">
      <c r="A152" s="2">
        <v>37803</v>
      </c>
      <c r="B152" s="1">
        <v>2223.3490000000002</v>
      </c>
      <c r="C152" t="s">
        <v>29</v>
      </c>
      <c r="D152" s="4">
        <v>151</v>
      </c>
      <c r="E152" s="4">
        <f t="shared" si="4"/>
        <v>22801</v>
      </c>
      <c r="F152">
        <f t="shared" si="5"/>
        <v>7.706769896693495</v>
      </c>
      <c r="G152" s="4" t="s">
        <v>35</v>
      </c>
    </row>
    <row r="153" spans="1:7" x14ac:dyDescent="0.2">
      <c r="A153" s="2">
        <v>37834</v>
      </c>
      <c r="B153" s="1">
        <v>2174.36</v>
      </c>
      <c r="C153" t="s">
        <v>30</v>
      </c>
      <c r="D153" s="4">
        <v>152</v>
      </c>
      <c r="E153" s="4">
        <f t="shared" si="4"/>
        <v>23104</v>
      </c>
      <c r="F153">
        <f t="shared" si="5"/>
        <v>7.6844896473483502</v>
      </c>
      <c r="G153" s="4" t="s">
        <v>35</v>
      </c>
    </row>
    <row r="154" spans="1:7" x14ac:dyDescent="0.2">
      <c r="A154" s="2">
        <v>37865</v>
      </c>
      <c r="B154" s="1">
        <v>1931.4059999999999</v>
      </c>
      <c r="C154" t="s">
        <v>31</v>
      </c>
      <c r="D154" s="4">
        <v>153</v>
      </c>
      <c r="E154" s="4">
        <f t="shared" si="4"/>
        <v>23409</v>
      </c>
      <c r="F154">
        <f t="shared" si="5"/>
        <v>7.5660035140828228</v>
      </c>
      <c r="G154" s="4" t="s">
        <v>35</v>
      </c>
    </row>
    <row r="155" spans="1:7" x14ac:dyDescent="0.2">
      <c r="A155" s="2">
        <v>37895</v>
      </c>
      <c r="B155" s="1">
        <v>2121.4699999999998</v>
      </c>
      <c r="C155" t="s">
        <v>32</v>
      </c>
      <c r="D155" s="4">
        <v>154</v>
      </c>
      <c r="E155" s="4">
        <f t="shared" si="4"/>
        <v>23716</v>
      </c>
      <c r="F155">
        <f t="shared" si="5"/>
        <v>7.6598645236043801</v>
      </c>
      <c r="G155" s="4" t="s">
        <v>35</v>
      </c>
    </row>
    <row r="156" spans="1:7" x14ac:dyDescent="0.2">
      <c r="A156" s="2">
        <v>37926</v>
      </c>
      <c r="B156" s="1">
        <v>2076.0540000000001</v>
      </c>
      <c r="C156" t="s">
        <v>33</v>
      </c>
      <c r="D156" s="4">
        <v>155</v>
      </c>
      <c r="E156" s="4">
        <f t="shared" si="4"/>
        <v>24025</v>
      </c>
      <c r="F156">
        <f t="shared" si="5"/>
        <v>7.6382242555081783</v>
      </c>
      <c r="G156" s="4" t="s">
        <v>35</v>
      </c>
    </row>
    <row r="157" spans="1:7" x14ac:dyDescent="0.2">
      <c r="A157" s="2">
        <v>37956</v>
      </c>
      <c r="B157" s="1">
        <v>2140.6770000000001</v>
      </c>
      <c r="C157" t="s">
        <v>34</v>
      </c>
      <c r="D157" s="4">
        <v>156</v>
      </c>
      <c r="E157" s="4">
        <f t="shared" si="4"/>
        <v>24336</v>
      </c>
      <c r="F157">
        <f t="shared" si="5"/>
        <v>7.6688774131263475</v>
      </c>
      <c r="G157" s="4" t="s">
        <v>35</v>
      </c>
    </row>
    <row r="158" spans="1:7" x14ac:dyDescent="0.2">
      <c r="A158" s="2">
        <v>37987</v>
      </c>
      <c r="B158" s="1">
        <v>1831.508</v>
      </c>
      <c r="C158" t="s">
        <v>23</v>
      </c>
      <c r="D158" s="4">
        <v>157</v>
      </c>
      <c r="E158" s="4">
        <f t="shared" si="4"/>
        <v>24649</v>
      </c>
      <c r="F158">
        <f t="shared" si="5"/>
        <v>7.5128949502136972</v>
      </c>
      <c r="G158" s="4" t="s">
        <v>35</v>
      </c>
    </row>
    <row r="159" spans="1:7" x14ac:dyDescent="0.2">
      <c r="A159" s="2">
        <v>38018</v>
      </c>
      <c r="B159" s="1">
        <v>1838.0060000000001</v>
      </c>
      <c r="C159" t="s">
        <v>24</v>
      </c>
      <c r="D159" s="4">
        <v>158</v>
      </c>
      <c r="E159" s="4">
        <f t="shared" si="4"/>
        <v>24964</v>
      </c>
      <c r="F159">
        <f t="shared" si="5"/>
        <v>7.5164365673281495</v>
      </c>
      <c r="G159" s="4" t="s">
        <v>35</v>
      </c>
    </row>
    <row r="160" spans="1:7" x14ac:dyDescent="0.2">
      <c r="A160" s="2">
        <v>38047</v>
      </c>
      <c r="B160" s="1">
        <v>2132.4459999999999</v>
      </c>
      <c r="C160" t="s">
        <v>25</v>
      </c>
      <c r="D160" s="4">
        <v>159</v>
      </c>
      <c r="E160" s="4">
        <f t="shared" si="4"/>
        <v>25281</v>
      </c>
      <c r="F160">
        <f t="shared" si="5"/>
        <v>7.6650249566536575</v>
      </c>
      <c r="G160" s="4" t="s">
        <v>35</v>
      </c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</sheetData>
  <pageMargins left="0.7" right="0.7" top="0.75" bottom="0.75" header="0.3" footer="0.3"/>
  <pageSetup paperSize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8" x14ac:dyDescent="0.2">
      <c r="M1" t="s">
        <v>124</v>
      </c>
    </row>
    <row r="2" spans="1:18" x14ac:dyDescent="0.2">
      <c r="A2" s="9" t="s">
        <v>50</v>
      </c>
      <c r="B2" s="8" t="s">
        <v>51</v>
      </c>
    </row>
    <row r="3" spans="1:18" x14ac:dyDescent="0.2">
      <c r="A3" s="9" t="s">
        <v>52</v>
      </c>
      <c r="B3" s="8" t="b">
        <v>1</v>
      </c>
    </row>
    <row r="4" spans="1:18" x14ac:dyDescent="0.2">
      <c r="A4" s="9" t="s">
        <v>53</v>
      </c>
      <c r="B4" s="8">
        <v>13</v>
      </c>
    </row>
    <row r="5" spans="1:18" x14ac:dyDescent="0.2">
      <c r="A5" s="9" t="s">
        <v>19</v>
      </c>
      <c r="B5" s="8" t="s">
        <v>54</v>
      </c>
      <c r="D5" s="8"/>
      <c r="E5" s="8" t="s">
        <v>5</v>
      </c>
      <c r="F5" s="8" t="s">
        <v>21</v>
      </c>
      <c r="G5" s="8" t="s">
        <v>37</v>
      </c>
      <c r="H5" s="8" t="s">
        <v>38</v>
      </c>
      <c r="I5" s="8" t="s">
        <v>39</v>
      </c>
      <c r="J5" s="8" t="s">
        <v>40</v>
      </c>
      <c r="K5" s="8" t="s">
        <v>41</v>
      </c>
      <c r="L5" s="8" t="s">
        <v>42</v>
      </c>
      <c r="M5" s="8" t="s">
        <v>43</v>
      </c>
      <c r="N5" s="8" t="s">
        <v>44</v>
      </c>
      <c r="O5" s="8" t="s">
        <v>45</v>
      </c>
      <c r="P5" s="8" t="s">
        <v>46</v>
      </c>
      <c r="Q5" s="8" t="s">
        <v>47</v>
      </c>
      <c r="R5" s="8" t="s">
        <v>1</v>
      </c>
    </row>
    <row r="6" spans="1:18" x14ac:dyDescent="0.2">
      <c r="A6" s="9" t="s">
        <v>55</v>
      </c>
      <c r="B6" s="8" t="s">
        <v>56</v>
      </c>
      <c r="D6" s="8"/>
      <c r="E6" s="8">
        <v>2</v>
      </c>
      <c r="F6" s="8">
        <v>3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</v>
      </c>
    </row>
    <row r="7" spans="1:18" x14ac:dyDescent="0.2">
      <c r="A7" s="9" t="s">
        <v>57</v>
      </c>
      <c r="B7" s="8" t="s">
        <v>58</v>
      </c>
      <c r="D7" s="8"/>
      <c r="E7" s="8" t="s">
        <v>59</v>
      </c>
      <c r="F7" s="8" t="s">
        <v>59</v>
      </c>
      <c r="G7" s="8" t="s">
        <v>59</v>
      </c>
      <c r="H7" s="8" t="s">
        <v>59</v>
      </c>
      <c r="I7" s="8" t="s">
        <v>59</v>
      </c>
      <c r="J7" s="8" t="s">
        <v>59</v>
      </c>
      <c r="K7" s="8" t="s">
        <v>59</v>
      </c>
      <c r="L7" s="8" t="s">
        <v>59</v>
      </c>
      <c r="M7" s="8" t="s">
        <v>59</v>
      </c>
      <c r="N7" s="8" t="s">
        <v>59</v>
      </c>
      <c r="O7" s="8" t="s">
        <v>59</v>
      </c>
      <c r="P7" s="8" t="s">
        <v>59</v>
      </c>
      <c r="Q7" s="8" t="s">
        <v>59</v>
      </c>
      <c r="R7" s="8" t="s">
        <v>60</v>
      </c>
    </row>
    <row r="8" spans="1:18" x14ac:dyDescent="0.2">
      <c r="A8" s="9" t="s">
        <v>61</v>
      </c>
      <c r="B8" s="8" t="s">
        <v>62</v>
      </c>
      <c r="D8" s="8"/>
      <c r="E8" s="8" t="s">
        <v>63</v>
      </c>
      <c r="F8" s="8" t="s">
        <v>63</v>
      </c>
      <c r="G8" s="8" t="s">
        <v>63</v>
      </c>
      <c r="H8" s="8" t="s">
        <v>63</v>
      </c>
      <c r="I8" s="8" t="s">
        <v>63</v>
      </c>
      <c r="J8" s="8" t="s">
        <v>63</v>
      </c>
      <c r="K8" s="8" t="s">
        <v>63</v>
      </c>
      <c r="L8" s="8" t="s">
        <v>63</v>
      </c>
      <c r="M8" s="8" t="s">
        <v>63</v>
      </c>
      <c r="N8" s="8" t="s">
        <v>63</v>
      </c>
      <c r="O8" s="8" t="s">
        <v>63</v>
      </c>
      <c r="P8" s="8" t="s">
        <v>63</v>
      </c>
      <c r="Q8" s="8" t="s">
        <v>63</v>
      </c>
      <c r="R8" s="8"/>
    </row>
    <row r="9" spans="1:18" x14ac:dyDescent="0.2">
      <c r="A9" s="9" t="s">
        <v>64</v>
      </c>
      <c r="B9" s="8" t="s">
        <v>65</v>
      </c>
      <c r="D9" s="8"/>
      <c r="E9" s="8" t="s">
        <v>5</v>
      </c>
      <c r="F9" s="8" t="s">
        <v>21</v>
      </c>
      <c r="G9" s="8" t="s">
        <v>37</v>
      </c>
      <c r="H9" s="8" t="s">
        <v>38</v>
      </c>
      <c r="I9" s="8" t="s">
        <v>39</v>
      </c>
      <c r="J9" s="8" t="s">
        <v>40</v>
      </c>
      <c r="K9" s="8" t="s">
        <v>41</v>
      </c>
      <c r="L9" s="8" t="s">
        <v>42</v>
      </c>
      <c r="M9" s="8" t="s">
        <v>43</v>
      </c>
      <c r="N9" s="8" t="s">
        <v>44</v>
      </c>
      <c r="O9" s="8" t="s">
        <v>45</v>
      </c>
      <c r="P9" s="8" t="s">
        <v>46</v>
      </c>
      <c r="Q9" s="8" t="s">
        <v>47</v>
      </c>
      <c r="R9" s="8"/>
    </row>
    <row r="10" spans="1:18" x14ac:dyDescent="0.2">
      <c r="D10" s="8">
        <v>1932.9987225725649</v>
      </c>
      <c r="E10" s="8">
        <v>-5.2465209971222002</v>
      </c>
      <c r="F10" s="8">
        <v>4.3756599741937054E-2</v>
      </c>
      <c r="G10" s="8">
        <v>135.1726158704665</v>
      </c>
      <c r="H10" s="8">
        <v>-29.658729450809204</v>
      </c>
      <c r="I10" s="8">
        <v>-306.30784482134521</v>
      </c>
      <c r="J10" s="8">
        <v>-267.44445334871068</v>
      </c>
      <c r="K10" s="8">
        <v>91.312231702075593</v>
      </c>
      <c r="L10" s="8">
        <v>-12.044748999132306</v>
      </c>
      <c r="M10" s="8">
        <v>-7.0448264165412651</v>
      </c>
      <c r="N10" s="8">
        <v>30.317173766842448</v>
      </c>
      <c r="O10" s="8">
        <v>-72.266394154597862</v>
      </c>
      <c r="P10" s="8">
        <v>-60.980488724536926</v>
      </c>
      <c r="Q10" s="8">
        <v>-199.12809649396002</v>
      </c>
      <c r="R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9"/>
  <sheetViews>
    <sheetView showGridLines="0" topLeftCell="C148" workbookViewId="0">
      <selection activeCell="G156" sqref="G156"/>
    </sheetView>
  </sheetViews>
  <sheetFormatPr defaultRowHeight="12.75" x14ac:dyDescent="0.2"/>
  <cols>
    <col min="10" max="10" width="12.140625" bestFit="1" customWidth="1"/>
  </cols>
  <sheetData>
    <row r="2" spans="1:14" ht="18.75" x14ac:dyDescent="0.3">
      <c r="B2" s="7" t="s">
        <v>6</v>
      </c>
      <c r="N2" t="s">
        <v>48</v>
      </c>
    </row>
    <row r="4" spans="1:14" ht="15.75" x14ac:dyDescent="0.25">
      <c r="B4" s="17" t="s">
        <v>2</v>
      </c>
      <c r="C4" s="18"/>
      <c r="D4" s="18"/>
      <c r="E4" s="19"/>
      <c r="J4" s="17" t="s">
        <v>7</v>
      </c>
      <c r="K4" s="18"/>
      <c r="L4" s="19"/>
    </row>
    <row r="5" spans="1:14" x14ac:dyDescent="0.2">
      <c r="B5" s="15" t="s">
        <v>11</v>
      </c>
      <c r="C5" s="16"/>
      <c r="D5" s="15" t="s">
        <v>3</v>
      </c>
      <c r="E5" s="16"/>
      <c r="J5" s="10" t="s">
        <v>8</v>
      </c>
      <c r="K5" s="10" t="s">
        <v>9</v>
      </c>
      <c r="L5" s="10" t="s">
        <v>10</v>
      </c>
    </row>
    <row r="6" spans="1:14" x14ac:dyDescent="0.2">
      <c r="J6" s="8">
        <v>2</v>
      </c>
      <c r="K6" s="8">
        <v>0</v>
      </c>
      <c r="L6" s="8">
        <v>2</v>
      </c>
    </row>
    <row r="8" spans="1:14" ht="18.75" x14ac:dyDescent="0.3">
      <c r="A8" s="6" t="s">
        <v>11</v>
      </c>
    </row>
    <row r="10" spans="1:14" ht="15.75" x14ac:dyDescent="0.25">
      <c r="B10" s="17" t="s">
        <v>3</v>
      </c>
      <c r="C10" s="18"/>
      <c r="D10" s="18"/>
      <c r="E10" s="18"/>
      <c r="F10" s="18"/>
      <c r="G10" s="19"/>
    </row>
    <row r="11" spans="1:14" x14ac:dyDescent="0.2">
      <c r="B11" s="20" t="s">
        <v>12</v>
      </c>
      <c r="C11" s="21"/>
      <c r="D11" s="22"/>
      <c r="E11" s="23" t="s">
        <v>13</v>
      </c>
      <c r="F11" s="24"/>
      <c r="G11" s="16"/>
    </row>
    <row r="12" spans="1:14" x14ac:dyDescent="0.2">
      <c r="B12" s="20" t="s">
        <v>14</v>
      </c>
      <c r="C12" s="21"/>
      <c r="D12" s="22"/>
      <c r="E12" s="23" t="s">
        <v>3</v>
      </c>
      <c r="F12" s="24"/>
      <c r="G12" s="16"/>
    </row>
    <row r="13" spans="1:14" x14ac:dyDescent="0.2">
      <c r="B13" s="20" t="s">
        <v>15</v>
      </c>
      <c r="C13" s="21"/>
      <c r="D13" s="22"/>
      <c r="E13" s="23" t="s">
        <v>49</v>
      </c>
      <c r="F13" s="24"/>
      <c r="G13" s="16"/>
    </row>
    <row r="14" spans="1:14" x14ac:dyDescent="0.2">
      <c r="B14" s="20" t="s">
        <v>16</v>
      </c>
      <c r="C14" s="21"/>
      <c r="D14" s="22"/>
      <c r="E14" s="25">
        <v>159</v>
      </c>
      <c r="F14" s="26"/>
      <c r="G14" s="27"/>
    </row>
    <row r="15" spans="1:14" x14ac:dyDescent="0.2">
      <c r="B15" s="20" t="s">
        <v>17</v>
      </c>
      <c r="C15" s="21"/>
      <c r="D15" s="22"/>
      <c r="E15" s="23" t="s">
        <v>18</v>
      </c>
      <c r="F15" s="24"/>
      <c r="G15" s="16"/>
    </row>
    <row r="16" spans="1:14" x14ac:dyDescent="0.2">
      <c r="B16" s="20" t="s">
        <v>19</v>
      </c>
      <c r="C16" s="21"/>
      <c r="D16" s="22"/>
      <c r="E16" s="23" t="s">
        <v>20</v>
      </c>
      <c r="F16" s="24"/>
      <c r="G16" s="16"/>
    </row>
    <row r="18" spans="1:19" ht="18.75" x14ac:dyDescent="0.3">
      <c r="A18" s="6" t="s">
        <v>3</v>
      </c>
    </row>
    <row r="20" spans="1:19" x14ac:dyDescent="0.2">
      <c r="B20" s="10" t="s">
        <v>0</v>
      </c>
      <c r="C20" s="10" t="s">
        <v>1</v>
      </c>
      <c r="D20" s="10" t="s">
        <v>5</v>
      </c>
      <c r="E20" s="10" t="s">
        <v>21</v>
      </c>
      <c r="F20" s="10" t="s">
        <v>22</v>
      </c>
      <c r="G20" s="10" t="s">
        <v>4</v>
      </c>
      <c r="H20" s="10" t="s">
        <v>36</v>
      </c>
      <c r="I20" s="10" t="s">
        <v>37</v>
      </c>
      <c r="J20" s="10" t="s">
        <v>38</v>
      </c>
      <c r="K20" s="10" t="s">
        <v>39</v>
      </c>
      <c r="L20" s="10" t="s">
        <v>40</v>
      </c>
      <c r="M20" s="10" t="s">
        <v>41</v>
      </c>
      <c r="N20" s="10" t="s">
        <v>42</v>
      </c>
      <c r="O20" s="10" t="s">
        <v>43</v>
      </c>
      <c r="P20" s="10" t="s">
        <v>44</v>
      </c>
      <c r="Q20" s="10" t="s">
        <v>45</v>
      </c>
      <c r="R20" s="10" t="s">
        <v>46</v>
      </c>
      <c r="S20" s="10" t="s">
        <v>47</v>
      </c>
    </row>
    <row r="21" spans="1:19" x14ac:dyDescent="0.2">
      <c r="B21" s="8">
        <v>33239</v>
      </c>
      <c r="C21" s="8">
        <v>1708.9169999999999</v>
      </c>
      <c r="D21" s="8">
        <v>1</v>
      </c>
      <c r="E21" s="8">
        <v>1</v>
      </c>
      <c r="F21" s="8">
        <v>7.4436151155230998</v>
      </c>
      <c r="G21" s="8" t="s">
        <v>5</v>
      </c>
      <c r="H21" s="8">
        <v>0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</row>
    <row r="22" spans="1:19" x14ac:dyDescent="0.2">
      <c r="B22" s="8">
        <v>33270</v>
      </c>
      <c r="C22" s="8">
        <v>1620.586</v>
      </c>
      <c r="D22" s="8">
        <v>2</v>
      </c>
      <c r="E22" s="8">
        <v>4</v>
      </c>
      <c r="F22" s="8">
        <v>7.3905430912135497</v>
      </c>
      <c r="G22" s="8" t="s">
        <v>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1:19" x14ac:dyDescent="0.2">
      <c r="B23" s="8">
        <v>33298</v>
      </c>
      <c r="C23" s="8">
        <v>1972.7149999999999</v>
      </c>
      <c r="D23" s="8">
        <v>3</v>
      </c>
      <c r="E23" s="8">
        <v>9</v>
      </c>
      <c r="F23" s="8">
        <v>7.5871660455126699</v>
      </c>
      <c r="G23" s="8" t="s">
        <v>5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1</v>
      </c>
      <c r="P23" s="8">
        <v>0</v>
      </c>
      <c r="Q23" s="8">
        <v>0</v>
      </c>
      <c r="R23" s="8">
        <v>0</v>
      </c>
      <c r="S23" s="8">
        <v>0</v>
      </c>
    </row>
    <row r="24" spans="1:19" x14ac:dyDescent="0.2">
      <c r="B24" s="8">
        <v>33329</v>
      </c>
      <c r="C24" s="8">
        <v>1811.665</v>
      </c>
      <c r="D24" s="8">
        <v>4</v>
      </c>
      <c r="E24" s="8">
        <v>16</v>
      </c>
      <c r="F24" s="8">
        <v>7.5020015909235802</v>
      </c>
      <c r="G24" s="8" t="s">
        <v>5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1:19" x14ac:dyDescent="0.2">
      <c r="B25" s="8">
        <v>33359</v>
      </c>
      <c r="C25" s="8">
        <v>1974.9639999999999</v>
      </c>
      <c r="D25" s="8">
        <v>5</v>
      </c>
      <c r="E25" s="8">
        <v>25</v>
      </c>
      <c r="F25" s="8">
        <v>7.5883054493209903</v>
      </c>
      <c r="G25" s="8" t="s">
        <v>5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</row>
    <row r="26" spans="1:19" x14ac:dyDescent="0.2">
      <c r="B26" s="8">
        <v>33390</v>
      </c>
      <c r="C26" s="8">
        <v>1862.356</v>
      </c>
      <c r="D26" s="8">
        <v>6</v>
      </c>
      <c r="E26" s="8">
        <v>36</v>
      </c>
      <c r="F26" s="8">
        <v>7.5295976318284801</v>
      </c>
      <c r="G26" s="8" t="s">
        <v>5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</row>
    <row r="27" spans="1:19" x14ac:dyDescent="0.2">
      <c r="B27" s="8">
        <v>33420</v>
      </c>
      <c r="C27" s="8">
        <v>1939.86</v>
      </c>
      <c r="D27" s="8">
        <v>7</v>
      </c>
      <c r="E27" s="8">
        <v>49</v>
      </c>
      <c r="F27" s="8">
        <v>7.5703710845049104</v>
      </c>
      <c r="G27" s="8" t="s">
        <v>5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 x14ac:dyDescent="0.2">
      <c r="B28" s="8">
        <v>33451</v>
      </c>
      <c r="C28" s="8">
        <v>2013.2639999999999</v>
      </c>
      <c r="D28" s="8">
        <v>8</v>
      </c>
      <c r="E28" s="8">
        <v>64</v>
      </c>
      <c r="F28" s="8">
        <v>7.6075125645816897</v>
      </c>
      <c r="G28" s="8" t="s">
        <v>5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1:19" x14ac:dyDescent="0.2">
      <c r="B29" s="8">
        <v>33482</v>
      </c>
      <c r="C29" s="8">
        <v>1595.6569999999999</v>
      </c>
      <c r="D29" s="8">
        <v>9</v>
      </c>
      <c r="E29" s="8">
        <v>81</v>
      </c>
      <c r="F29" s="8">
        <v>7.3750408426321004</v>
      </c>
      <c r="G29" s="8" t="s">
        <v>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1</v>
      </c>
    </row>
    <row r="30" spans="1:19" x14ac:dyDescent="0.2">
      <c r="B30" s="8">
        <v>33512</v>
      </c>
      <c r="C30" s="8">
        <v>1724.924</v>
      </c>
      <c r="D30" s="8">
        <v>10</v>
      </c>
      <c r="E30" s="8">
        <v>100</v>
      </c>
      <c r="F30" s="8">
        <v>7.4529382705238696</v>
      </c>
      <c r="G30" s="8" t="s">
        <v>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</row>
    <row r="31" spans="1:19" x14ac:dyDescent="0.2">
      <c r="B31" s="8">
        <v>33543</v>
      </c>
      <c r="C31" s="8">
        <v>1675.6669999999999</v>
      </c>
      <c r="D31" s="8">
        <v>11</v>
      </c>
      <c r="E31" s="8">
        <v>121</v>
      </c>
      <c r="F31" s="8">
        <v>7.4239665739502501</v>
      </c>
      <c r="G31" s="8" t="s">
        <v>5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1</v>
      </c>
      <c r="R31" s="8">
        <v>0</v>
      </c>
      <c r="S31" s="8">
        <v>0</v>
      </c>
    </row>
    <row r="32" spans="1:19" x14ac:dyDescent="0.2">
      <c r="B32" s="8">
        <v>33573</v>
      </c>
      <c r="C32" s="8">
        <v>1813.8630000000001</v>
      </c>
      <c r="D32" s="8">
        <v>12</v>
      </c>
      <c r="E32" s="8">
        <v>144</v>
      </c>
      <c r="F32" s="8">
        <v>7.5032141041185003</v>
      </c>
      <c r="G32" s="8" t="s">
        <v>5</v>
      </c>
      <c r="H32" s="8">
        <v>0</v>
      </c>
      <c r="I32" s="8">
        <v>0</v>
      </c>
      <c r="J32" s="8">
        <v>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3" spans="2:19" x14ac:dyDescent="0.2">
      <c r="B33" s="8">
        <v>33604</v>
      </c>
      <c r="C33" s="8">
        <v>1614.827</v>
      </c>
      <c r="D33" s="8">
        <v>13</v>
      </c>
      <c r="E33" s="8">
        <v>169</v>
      </c>
      <c r="F33" s="8">
        <v>7.3869831091758904</v>
      </c>
      <c r="G33" s="8" t="s">
        <v>5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</row>
    <row r="34" spans="2:19" x14ac:dyDescent="0.2">
      <c r="B34" s="8">
        <v>33635</v>
      </c>
      <c r="C34" s="8">
        <v>1557.088</v>
      </c>
      <c r="D34" s="8">
        <v>14</v>
      </c>
      <c r="E34" s="8">
        <v>196</v>
      </c>
      <c r="F34" s="8">
        <v>7.3505726891835597</v>
      </c>
      <c r="G34" s="8" t="s">
        <v>5</v>
      </c>
      <c r="H34" s="8">
        <v>0</v>
      </c>
      <c r="I34" s="8">
        <v>0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</row>
    <row r="35" spans="2:19" x14ac:dyDescent="0.2">
      <c r="B35" s="8">
        <v>33664</v>
      </c>
      <c r="C35" s="8">
        <v>1891.223</v>
      </c>
      <c r="D35" s="8">
        <v>15</v>
      </c>
      <c r="E35" s="8">
        <v>225</v>
      </c>
      <c r="F35" s="8">
        <v>7.5449789887283503</v>
      </c>
      <c r="G35" s="8" t="s">
        <v>5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>
        <v>0</v>
      </c>
      <c r="R35" s="8">
        <v>0</v>
      </c>
      <c r="S35" s="8">
        <v>0</v>
      </c>
    </row>
    <row r="36" spans="2:19" x14ac:dyDescent="0.2">
      <c r="B36" s="8">
        <v>33695</v>
      </c>
      <c r="C36" s="8">
        <v>1955.981</v>
      </c>
      <c r="D36" s="8">
        <v>16</v>
      </c>
      <c r="E36" s="8">
        <v>256</v>
      </c>
      <c r="F36" s="8">
        <v>7.5786471368461497</v>
      </c>
      <c r="G36" s="8" t="s">
        <v>5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</row>
    <row r="37" spans="2:19" x14ac:dyDescent="0.2">
      <c r="B37" s="8">
        <v>33725</v>
      </c>
      <c r="C37" s="8">
        <v>1884.7139999999999</v>
      </c>
      <c r="D37" s="8">
        <v>17</v>
      </c>
      <c r="E37" s="8">
        <v>289</v>
      </c>
      <c r="F37" s="8">
        <v>7.5415313642329096</v>
      </c>
      <c r="G37" s="8" t="s">
        <v>5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8">
        <v>0</v>
      </c>
    </row>
    <row r="38" spans="2:19" x14ac:dyDescent="0.2">
      <c r="B38" s="8">
        <v>33756</v>
      </c>
      <c r="C38" s="8">
        <v>1623.0419999999999</v>
      </c>
      <c r="D38" s="8">
        <v>18</v>
      </c>
      <c r="E38" s="8">
        <v>324</v>
      </c>
      <c r="F38" s="8">
        <v>7.3920574451834602</v>
      </c>
      <c r="G38" s="8" t="s">
        <v>5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</row>
    <row r="39" spans="2:19" x14ac:dyDescent="0.2">
      <c r="B39" s="8">
        <v>33786</v>
      </c>
      <c r="C39" s="8">
        <v>1903.309</v>
      </c>
      <c r="D39" s="8">
        <v>19</v>
      </c>
      <c r="E39" s="8">
        <v>361</v>
      </c>
      <c r="F39" s="8">
        <v>7.5513492293117803</v>
      </c>
      <c r="G39" s="8" t="s">
        <v>5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</row>
    <row r="40" spans="2:19" x14ac:dyDescent="0.2">
      <c r="B40" s="8">
        <v>33817</v>
      </c>
      <c r="C40" s="8">
        <v>1996.712</v>
      </c>
      <c r="D40" s="8">
        <v>20</v>
      </c>
      <c r="E40" s="8">
        <v>400</v>
      </c>
      <c r="F40" s="8">
        <v>7.5992571066911498</v>
      </c>
      <c r="G40" s="8" t="s">
        <v>5</v>
      </c>
      <c r="H40" s="8">
        <v>0</v>
      </c>
      <c r="I40" s="8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</row>
    <row r="41" spans="2:19" x14ac:dyDescent="0.2">
      <c r="B41" s="8">
        <v>33848</v>
      </c>
      <c r="C41" s="8">
        <v>1703.8969999999999</v>
      </c>
      <c r="D41" s="8">
        <v>21</v>
      </c>
      <c r="E41" s="8">
        <v>441</v>
      </c>
      <c r="F41" s="8">
        <v>7.4406732595529403</v>
      </c>
      <c r="G41" s="8" t="s">
        <v>5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1</v>
      </c>
    </row>
    <row r="42" spans="2:19" x14ac:dyDescent="0.2">
      <c r="B42" s="8">
        <v>33878</v>
      </c>
      <c r="C42" s="8">
        <v>1810</v>
      </c>
      <c r="D42" s="8">
        <v>22</v>
      </c>
      <c r="E42" s="8">
        <v>484</v>
      </c>
      <c r="F42" s="8">
        <v>7.5010821242598702</v>
      </c>
      <c r="G42" s="8" t="s">
        <v>5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1</v>
      </c>
      <c r="S42" s="8">
        <v>0</v>
      </c>
    </row>
    <row r="43" spans="2:19" x14ac:dyDescent="0.2">
      <c r="B43" s="8">
        <v>33909</v>
      </c>
      <c r="C43" s="8">
        <v>1861.6010000000001</v>
      </c>
      <c r="D43" s="8">
        <v>23</v>
      </c>
      <c r="E43" s="8">
        <v>529</v>
      </c>
      <c r="F43" s="8">
        <v>7.5291921491602603</v>
      </c>
      <c r="G43" s="8" t="s">
        <v>5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1</v>
      </c>
      <c r="R43" s="8">
        <v>0</v>
      </c>
      <c r="S43" s="8">
        <v>0</v>
      </c>
    </row>
    <row r="44" spans="2:19" x14ac:dyDescent="0.2">
      <c r="B44" s="8">
        <v>33939</v>
      </c>
      <c r="C44" s="8">
        <v>1875.1220000000001</v>
      </c>
      <c r="D44" s="8">
        <v>24</v>
      </c>
      <c r="E44" s="8">
        <v>576</v>
      </c>
      <c r="F44" s="8">
        <v>7.5364290029544296</v>
      </c>
      <c r="G44" s="8" t="s">
        <v>5</v>
      </c>
      <c r="H44" s="8">
        <v>0</v>
      </c>
      <c r="I44" s="8">
        <v>0</v>
      </c>
      <c r="J44" s="8">
        <v>1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</row>
    <row r="45" spans="2:19" x14ac:dyDescent="0.2">
      <c r="B45" s="8">
        <v>33970</v>
      </c>
      <c r="C45" s="8">
        <v>1705.259</v>
      </c>
      <c r="D45" s="8">
        <v>25</v>
      </c>
      <c r="E45" s="8">
        <v>625</v>
      </c>
      <c r="F45" s="8">
        <v>7.4414722843394001</v>
      </c>
      <c r="G45" s="8" t="s">
        <v>5</v>
      </c>
      <c r="H45" s="8">
        <v>0</v>
      </c>
      <c r="I45" s="8">
        <v>0</v>
      </c>
      <c r="J45" s="8">
        <v>0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</row>
    <row r="46" spans="2:19" x14ac:dyDescent="0.2">
      <c r="B46" s="8">
        <v>34001</v>
      </c>
      <c r="C46" s="8">
        <v>1618.5350000000001</v>
      </c>
      <c r="D46" s="8">
        <v>26</v>
      </c>
      <c r="E46" s="8">
        <v>676</v>
      </c>
      <c r="F46" s="8">
        <v>7.3892766980938704</v>
      </c>
      <c r="G46" s="8" t="s">
        <v>5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</row>
    <row r="47" spans="2:19" x14ac:dyDescent="0.2">
      <c r="B47" s="8">
        <v>34029</v>
      </c>
      <c r="C47" s="8">
        <v>1836.7090000000001</v>
      </c>
      <c r="D47" s="8">
        <v>27</v>
      </c>
      <c r="E47" s="8">
        <v>729</v>
      </c>
      <c r="F47" s="8">
        <v>7.5157306622150397</v>
      </c>
      <c r="G47" s="8" t="s">
        <v>5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1</v>
      </c>
      <c r="P47" s="8">
        <v>0</v>
      </c>
      <c r="Q47" s="8">
        <v>0</v>
      </c>
      <c r="R47" s="8">
        <v>0</v>
      </c>
      <c r="S47" s="8">
        <v>0</v>
      </c>
    </row>
    <row r="48" spans="2:19" x14ac:dyDescent="0.2">
      <c r="B48" s="8">
        <v>34060</v>
      </c>
      <c r="C48" s="8">
        <v>1957.0429999999999</v>
      </c>
      <c r="D48" s="8">
        <v>28</v>
      </c>
      <c r="E48" s="8">
        <v>784</v>
      </c>
      <c r="F48" s="8">
        <v>7.5791899395614299</v>
      </c>
      <c r="G48" s="8" t="s">
        <v>5</v>
      </c>
      <c r="H48" s="8">
        <v>1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</row>
    <row r="49" spans="2:19" x14ac:dyDescent="0.2">
      <c r="B49" s="8">
        <v>34090</v>
      </c>
      <c r="C49" s="8">
        <v>1917.1849999999999</v>
      </c>
      <c r="D49" s="8">
        <v>29</v>
      </c>
      <c r="E49" s="8">
        <v>841</v>
      </c>
      <c r="F49" s="8">
        <v>7.5586132433450004</v>
      </c>
      <c r="G49" s="8" t="s">
        <v>5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v>0</v>
      </c>
      <c r="S49" s="8">
        <v>0</v>
      </c>
    </row>
    <row r="50" spans="2:19" x14ac:dyDescent="0.2">
      <c r="B50" s="8">
        <v>34121</v>
      </c>
      <c r="C50" s="8">
        <v>1882.3979999999999</v>
      </c>
      <c r="D50" s="8">
        <v>30</v>
      </c>
      <c r="E50" s="8">
        <v>900</v>
      </c>
      <c r="F50" s="8">
        <v>7.5403017749391497</v>
      </c>
      <c r="G50" s="8" t="s">
        <v>5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1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</row>
    <row r="51" spans="2:19" x14ac:dyDescent="0.2">
      <c r="B51" s="8">
        <v>34151</v>
      </c>
      <c r="C51" s="8">
        <v>1933.009</v>
      </c>
      <c r="D51" s="8">
        <v>31</v>
      </c>
      <c r="E51" s="8">
        <v>961</v>
      </c>
      <c r="F51" s="8">
        <v>7.5668331351726597</v>
      </c>
      <c r="G51" s="8" t="s">
        <v>5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</row>
    <row r="52" spans="2:19" x14ac:dyDescent="0.2">
      <c r="B52" s="8">
        <v>34182</v>
      </c>
      <c r="C52" s="8">
        <v>1996.1669999999999</v>
      </c>
      <c r="D52" s="8">
        <v>32</v>
      </c>
      <c r="E52" s="8">
        <v>1024</v>
      </c>
      <c r="F52" s="8">
        <v>7.5989841207061604</v>
      </c>
      <c r="G52" s="8" t="s">
        <v>5</v>
      </c>
      <c r="H52" s="8">
        <v>0</v>
      </c>
      <c r="I52" s="8">
        <v>1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</row>
    <row r="53" spans="2:19" x14ac:dyDescent="0.2">
      <c r="B53" s="8">
        <v>34213</v>
      </c>
      <c r="C53" s="8">
        <v>1672.8409999999999</v>
      </c>
      <c r="D53" s="8">
        <v>33</v>
      </c>
      <c r="E53" s="8">
        <v>1089</v>
      </c>
      <c r="F53" s="8">
        <v>7.4222786576179898</v>
      </c>
      <c r="G53" s="8" t="s">
        <v>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1</v>
      </c>
    </row>
    <row r="54" spans="2:19" x14ac:dyDescent="0.2">
      <c r="B54" s="8">
        <v>34243</v>
      </c>
      <c r="C54" s="8">
        <v>1752.827</v>
      </c>
      <c r="D54" s="8">
        <v>34</v>
      </c>
      <c r="E54" s="8">
        <v>1156</v>
      </c>
      <c r="F54" s="8">
        <v>7.4689851920877697</v>
      </c>
      <c r="G54" s="8" t="s">
        <v>5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1</v>
      </c>
      <c r="S54" s="8">
        <v>0</v>
      </c>
    </row>
    <row r="55" spans="2:19" x14ac:dyDescent="0.2">
      <c r="B55" s="8">
        <v>34274</v>
      </c>
      <c r="C55" s="8">
        <v>1720.377</v>
      </c>
      <c r="D55" s="8">
        <v>35</v>
      </c>
      <c r="E55" s="8">
        <v>1225</v>
      </c>
      <c r="F55" s="8">
        <v>7.4502987318362601</v>
      </c>
      <c r="G55" s="8" t="s">
        <v>5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1</v>
      </c>
      <c r="R55" s="8">
        <v>0</v>
      </c>
      <c r="S55" s="8">
        <v>0</v>
      </c>
    </row>
    <row r="56" spans="2:19" x14ac:dyDescent="0.2">
      <c r="B56" s="8">
        <v>34304</v>
      </c>
      <c r="C56" s="8">
        <v>1734.2919999999999</v>
      </c>
      <c r="D56" s="8">
        <v>36</v>
      </c>
      <c r="E56" s="8">
        <v>1296</v>
      </c>
      <c r="F56" s="8">
        <v>7.4583545399338202</v>
      </c>
      <c r="G56" s="8" t="s">
        <v>5</v>
      </c>
      <c r="H56" s="8">
        <v>0</v>
      </c>
      <c r="I56" s="8">
        <v>0</v>
      </c>
      <c r="J56" s="8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</row>
    <row r="57" spans="2:19" x14ac:dyDescent="0.2">
      <c r="B57" s="8">
        <v>34335</v>
      </c>
      <c r="C57" s="8">
        <v>1563.365</v>
      </c>
      <c r="D57" s="8">
        <v>37</v>
      </c>
      <c r="E57" s="8">
        <v>1369</v>
      </c>
      <c r="F57" s="8">
        <v>7.3545958284306101</v>
      </c>
      <c r="G57" s="8" t="s">
        <v>5</v>
      </c>
      <c r="H57" s="8">
        <v>0</v>
      </c>
      <c r="I57" s="8">
        <v>0</v>
      </c>
      <c r="J57" s="8">
        <v>0</v>
      </c>
      <c r="K57" s="8">
        <v>0</v>
      </c>
      <c r="L57" s="8">
        <v>1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</row>
    <row r="58" spans="2:19" x14ac:dyDescent="0.2">
      <c r="B58" s="8">
        <v>34366</v>
      </c>
      <c r="C58" s="8">
        <v>1573.9590000000001</v>
      </c>
      <c r="D58" s="8">
        <v>38</v>
      </c>
      <c r="E58" s="8">
        <v>1444</v>
      </c>
      <c r="F58" s="8">
        <v>7.3613493803534604</v>
      </c>
      <c r="G58" s="8" t="s">
        <v>5</v>
      </c>
      <c r="H58" s="8">
        <v>0</v>
      </c>
      <c r="I58" s="8">
        <v>0</v>
      </c>
      <c r="J58" s="8">
        <v>0</v>
      </c>
      <c r="K58" s="8">
        <v>1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</row>
    <row r="59" spans="2:19" x14ac:dyDescent="0.2">
      <c r="B59" s="8">
        <v>34394</v>
      </c>
      <c r="C59" s="8">
        <v>1902.6389999999999</v>
      </c>
      <c r="D59" s="8">
        <v>39</v>
      </c>
      <c r="E59" s="8">
        <v>1521</v>
      </c>
      <c r="F59" s="8">
        <v>7.5509971488277996</v>
      </c>
      <c r="G59" s="8" t="s">
        <v>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1</v>
      </c>
      <c r="P59" s="8">
        <v>0</v>
      </c>
      <c r="Q59" s="8">
        <v>0</v>
      </c>
      <c r="R59" s="8">
        <v>0</v>
      </c>
      <c r="S59" s="8">
        <v>0</v>
      </c>
    </row>
    <row r="60" spans="2:19" x14ac:dyDescent="0.2">
      <c r="B60" s="8">
        <v>34425</v>
      </c>
      <c r="C60" s="8">
        <v>1833.8879999999999</v>
      </c>
      <c r="D60" s="8">
        <v>40</v>
      </c>
      <c r="E60" s="8">
        <v>1600</v>
      </c>
      <c r="F60" s="8">
        <v>7.5141935822493497</v>
      </c>
      <c r="G60" s="8" t="s">
        <v>5</v>
      </c>
      <c r="H60" s="8">
        <v>1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</row>
    <row r="61" spans="2:19" x14ac:dyDescent="0.2">
      <c r="B61" s="8">
        <v>34455</v>
      </c>
      <c r="C61" s="8">
        <v>1831.049</v>
      </c>
      <c r="D61" s="8">
        <v>41</v>
      </c>
      <c r="E61" s="8">
        <v>1681</v>
      </c>
      <c r="F61" s="8">
        <v>7.5126443056490402</v>
      </c>
      <c r="G61" s="8" t="s">
        <v>5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8">
        <v>0</v>
      </c>
    </row>
    <row r="62" spans="2:19" x14ac:dyDescent="0.2">
      <c r="B62" s="8">
        <v>34486</v>
      </c>
      <c r="C62" s="8">
        <v>1775.7550000000001</v>
      </c>
      <c r="D62" s="8">
        <v>42</v>
      </c>
      <c r="E62" s="8">
        <v>1764</v>
      </c>
      <c r="F62" s="8">
        <v>7.48198096358563</v>
      </c>
      <c r="G62" s="8" t="s">
        <v>5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</row>
    <row r="63" spans="2:19" x14ac:dyDescent="0.2">
      <c r="B63" s="8">
        <v>34516</v>
      </c>
      <c r="C63" s="8">
        <v>1867.508</v>
      </c>
      <c r="D63" s="8">
        <v>43</v>
      </c>
      <c r="E63" s="8">
        <v>1849</v>
      </c>
      <c r="F63" s="8">
        <v>7.5323602007996699</v>
      </c>
      <c r="G63" s="8" t="s">
        <v>5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1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</row>
    <row r="64" spans="2:19" x14ac:dyDescent="0.2">
      <c r="B64" s="8">
        <v>34547</v>
      </c>
      <c r="C64" s="8">
        <v>1906.6079999999999</v>
      </c>
      <c r="D64" s="8">
        <v>44</v>
      </c>
      <c r="E64" s="8">
        <v>1936</v>
      </c>
      <c r="F64" s="8">
        <v>7.5530810260015802</v>
      </c>
      <c r="G64" s="8" t="s">
        <v>5</v>
      </c>
      <c r="H64" s="8">
        <v>0</v>
      </c>
      <c r="I64" s="8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</row>
    <row r="65" spans="2:19" x14ac:dyDescent="0.2">
      <c r="B65" s="8">
        <v>34578</v>
      </c>
      <c r="C65" s="8">
        <v>1685.6320000000001</v>
      </c>
      <c r="D65" s="8">
        <v>45</v>
      </c>
      <c r="E65" s="8">
        <v>2025</v>
      </c>
      <c r="F65" s="8">
        <v>7.4298958466476996</v>
      </c>
      <c r="G65" s="8" t="s">
        <v>5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1</v>
      </c>
    </row>
    <row r="66" spans="2:19" x14ac:dyDescent="0.2">
      <c r="B66" s="8">
        <v>34608</v>
      </c>
      <c r="C66" s="8">
        <v>1778.546</v>
      </c>
      <c r="D66" s="8">
        <v>46</v>
      </c>
      <c r="E66" s="8">
        <v>2116</v>
      </c>
      <c r="F66" s="8">
        <v>7.4835514555465803</v>
      </c>
      <c r="G66" s="8" t="s">
        <v>5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1</v>
      </c>
      <c r="S66" s="8">
        <v>0</v>
      </c>
    </row>
    <row r="67" spans="2:19" x14ac:dyDescent="0.2">
      <c r="B67" s="8">
        <v>34639</v>
      </c>
      <c r="C67" s="8">
        <v>1775.9949999999999</v>
      </c>
      <c r="D67" s="8">
        <v>47</v>
      </c>
      <c r="E67" s="8">
        <v>2209</v>
      </c>
      <c r="F67" s="8">
        <v>7.48211610823284</v>
      </c>
      <c r="G67" s="8" t="s">
        <v>5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</row>
    <row r="68" spans="2:19" x14ac:dyDescent="0.2">
      <c r="B68" s="8">
        <v>34669</v>
      </c>
      <c r="C68" s="8">
        <v>1783.35</v>
      </c>
      <c r="D68" s="8">
        <v>48</v>
      </c>
      <c r="E68" s="8">
        <v>2304</v>
      </c>
      <c r="F68" s="8">
        <v>7.4862488969726604</v>
      </c>
      <c r="G68" s="8" t="s">
        <v>5</v>
      </c>
      <c r="H68" s="8">
        <v>0</v>
      </c>
      <c r="I68" s="8">
        <v>0</v>
      </c>
      <c r="J68" s="8">
        <v>1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</row>
    <row r="69" spans="2:19" x14ac:dyDescent="0.2">
      <c r="B69" s="8">
        <v>34700</v>
      </c>
      <c r="C69" s="8">
        <v>1548.415</v>
      </c>
      <c r="D69" s="8">
        <v>49</v>
      </c>
      <c r="E69" s="8">
        <v>2401</v>
      </c>
      <c r="F69" s="8">
        <v>7.3449871060758403</v>
      </c>
      <c r="G69" s="8" t="s">
        <v>5</v>
      </c>
      <c r="H69" s="8">
        <v>0</v>
      </c>
      <c r="I69" s="8">
        <v>0</v>
      </c>
      <c r="J69" s="8">
        <v>0</v>
      </c>
      <c r="K69" s="8">
        <v>0</v>
      </c>
      <c r="L69" s="8">
        <v>1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</row>
    <row r="70" spans="2:19" x14ac:dyDescent="0.2">
      <c r="B70" s="8">
        <v>34731</v>
      </c>
      <c r="C70" s="8">
        <v>1496.925</v>
      </c>
      <c r="D70" s="8">
        <v>50</v>
      </c>
      <c r="E70" s="8">
        <v>2500</v>
      </c>
      <c r="F70" s="8">
        <v>7.3111682829641698</v>
      </c>
      <c r="G70" s="8" t="s">
        <v>5</v>
      </c>
      <c r="H70" s="8">
        <v>0</v>
      </c>
      <c r="I70" s="8">
        <v>0</v>
      </c>
      <c r="J70" s="8">
        <v>0</v>
      </c>
      <c r="K70" s="8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</row>
    <row r="71" spans="2:19" x14ac:dyDescent="0.2">
      <c r="B71" s="8">
        <v>34759</v>
      </c>
      <c r="C71" s="8">
        <v>1798.316</v>
      </c>
      <c r="D71" s="8">
        <v>51</v>
      </c>
      <c r="E71" s="8">
        <v>2601</v>
      </c>
      <c r="F71" s="8">
        <v>7.4946059504234599</v>
      </c>
      <c r="G71" s="8" t="s">
        <v>5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1</v>
      </c>
      <c r="P71" s="8">
        <v>0</v>
      </c>
      <c r="Q71" s="8">
        <v>0</v>
      </c>
      <c r="R71" s="8">
        <v>0</v>
      </c>
      <c r="S71" s="8">
        <v>0</v>
      </c>
    </row>
    <row r="72" spans="2:19" x14ac:dyDescent="0.2">
      <c r="B72" s="8">
        <v>34790</v>
      </c>
      <c r="C72" s="8">
        <v>1732.895</v>
      </c>
      <c r="D72" s="8">
        <v>52</v>
      </c>
      <c r="E72" s="8">
        <v>2704</v>
      </c>
      <c r="F72" s="8">
        <v>7.4575486993053204</v>
      </c>
      <c r="G72" s="8" t="s">
        <v>5</v>
      </c>
      <c r="H72" s="8">
        <v>1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</row>
    <row r="73" spans="2:19" x14ac:dyDescent="0.2">
      <c r="B73" s="8">
        <v>34820</v>
      </c>
      <c r="C73" s="8">
        <v>1772.345</v>
      </c>
      <c r="D73" s="8">
        <v>53</v>
      </c>
      <c r="E73" s="8">
        <v>2809</v>
      </c>
      <c r="F73" s="8">
        <v>7.4800588074739602</v>
      </c>
      <c r="G73" s="8" t="s">
        <v>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0</v>
      </c>
      <c r="S73" s="8">
        <v>0</v>
      </c>
    </row>
    <row r="74" spans="2:19" x14ac:dyDescent="0.2">
      <c r="B74" s="8">
        <v>34851</v>
      </c>
      <c r="C74" s="8">
        <v>1761.2070000000001</v>
      </c>
      <c r="D74" s="8">
        <v>54</v>
      </c>
      <c r="E74" s="8">
        <v>2916</v>
      </c>
      <c r="F74" s="8">
        <v>7.4737546484364996</v>
      </c>
      <c r="G74" s="8" t="s">
        <v>5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</row>
    <row r="75" spans="2:19" x14ac:dyDescent="0.2">
      <c r="B75" s="8">
        <v>34881</v>
      </c>
      <c r="C75" s="8">
        <v>1791.655</v>
      </c>
      <c r="D75" s="8">
        <v>55</v>
      </c>
      <c r="E75" s="8">
        <v>3025</v>
      </c>
      <c r="F75" s="8">
        <v>7.49089505267865</v>
      </c>
      <c r="G75" s="8" t="s">
        <v>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</row>
    <row r="76" spans="2:19" x14ac:dyDescent="0.2">
      <c r="B76" s="8">
        <v>34912</v>
      </c>
      <c r="C76" s="8">
        <v>1874.82</v>
      </c>
      <c r="D76" s="8">
        <v>56</v>
      </c>
      <c r="E76" s="8">
        <v>3136</v>
      </c>
      <c r="F76" s="8">
        <v>7.5362679337962204</v>
      </c>
      <c r="G76" s="8" t="s">
        <v>5</v>
      </c>
      <c r="H76" s="8">
        <v>0</v>
      </c>
      <c r="I76" s="8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</row>
    <row r="77" spans="2:19" x14ac:dyDescent="0.2">
      <c r="B77" s="8">
        <v>34943</v>
      </c>
      <c r="C77" s="8">
        <v>1571.309</v>
      </c>
      <c r="D77" s="8">
        <v>57</v>
      </c>
      <c r="E77" s="8">
        <v>3249</v>
      </c>
      <c r="F77" s="8">
        <v>7.3596643089210403</v>
      </c>
      <c r="G77" s="8" t="s">
        <v>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1</v>
      </c>
    </row>
    <row r="78" spans="2:19" x14ac:dyDescent="0.2">
      <c r="B78" s="8">
        <v>34973</v>
      </c>
      <c r="C78" s="8">
        <v>1646.9480000000001</v>
      </c>
      <c r="D78" s="8">
        <v>58</v>
      </c>
      <c r="E78" s="8">
        <v>3364</v>
      </c>
      <c r="F78" s="8">
        <v>7.4066791571230501</v>
      </c>
      <c r="G78" s="8" t="s">
        <v>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1</v>
      </c>
      <c r="S78" s="8">
        <v>0</v>
      </c>
    </row>
    <row r="79" spans="2:19" x14ac:dyDescent="0.2">
      <c r="B79" s="8">
        <v>35004</v>
      </c>
      <c r="C79" s="8">
        <v>1672.6310000000001</v>
      </c>
      <c r="D79" s="8">
        <v>59</v>
      </c>
      <c r="E79" s="8">
        <v>3481</v>
      </c>
      <c r="F79" s="8">
        <v>7.4221531147945701</v>
      </c>
      <c r="G79" s="8" t="s">
        <v>5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1</v>
      </c>
      <c r="R79" s="8">
        <v>0</v>
      </c>
      <c r="S79" s="8">
        <v>0</v>
      </c>
    </row>
    <row r="80" spans="2:19" x14ac:dyDescent="0.2">
      <c r="B80" s="8">
        <v>35034</v>
      </c>
      <c r="C80" s="8">
        <v>1656.845</v>
      </c>
      <c r="D80" s="8">
        <v>60</v>
      </c>
      <c r="E80" s="8">
        <v>3600</v>
      </c>
      <c r="F80" s="8">
        <v>7.41267047050441</v>
      </c>
      <c r="G80" s="8" t="s">
        <v>5</v>
      </c>
      <c r="H80" s="8">
        <v>0</v>
      </c>
      <c r="I80" s="8">
        <v>0</v>
      </c>
      <c r="J80" s="8">
        <v>1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</row>
    <row r="81" spans="2:19" x14ac:dyDescent="0.2">
      <c r="B81" s="8">
        <v>35065</v>
      </c>
      <c r="C81" s="8">
        <v>1381.758</v>
      </c>
      <c r="D81" s="8">
        <v>61</v>
      </c>
      <c r="E81" s="8">
        <v>3721</v>
      </c>
      <c r="F81" s="8">
        <v>7.2311118804559804</v>
      </c>
      <c r="G81" s="8" t="s">
        <v>5</v>
      </c>
      <c r="H81" s="8">
        <v>0</v>
      </c>
      <c r="I81" s="8">
        <v>0</v>
      </c>
      <c r="J81" s="8">
        <v>0</v>
      </c>
      <c r="K81" s="8">
        <v>0</v>
      </c>
      <c r="L81" s="8">
        <v>1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</row>
    <row r="82" spans="2:19" x14ac:dyDescent="0.2">
      <c r="B82" s="8">
        <v>35096</v>
      </c>
      <c r="C82" s="8">
        <v>1360.8520000000001</v>
      </c>
      <c r="D82" s="8">
        <v>62</v>
      </c>
      <c r="E82" s="8">
        <v>3844</v>
      </c>
      <c r="F82" s="8">
        <v>7.2158662531675501</v>
      </c>
      <c r="G82" s="8" t="s">
        <v>5</v>
      </c>
      <c r="H82" s="8">
        <v>0</v>
      </c>
      <c r="I82" s="8">
        <v>0</v>
      </c>
      <c r="J82" s="8">
        <v>0</v>
      </c>
      <c r="K82" s="8">
        <v>1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</row>
    <row r="83" spans="2:19" x14ac:dyDescent="0.2">
      <c r="B83" s="8">
        <v>35125</v>
      </c>
      <c r="C83" s="8">
        <v>1558.575</v>
      </c>
      <c r="D83" s="8">
        <v>63</v>
      </c>
      <c r="E83" s="8">
        <v>3969</v>
      </c>
      <c r="F83" s="8">
        <v>7.3515272212448899</v>
      </c>
      <c r="G83" s="8" t="s">
        <v>5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1</v>
      </c>
      <c r="P83" s="8">
        <v>0</v>
      </c>
      <c r="Q83" s="8">
        <v>0</v>
      </c>
      <c r="R83" s="8">
        <v>0</v>
      </c>
      <c r="S83" s="8">
        <v>0</v>
      </c>
    </row>
    <row r="84" spans="2:19" x14ac:dyDescent="0.2">
      <c r="B84" s="8">
        <v>35156</v>
      </c>
      <c r="C84" s="8">
        <v>1608.42</v>
      </c>
      <c r="D84" s="8">
        <v>64</v>
      </c>
      <c r="E84" s="8">
        <v>4096</v>
      </c>
      <c r="F84" s="8">
        <v>7.3830076096635402</v>
      </c>
      <c r="G84" s="8" t="s">
        <v>5</v>
      </c>
      <c r="H84" s="8">
        <v>1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</row>
    <row r="85" spans="2:19" x14ac:dyDescent="0.2">
      <c r="B85" s="8">
        <v>35186</v>
      </c>
      <c r="C85" s="8">
        <v>1696.6959999999999</v>
      </c>
      <c r="D85" s="8">
        <v>65</v>
      </c>
      <c r="E85" s="8">
        <v>4225</v>
      </c>
      <c r="F85" s="8">
        <v>7.4364381095285799</v>
      </c>
      <c r="G85" s="8" t="s">
        <v>5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0</v>
      </c>
      <c r="R85" s="8">
        <v>0</v>
      </c>
      <c r="S85" s="8">
        <v>0</v>
      </c>
    </row>
    <row r="86" spans="2:19" x14ac:dyDescent="0.2">
      <c r="B86" s="8">
        <v>35217</v>
      </c>
      <c r="C86" s="8">
        <v>1693.183</v>
      </c>
      <c r="D86" s="8">
        <v>66</v>
      </c>
      <c r="E86" s="8">
        <v>4356</v>
      </c>
      <c r="F86" s="8">
        <v>7.4343654684357201</v>
      </c>
      <c r="G86" s="8" t="s">
        <v>5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1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</row>
    <row r="87" spans="2:19" x14ac:dyDescent="0.2">
      <c r="B87" s="8">
        <v>35247</v>
      </c>
      <c r="C87" s="8">
        <v>1835.5160000000001</v>
      </c>
      <c r="D87" s="8">
        <v>67</v>
      </c>
      <c r="E87" s="8">
        <v>4489</v>
      </c>
      <c r="F87" s="8">
        <v>7.5150809198697504</v>
      </c>
      <c r="G87" s="8" t="s">
        <v>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</row>
    <row r="88" spans="2:19" x14ac:dyDescent="0.2">
      <c r="B88" s="8">
        <v>35278</v>
      </c>
      <c r="C88" s="8">
        <v>1942.5730000000001</v>
      </c>
      <c r="D88" s="8">
        <v>68</v>
      </c>
      <c r="E88" s="8">
        <v>4624</v>
      </c>
      <c r="F88" s="8">
        <v>7.5717686619732598</v>
      </c>
      <c r="G88" s="8" t="s">
        <v>5</v>
      </c>
      <c r="H88" s="8">
        <v>0</v>
      </c>
      <c r="I88" s="8">
        <v>1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</row>
    <row r="89" spans="2:19" x14ac:dyDescent="0.2">
      <c r="B89" s="8">
        <v>35309</v>
      </c>
      <c r="C89" s="8">
        <v>1551.4010000000001</v>
      </c>
      <c r="D89" s="8">
        <v>69</v>
      </c>
      <c r="E89" s="8">
        <v>4761</v>
      </c>
      <c r="F89" s="8">
        <v>7.3469136726356501</v>
      </c>
      <c r="G89" s="8" t="s">
        <v>5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1</v>
      </c>
    </row>
    <row r="90" spans="2:19" x14ac:dyDescent="0.2">
      <c r="B90" s="8">
        <v>35339</v>
      </c>
      <c r="C90" s="8">
        <v>1686.508</v>
      </c>
      <c r="D90" s="8">
        <v>70</v>
      </c>
      <c r="E90" s="8">
        <v>4900</v>
      </c>
      <c r="F90" s="8">
        <v>7.4304153980421903</v>
      </c>
      <c r="G90" s="8" t="s">
        <v>5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1</v>
      </c>
      <c r="S90" s="8">
        <v>0</v>
      </c>
    </row>
    <row r="91" spans="2:19" x14ac:dyDescent="0.2">
      <c r="B91" s="8">
        <v>35370</v>
      </c>
      <c r="C91" s="8">
        <v>1576.204</v>
      </c>
      <c r="D91" s="8">
        <v>71</v>
      </c>
      <c r="E91" s="8">
        <v>5041</v>
      </c>
      <c r="F91" s="8">
        <v>7.3627747036653499</v>
      </c>
      <c r="G91" s="8" t="s">
        <v>5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1</v>
      </c>
      <c r="R91" s="8">
        <v>0</v>
      </c>
      <c r="S91" s="8">
        <v>0</v>
      </c>
    </row>
    <row r="92" spans="2:19" x14ac:dyDescent="0.2">
      <c r="B92" s="8">
        <v>35400</v>
      </c>
      <c r="C92" s="8">
        <v>1700.433</v>
      </c>
      <c r="D92" s="8">
        <v>72</v>
      </c>
      <c r="E92" s="8">
        <v>5184</v>
      </c>
      <c r="F92" s="8">
        <v>7.4386382034946203</v>
      </c>
      <c r="G92" s="8" t="s">
        <v>5</v>
      </c>
      <c r="H92" s="8">
        <v>0</v>
      </c>
      <c r="I92" s="8">
        <v>0</v>
      </c>
      <c r="J92" s="8">
        <v>1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</row>
    <row r="93" spans="2:19" x14ac:dyDescent="0.2">
      <c r="B93" s="8">
        <v>35431</v>
      </c>
      <c r="C93" s="8">
        <v>1396.588</v>
      </c>
      <c r="D93" s="8">
        <v>73</v>
      </c>
      <c r="E93" s="8">
        <v>5329</v>
      </c>
      <c r="F93" s="8">
        <v>7.2417873980794498</v>
      </c>
      <c r="G93" s="8" t="s">
        <v>5</v>
      </c>
      <c r="H93" s="8">
        <v>0</v>
      </c>
      <c r="I93" s="8">
        <v>0</v>
      </c>
      <c r="J93" s="8">
        <v>0</v>
      </c>
      <c r="K93" s="8">
        <v>0</v>
      </c>
      <c r="L93" s="8">
        <v>1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</row>
    <row r="94" spans="2:19" x14ac:dyDescent="0.2">
      <c r="B94" s="8">
        <v>35462</v>
      </c>
      <c r="C94" s="8">
        <v>1371.69</v>
      </c>
      <c r="D94" s="8">
        <v>74</v>
      </c>
      <c r="E94" s="8">
        <v>5476</v>
      </c>
      <c r="F94" s="8">
        <v>7.2237988352339801</v>
      </c>
      <c r="G94" s="8" t="s">
        <v>5</v>
      </c>
      <c r="H94" s="8">
        <v>0</v>
      </c>
      <c r="I94" s="8">
        <v>0</v>
      </c>
      <c r="J94" s="8">
        <v>0</v>
      </c>
      <c r="K94" s="8">
        <v>1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</row>
    <row r="95" spans="2:19" x14ac:dyDescent="0.2">
      <c r="B95" s="8">
        <v>35490</v>
      </c>
      <c r="C95" s="8">
        <v>1707.5219999999999</v>
      </c>
      <c r="D95" s="8">
        <v>75</v>
      </c>
      <c r="E95" s="8">
        <v>5625</v>
      </c>
      <c r="F95" s="8">
        <v>7.4427984756957599</v>
      </c>
      <c r="G95" s="8" t="s">
        <v>5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1</v>
      </c>
      <c r="P95" s="8">
        <v>0</v>
      </c>
      <c r="Q95" s="8">
        <v>0</v>
      </c>
      <c r="R95" s="8">
        <v>0</v>
      </c>
      <c r="S95" s="8">
        <v>0</v>
      </c>
    </row>
    <row r="96" spans="2:19" x14ac:dyDescent="0.2">
      <c r="B96" s="8">
        <v>35521</v>
      </c>
      <c r="C96" s="8">
        <v>1654.604</v>
      </c>
      <c r="D96" s="8">
        <v>76</v>
      </c>
      <c r="E96" s="8">
        <v>5776</v>
      </c>
      <c r="F96" s="8">
        <v>7.4113169842558797</v>
      </c>
      <c r="G96" s="8" t="s">
        <v>5</v>
      </c>
      <c r="H96" s="8">
        <v>1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</row>
    <row r="97" spans="2:19" x14ac:dyDescent="0.2">
      <c r="B97" s="8">
        <v>35551</v>
      </c>
      <c r="C97" s="8">
        <v>1762.903</v>
      </c>
      <c r="D97" s="8">
        <v>77</v>
      </c>
      <c r="E97" s="8">
        <v>5929</v>
      </c>
      <c r="F97" s="8">
        <v>7.4747171610317</v>
      </c>
      <c r="G97" s="8" t="s">
        <v>5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</row>
    <row r="98" spans="2:19" x14ac:dyDescent="0.2">
      <c r="B98" s="8">
        <v>35582</v>
      </c>
      <c r="C98" s="8">
        <v>1775.8</v>
      </c>
      <c r="D98" s="8">
        <v>78</v>
      </c>
      <c r="E98" s="8">
        <v>6084</v>
      </c>
      <c r="F98" s="8">
        <v>7.4820063045982304</v>
      </c>
      <c r="G98" s="8" t="s">
        <v>5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</row>
    <row r="99" spans="2:19" x14ac:dyDescent="0.2">
      <c r="B99" s="8">
        <v>35612</v>
      </c>
      <c r="C99" s="8">
        <v>1934.2190000000001</v>
      </c>
      <c r="D99" s="8">
        <v>79</v>
      </c>
      <c r="E99" s="8">
        <v>6241</v>
      </c>
      <c r="F99" s="8">
        <v>7.5674589064173299</v>
      </c>
      <c r="G99" s="8" t="s">
        <v>5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1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</row>
    <row r="100" spans="2:19" x14ac:dyDescent="0.2">
      <c r="B100" s="8">
        <v>35643</v>
      </c>
      <c r="C100" s="8">
        <v>2008.0550000000001</v>
      </c>
      <c r="D100" s="8">
        <v>80</v>
      </c>
      <c r="E100" s="8">
        <v>6400</v>
      </c>
      <c r="F100" s="8">
        <v>7.6049218708747599</v>
      </c>
      <c r="G100" s="8" t="s">
        <v>5</v>
      </c>
      <c r="H100" s="8">
        <v>0</v>
      </c>
      <c r="I100" s="8">
        <v>1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</row>
    <row r="101" spans="2:19" x14ac:dyDescent="0.2">
      <c r="B101" s="8">
        <v>35674</v>
      </c>
      <c r="C101" s="8">
        <v>1615.924</v>
      </c>
      <c r="D101" s="8">
        <v>81</v>
      </c>
      <c r="E101" s="8">
        <v>6561</v>
      </c>
      <c r="F101" s="8">
        <v>7.3876622082721397</v>
      </c>
      <c r="G101" s="8" t="s">
        <v>5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1</v>
      </c>
    </row>
    <row r="102" spans="2:19" x14ac:dyDescent="0.2">
      <c r="B102" s="8">
        <v>35704</v>
      </c>
      <c r="C102" s="8">
        <v>1773.91</v>
      </c>
      <c r="D102" s="8">
        <v>82</v>
      </c>
      <c r="E102" s="8">
        <v>6724</v>
      </c>
      <c r="F102" s="8">
        <v>7.4809414287753597</v>
      </c>
      <c r="G102" s="8" t="s">
        <v>5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1</v>
      </c>
      <c r="S102" s="8">
        <v>0</v>
      </c>
    </row>
    <row r="103" spans="2:19" x14ac:dyDescent="0.2">
      <c r="B103" s="8">
        <v>35735</v>
      </c>
      <c r="C103" s="8">
        <v>1732.3679999999999</v>
      </c>
      <c r="D103" s="8">
        <v>83</v>
      </c>
      <c r="E103" s="8">
        <v>6889</v>
      </c>
      <c r="F103" s="8">
        <v>7.4572445376852299</v>
      </c>
      <c r="G103" s="8" t="s">
        <v>5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1</v>
      </c>
      <c r="R103" s="8">
        <v>0</v>
      </c>
      <c r="S103" s="8">
        <v>0</v>
      </c>
    </row>
    <row r="104" spans="2:19" x14ac:dyDescent="0.2">
      <c r="B104" s="8">
        <v>35765</v>
      </c>
      <c r="C104" s="8">
        <v>1796.626</v>
      </c>
      <c r="D104" s="8">
        <v>84</v>
      </c>
      <c r="E104" s="8">
        <v>7056</v>
      </c>
      <c r="F104" s="8">
        <v>7.4936657404704201</v>
      </c>
      <c r="G104" s="8" t="s">
        <v>5</v>
      </c>
      <c r="H104" s="8">
        <v>0</v>
      </c>
      <c r="I104" s="8">
        <v>0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</row>
    <row r="105" spans="2:19" x14ac:dyDescent="0.2">
      <c r="B105" s="8">
        <v>35796</v>
      </c>
      <c r="C105" s="8">
        <v>1570.33</v>
      </c>
      <c r="D105" s="8">
        <v>85</v>
      </c>
      <c r="E105" s="8">
        <v>7225</v>
      </c>
      <c r="F105" s="8">
        <v>7.3590410673381097</v>
      </c>
      <c r="G105" s="8" t="s">
        <v>5</v>
      </c>
      <c r="H105" s="8">
        <v>0</v>
      </c>
      <c r="I105" s="8">
        <v>0</v>
      </c>
      <c r="J105" s="8">
        <v>0</v>
      </c>
      <c r="K105" s="8">
        <v>0</v>
      </c>
      <c r="L105" s="8">
        <v>1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</row>
    <row r="106" spans="2:19" x14ac:dyDescent="0.2">
      <c r="B106" s="8">
        <v>35827</v>
      </c>
      <c r="C106" s="8">
        <v>1412.691</v>
      </c>
      <c r="D106" s="8">
        <v>86</v>
      </c>
      <c r="E106" s="8">
        <v>7396</v>
      </c>
      <c r="F106" s="8">
        <v>7.2532516751179701</v>
      </c>
      <c r="G106" s="8" t="s">
        <v>5</v>
      </c>
      <c r="H106" s="8">
        <v>0</v>
      </c>
      <c r="I106" s="8">
        <v>0</v>
      </c>
      <c r="J106" s="8">
        <v>0</v>
      </c>
      <c r="K106" s="8">
        <v>1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</row>
    <row r="107" spans="2:19" x14ac:dyDescent="0.2">
      <c r="B107" s="8">
        <v>35855</v>
      </c>
      <c r="C107" s="8">
        <v>1754.6410000000001</v>
      </c>
      <c r="D107" s="8">
        <v>87</v>
      </c>
      <c r="E107" s="8">
        <v>7569</v>
      </c>
      <c r="F107" s="8">
        <v>7.4700195565704801</v>
      </c>
      <c r="G107" s="8" t="s">
        <v>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1</v>
      </c>
      <c r="P107" s="8">
        <v>0</v>
      </c>
      <c r="Q107" s="8">
        <v>0</v>
      </c>
      <c r="R107" s="8">
        <v>0</v>
      </c>
      <c r="S107" s="8">
        <v>0</v>
      </c>
    </row>
    <row r="108" spans="2:19" x14ac:dyDescent="0.2">
      <c r="B108" s="8">
        <v>35886</v>
      </c>
      <c r="C108" s="8">
        <v>1824.932</v>
      </c>
      <c r="D108" s="8">
        <v>88</v>
      </c>
      <c r="E108" s="8">
        <v>7744</v>
      </c>
      <c r="F108" s="8">
        <v>7.5092980050484401</v>
      </c>
      <c r="G108" s="8" t="s">
        <v>5</v>
      </c>
      <c r="H108" s="8">
        <v>1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</row>
    <row r="109" spans="2:19" x14ac:dyDescent="0.2">
      <c r="B109" s="8">
        <v>35916</v>
      </c>
      <c r="C109" s="8">
        <v>1843.289</v>
      </c>
      <c r="D109" s="8">
        <v>89</v>
      </c>
      <c r="E109" s="8">
        <v>7921</v>
      </c>
      <c r="F109" s="8">
        <v>7.5193067549261396</v>
      </c>
      <c r="G109" s="8" t="s">
        <v>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8">
        <v>0</v>
      </c>
    </row>
    <row r="110" spans="2:19" x14ac:dyDescent="0.2">
      <c r="B110" s="8">
        <v>35947</v>
      </c>
      <c r="C110" s="8">
        <v>1825.9639999999999</v>
      </c>
      <c r="D110" s="8">
        <v>90</v>
      </c>
      <c r="E110" s="8">
        <v>8100</v>
      </c>
      <c r="F110" s="8">
        <v>7.5098633457360302</v>
      </c>
      <c r="G110" s="8" t="s">
        <v>5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1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</row>
    <row r="111" spans="2:19" x14ac:dyDescent="0.2">
      <c r="B111" s="8">
        <v>35977</v>
      </c>
      <c r="C111" s="8">
        <v>1968.172</v>
      </c>
      <c r="D111" s="8">
        <v>91</v>
      </c>
      <c r="E111" s="8">
        <v>8281</v>
      </c>
      <c r="F111" s="8">
        <v>7.5848604721671702</v>
      </c>
      <c r="G111" s="8" t="s">
        <v>5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1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</row>
    <row r="112" spans="2:19" x14ac:dyDescent="0.2">
      <c r="B112" s="8">
        <v>36008</v>
      </c>
      <c r="C112" s="8">
        <v>1921.645</v>
      </c>
      <c r="D112" s="8">
        <v>92</v>
      </c>
      <c r="E112" s="8">
        <v>8464</v>
      </c>
      <c r="F112" s="8">
        <v>7.5609368690365404</v>
      </c>
      <c r="G112" s="8" t="s">
        <v>5</v>
      </c>
      <c r="H112" s="8">
        <v>0</v>
      </c>
      <c r="I112" s="8">
        <v>1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</row>
    <row r="113" spans="2:19" x14ac:dyDescent="0.2">
      <c r="B113" s="8">
        <v>36039</v>
      </c>
      <c r="C113" s="8">
        <v>1669.597</v>
      </c>
      <c r="D113" s="8">
        <v>93</v>
      </c>
      <c r="E113" s="8">
        <v>8649</v>
      </c>
      <c r="F113" s="8">
        <v>7.4203375589238103</v>
      </c>
      <c r="G113" s="8" t="s">
        <v>5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1</v>
      </c>
    </row>
    <row r="114" spans="2:19" x14ac:dyDescent="0.2">
      <c r="B114" s="8">
        <v>36069</v>
      </c>
      <c r="C114" s="8">
        <v>1791.4739999999999</v>
      </c>
      <c r="D114" s="8">
        <v>94</v>
      </c>
      <c r="E114" s="8">
        <v>8836</v>
      </c>
      <c r="F114" s="8">
        <v>7.4907940236617403</v>
      </c>
      <c r="G114" s="8" t="s">
        <v>5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1</v>
      </c>
      <c r="S114" s="8">
        <v>0</v>
      </c>
    </row>
    <row r="115" spans="2:19" x14ac:dyDescent="0.2">
      <c r="B115" s="8">
        <v>36100</v>
      </c>
      <c r="C115" s="8">
        <v>1816.7139999999999</v>
      </c>
      <c r="D115" s="8">
        <v>95</v>
      </c>
      <c r="E115" s="8">
        <v>9025</v>
      </c>
      <c r="F115" s="8">
        <v>7.5047846536956202</v>
      </c>
      <c r="G115" s="8" t="s">
        <v>5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1</v>
      </c>
      <c r="R115" s="8">
        <v>0</v>
      </c>
      <c r="S115" s="8">
        <v>0</v>
      </c>
    </row>
    <row r="116" spans="2:19" x14ac:dyDescent="0.2">
      <c r="B116" s="8">
        <v>36130</v>
      </c>
      <c r="C116" s="8">
        <v>1846.7539999999999</v>
      </c>
      <c r="D116" s="8">
        <v>96</v>
      </c>
      <c r="E116" s="8">
        <v>9216</v>
      </c>
      <c r="F116" s="8">
        <v>7.5211847823737399</v>
      </c>
      <c r="G116" s="8" t="s">
        <v>5</v>
      </c>
      <c r="H116" s="8">
        <v>0</v>
      </c>
      <c r="I116" s="8">
        <v>0</v>
      </c>
      <c r="J116" s="8">
        <v>1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</row>
    <row r="117" spans="2:19" x14ac:dyDescent="0.2">
      <c r="B117" s="8">
        <v>36161</v>
      </c>
      <c r="C117" s="8">
        <v>1599.4269999999999</v>
      </c>
      <c r="D117" s="8">
        <v>97</v>
      </c>
      <c r="E117" s="8">
        <v>9409</v>
      </c>
      <c r="F117" s="8">
        <v>7.3774007190858004</v>
      </c>
      <c r="G117" s="8" t="s">
        <v>5</v>
      </c>
      <c r="H117" s="8">
        <v>0</v>
      </c>
      <c r="I117" s="8">
        <v>0</v>
      </c>
      <c r="J117" s="8">
        <v>0</v>
      </c>
      <c r="K117" s="8">
        <v>0</v>
      </c>
      <c r="L117" s="8">
        <v>1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</row>
    <row r="118" spans="2:19" x14ac:dyDescent="0.2">
      <c r="B118" s="8">
        <v>36192</v>
      </c>
      <c r="C118" s="8">
        <v>1548.8040000000001</v>
      </c>
      <c r="D118" s="8">
        <v>98</v>
      </c>
      <c r="E118" s="8">
        <v>9604</v>
      </c>
      <c r="F118" s="8">
        <v>7.3452382991636096</v>
      </c>
      <c r="G118" s="8" t="s">
        <v>5</v>
      </c>
      <c r="H118" s="8">
        <v>0</v>
      </c>
      <c r="I118" s="8">
        <v>0</v>
      </c>
      <c r="J118" s="8">
        <v>0</v>
      </c>
      <c r="K118" s="8">
        <v>1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</row>
    <row r="119" spans="2:19" x14ac:dyDescent="0.2">
      <c r="B119" s="8">
        <v>36220</v>
      </c>
      <c r="C119" s="8">
        <v>1832.3330000000001</v>
      </c>
      <c r="D119" s="8">
        <v>99</v>
      </c>
      <c r="E119" s="8">
        <v>9801</v>
      </c>
      <c r="F119" s="8">
        <v>7.5133452972751202</v>
      </c>
      <c r="G119" s="8" t="s">
        <v>5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1</v>
      </c>
      <c r="P119" s="8">
        <v>0</v>
      </c>
      <c r="Q119" s="8">
        <v>0</v>
      </c>
      <c r="R119" s="8">
        <v>0</v>
      </c>
      <c r="S119" s="8">
        <v>0</v>
      </c>
    </row>
    <row r="120" spans="2:19" x14ac:dyDescent="0.2">
      <c r="B120" s="8">
        <v>36251</v>
      </c>
      <c r="C120" s="8">
        <v>1839.72</v>
      </c>
      <c r="D120" s="8">
        <v>100</v>
      </c>
      <c r="E120" s="8">
        <v>10000</v>
      </c>
      <c r="F120" s="8">
        <v>7.5173686651103599</v>
      </c>
      <c r="G120" s="8" t="s">
        <v>5</v>
      </c>
      <c r="H120" s="8">
        <v>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</row>
    <row r="121" spans="2:19" x14ac:dyDescent="0.2">
      <c r="B121" s="8">
        <v>36281</v>
      </c>
      <c r="C121" s="8">
        <v>1846.498</v>
      </c>
      <c r="D121" s="8">
        <v>101</v>
      </c>
      <c r="E121" s="8">
        <v>10201</v>
      </c>
      <c r="F121" s="8">
        <v>7.5210461511617801</v>
      </c>
      <c r="G121" s="8" t="s">
        <v>5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1</v>
      </c>
      <c r="Q121" s="8">
        <v>0</v>
      </c>
      <c r="R121" s="8">
        <v>0</v>
      </c>
      <c r="S121" s="8">
        <v>0</v>
      </c>
    </row>
    <row r="122" spans="2:19" x14ac:dyDescent="0.2">
      <c r="B122" s="8">
        <v>36312</v>
      </c>
      <c r="C122" s="8">
        <v>1864.8520000000001</v>
      </c>
      <c r="D122" s="8">
        <v>102</v>
      </c>
      <c r="E122" s="8">
        <v>10404</v>
      </c>
      <c r="F122" s="8">
        <v>7.5309369723606503</v>
      </c>
      <c r="G122" s="8" t="s">
        <v>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1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</row>
    <row r="123" spans="2:19" x14ac:dyDescent="0.2">
      <c r="B123" s="8">
        <v>36342</v>
      </c>
      <c r="C123" s="8">
        <v>1965.7429999999999</v>
      </c>
      <c r="D123" s="8">
        <v>103</v>
      </c>
      <c r="E123" s="8">
        <v>10609</v>
      </c>
      <c r="F123" s="8">
        <v>7.5836255698834698</v>
      </c>
      <c r="G123" s="8" t="s">
        <v>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1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</row>
    <row r="124" spans="2:19" x14ac:dyDescent="0.2">
      <c r="B124" s="8">
        <v>36373</v>
      </c>
      <c r="C124" s="8">
        <v>1949.002</v>
      </c>
      <c r="D124" s="8">
        <v>104</v>
      </c>
      <c r="E124" s="8">
        <v>10816</v>
      </c>
      <c r="F124" s="8">
        <v>7.5750727256742998</v>
      </c>
      <c r="G124" s="8" t="s">
        <v>5</v>
      </c>
      <c r="H124" s="8">
        <v>0</v>
      </c>
      <c r="I124" s="8">
        <v>1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</row>
    <row r="125" spans="2:19" x14ac:dyDescent="0.2">
      <c r="B125" s="8">
        <v>36404</v>
      </c>
      <c r="C125" s="8">
        <v>1607.373</v>
      </c>
      <c r="D125" s="8">
        <v>105</v>
      </c>
      <c r="E125" s="8">
        <v>11025</v>
      </c>
      <c r="F125" s="8">
        <v>7.3823564483251101</v>
      </c>
      <c r="G125" s="8" t="s">
        <v>5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1</v>
      </c>
    </row>
    <row r="126" spans="2:19" x14ac:dyDescent="0.2">
      <c r="B126" s="8">
        <v>36434</v>
      </c>
      <c r="C126" s="8">
        <v>1803.664</v>
      </c>
      <c r="D126" s="8">
        <v>106</v>
      </c>
      <c r="E126" s="8">
        <v>11236</v>
      </c>
      <c r="F126" s="8">
        <v>7.4975754305037503</v>
      </c>
      <c r="G126" s="8" t="s">
        <v>5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1</v>
      </c>
      <c r="S126" s="8">
        <v>0</v>
      </c>
    </row>
    <row r="127" spans="2:19" x14ac:dyDescent="0.2">
      <c r="B127" s="8">
        <v>36465</v>
      </c>
      <c r="C127" s="8">
        <v>1850.309</v>
      </c>
      <c r="D127" s="8">
        <v>107</v>
      </c>
      <c r="E127" s="8">
        <v>11449</v>
      </c>
      <c r="F127" s="8">
        <v>7.52310793115194</v>
      </c>
      <c r="G127" s="8" t="s">
        <v>5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1</v>
      </c>
      <c r="R127" s="8">
        <v>0</v>
      </c>
      <c r="S127" s="8">
        <v>0</v>
      </c>
    </row>
    <row r="128" spans="2:19" x14ac:dyDescent="0.2">
      <c r="B128" s="8">
        <v>36495</v>
      </c>
      <c r="C128" s="8">
        <v>1836.4349999999999</v>
      </c>
      <c r="D128" s="8">
        <v>108</v>
      </c>
      <c r="E128" s="8">
        <v>11664</v>
      </c>
      <c r="F128" s="8">
        <v>7.5155814712219797</v>
      </c>
      <c r="G128" s="8" t="s">
        <v>5</v>
      </c>
      <c r="H128" s="8">
        <v>0</v>
      </c>
      <c r="I128" s="8">
        <v>0</v>
      </c>
      <c r="J128" s="8">
        <v>1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</row>
    <row r="129" spans="2:19" x14ac:dyDescent="0.2">
      <c r="B129" s="8">
        <v>36526</v>
      </c>
      <c r="C129" s="8">
        <v>1541.66</v>
      </c>
      <c r="D129" s="8">
        <v>109</v>
      </c>
      <c r="E129" s="8">
        <v>11881</v>
      </c>
      <c r="F129" s="8">
        <v>7.3406150369447403</v>
      </c>
      <c r="G129" s="8" t="s">
        <v>5</v>
      </c>
      <c r="H129" s="8">
        <v>0</v>
      </c>
      <c r="I129" s="8">
        <v>0</v>
      </c>
      <c r="J129" s="8">
        <v>0</v>
      </c>
      <c r="K129" s="8">
        <v>0</v>
      </c>
      <c r="L129" s="8">
        <v>1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</row>
    <row r="130" spans="2:19" x14ac:dyDescent="0.2">
      <c r="B130" s="8">
        <v>36557</v>
      </c>
      <c r="C130" s="8">
        <v>1616.9280000000001</v>
      </c>
      <c r="D130" s="8">
        <v>110</v>
      </c>
      <c r="E130" s="8">
        <v>12100</v>
      </c>
      <c r="F130" s="8">
        <v>7.3882833316840903</v>
      </c>
      <c r="G130" s="8" t="s">
        <v>5</v>
      </c>
      <c r="H130" s="8">
        <v>0</v>
      </c>
      <c r="I130" s="8">
        <v>0</v>
      </c>
      <c r="J130" s="8">
        <v>0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</row>
    <row r="131" spans="2:19" x14ac:dyDescent="0.2">
      <c r="B131" s="8">
        <v>36586</v>
      </c>
      <c r="C131" s="8">
        <v>1919.538</v>
      </c>
      <c r="D131" s="8">
        <v>111</v>
      </c>
      <c r="E131" s="8">
        <v>12321</v>
      </c>
      <c r="F131" s="8">
        <v>7.5598398110669898</v>
      </c>
      <c r="G131" s="8" t="s">
        <v>5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1</v>
      </c>
      <c r="P131" s="8">
        <v>0</v>
      </c>
      <c r="Q131" s="8">
        <v>0</v>
      </c>
      <c r="R131" s="8">
        <v>0</v>
      </c>
      <c r="S131" s="8">
        <v>0</v>
      </c>
    </row>
    <row r="132" spans="2:19" x14ac:dyDescent="0.2">
      <c r="B132" s="8">
        <v>36617</v>
      </c>
      <c r="C132" s="8">
        <v>1971.4929999999999</v>
      </c>
      <c r="D132" s="8">
        <v>112</v>
      </c>
      <c r="E132" s="8">
        <v>12544</v>
      </c>
      <c r="F132" s="8">
        <v>7.5865464027153902</v>
      </c>
      <c r="G132" s="8" t="s">
        <v>5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</row>
    <row r="133" spans="2:19" x14ac:dyDescent="0.2">
      <c r="B133" s="8">
        <v>36647</v>
      </c>
      <c r="C133" s="8">
        <v>1992.3009999999999</v>
      </c>
      <c r="D133" s="8">
        <v>113</v>
      </c>
      <c r="E133" s="8">
        <v>12769</v>
      </c>
      <c r="F133" s="8">
        <v>7.5970455311470904</v>
      </c>
      <c r="G133" s="8" t="s">
        <v>5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1</v>
      </c>
      <c r="Q133" s="8">
        <v>0</v>
      </c>
      <c r="R133" s="8">
        <v>0</v>
      </c>
      <c r="S133" s="8">
        <v>0</v>
      </c>
    </row>
    <row r="134" spans="2:19" x14ac:dyDescent="0.2">
      <c r="B134" s="8">
        <v>36678</v>
      </c>
      <c r="C134" s="8">
        <v>2009.7629999999999</v>
      </c>
      <c r="D134" s="8">
        <v>114</v>
      </c>
      <c r="E134" s="8">
        <v>12996</v>
      </c>
      <c r="F134" s="8">
        <v>7.6057720836533802</v>
      </c>
      <c r="G134" s="8" t="s">
        <v>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1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</row>
    <row r="135" spans="2:19" x14ac:dyDescent="0.2">
      <c r="B135" s="8">
        <v>36708</v>
      </c>
      <c r="C135" s="8">
        <v>2053.9960000000001</v>
      </c>
      <c r="D135" s="8">
        <v>115</v>
      </c>
      <c r="E135" s="8">
        <v>13225</v>
      </c>
      <c r="F135" s="8">
        <v>7.6275424430669396</v>
      </c>
      <c r="G135" s="8" t="s">
        <v>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1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</row>
    <row r="136" spans="2:19" x14ac:dyDescent="0.2">
      <c r="B136" s="8">
        <v>36739</v>
      </c>
      <c r="C136" s="8">
        <v>2097.471</v>
      </c>
      <c r="D136" s="8">
        <v>116</v>
      </c>
      <c r="E136" s="8">
        <v>13456</v>
      </c>
      <c r="F136" s="8">
        <v>7.6484876122624703</v>
      </c>
      <c r="G136" s="8" t="s">
        <v>5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</row>
    <row r="137" spans="2:19" x14ac:dyDescent="0.2">
      <c r="B137" s="8">
        <v>36770</v>
      </c>
      <c r="C137" s="8">
        <v>1823.7059999999999</v>
      </c>
      <c r="D137" s="8">
        <v>117</v>
      </c>
      <c r="E137" s="8">
        <v>13689</v>
      </c>
      <c r="F137" s="8">
        <v>7.5086259734321796</v>
      </c>
      <c r="G137" s="8" t="s">
        <v>5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1</v>
      </c>
    </row>
    <row r="138" spans="2:19" x14ac:dyDescent="0.2">
      <c r="B138" s="8">
        <v>36800</v>
      </c>
      <c r="C138" s="8">
        <v>1976.9970000000001</v>
      </c>
      <c r="D138" s="8">
        <v>118</v>
      </c>
      <c r="E138" s="8">
        <v>13924</v>
      </c>
      <c r="F138" s="8">
        <v>7.5893343057187801</v>
      </c>
      <c r="G138" s="8" t="s">
        <v>5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1</v>
      </c>
      <c r="S138" s="8">
        <v>0</v>
      </c>
    </row>
    <row r="139" spans="2:19" x14ac:dyDescent="0.2">
      <c r="B139" s="8">
        <v>36831</v>
      </c>
      <c r="C139" s="8">
        <v>1981.4079999999999</v>
      </c>
      <c r="D139" s="8">
        <v>119</v>
      </c>
      <c r="E139" s="8">
        <v>14161</v>
      </c>
      <c r="F139" s="8">
        <v>7.5915629820799904</v>
      </c>
      <c r="G139" s="8" t="s">
        <v>5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1</v>
      </c>
      <c r="R139" s="8">
        <v>0</v>
      </c>
      <c r="S139" s="8">
        <v>0</v>
      </c>
    </row>
    <row r="140" spans="2:19" x14ac:dyDescent="0.2">
      <c r="B140" s="8">
        <v>36861</v>
      </c>
      <c r="C140" s="8">
        <v>2000.153</v>
      </c>
      <c r="D140" s="8">
        <v>120</v>
      </c>
      <c r="E140" s="8">
        <v>14400</v>
      </c>
      <c r="F140" s="8">
        <v>7.6009789566161103</v>
      </c>
      <c r="G140" s="8" t="s">
        <v>5</v>
      </c>
      <c r="H140" s="8">
        <v>0</v>
      </c>
      <c r="I140" s="8">
        <v>0</v>
      </c>
      <c r="J140" s="8">
        <v>1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</row>
    <row r="141" spans="2:19" x14ac:dyDescent="0.2">
      <c r="B141" s="8">
        <v>36892</v>
      </c>
      <c r="C141" s="8">
        <v>1683.1479999999999</v>
      </c>
      <c r="D141" s="8">
        <v>121</v>
      </c>
      <c r="E141" s="8">
        <v>14641</v>
      </c>
      <c r="F141" s="8">
        <v>7.4284211285300499</v>
      </c>
      <c r="G141" s="8" t="s">
        <v>5</v>
      </c>
      <c r="H141" s="8">
        <v>0</v>
      </c>
      <c r="I141" s="8">
        <v>0</v>
      </c>
      <c r="J141" s="8">
        <v>0</v>
      </c>
      <c r="K141" s="8">
        <v>0</v>
      </c>
      <c r="L141" s="8">
        <v>1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</row>
    <row r="142" spans="2:19" x14ac:dyDescent="0.2">
      <c r="B142" s="8">
        <v>36923</v>
      </c>
      <c r="C142" s="8">
        <v>1663.404</v>
      </c>
      <c r="D142" s="8">
        <v>122</v>
      </c>
      <c r="E142" s="8">
        <v>14884</v>
      </c>
      <c r="F142" s="8">
        <v>7.4166213841449302</v>
      </c>
      <c r="G142" s="8" t="s">
        <v>5</v>
      </c>
      <c r="H142" s="8">
        <v>0</v>
      </c>
      <c r="I142" s="8">
        <v>0</v>
      </c>
      <c r="J142" s="8">
        <v>0</v>
      </c>
      <c r="K142" s="8">
        <v>1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</row>
    <row r="143" spans="2:19" x14ac:dyDescent="0.2">
      <c r="B143" s="8">
        <v>36951</v>
      </c>
      <c r="C143" s="8">
        <v>2007.9280000000001</v>
      </c>
      <c r="D143" s="8">
        <v>123</v>
      </c>
      <c r="E143" s="8">
        <v>15129</v>
      </c>
      <c r="F143" s="8">
        <v>7.6048586235950504</v>
      </c>
      <c r="G143" s="8" t="s">
        <v>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1</v>
      </c>
      <c r="P143" s="8">
        <v>0</v>
      </c>
      <c r="Q143" s="8">
        <v>0</v>
      </c>
      <c r="R143" s="8">
        <v>0</v>
      </c>
      <c r="S143" s="8">
        <v>0</v>
      </c>
    </row>
    <row r="144" spans="2:19" x14ac:dyDescent="0.2">
      <c r="B144" s="8">
        <v>36982</v>
      </c>
      <c r="C144" s="8">
        <v>2023.7919999999999</v>
      </c>
      <c r="D144" s="8">
        <v>124</v>
      </c>
      <c r="E144" s="8">
        <v>15376</v>
      </c>
      <c r="F144" s="8">
        <v>7.6127282583280698</v>
      </c>
      <c r="G144" s="8" t="s">
        <v>5</v>
      </c>
      <c r="H144" s="8">
        <v>1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</row>
    <row r="145" spans="2:19" x14ac:dyDescent="0.2">
      <c r="B145" s="8">
        <v>37012</v>
      </c>
      <c r="C145" s="8">
        <v>2047.008</v>
      </c>
      <c r="D145" s="8">
        <v>125</v>
      </c>
      <c r="E145" s="8">
        <v>15625</v>
      </c>
      <c r="F145" s="8">
        <v>7.6241344938119298</v>
      </c>
      <c r="G145" s="8" t="s">
        <v>5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1</v>
      </c>
      <c r="Q145" s="8">
        <v>0</v>
      </c>
      <c r="R145" s="8">
        <v>0</v>
      </c>
      <c r="S145" s="8">
        <v>0</v>
      </c>
    </row>
    <row r="146" spans="2:19" x14ac:dyDescent="0.2">
      <c r="B146" s="8">
        <v>37043</v>
      </c>
      <c r="C146" s="8">
        <v>2072.913</v>
      </c>
      <c r="D146" s="8">
        <v>126</v>
      </c>
      <c r="E146" s="8">
        <v>15876</v>
      </c>
      <c r="F146" s="8">
        <v>7.6367101433930102</v>
      </c>
      <c r="G146" s="8" t="s">
        <v>5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1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</row>
    <row r="147" spans="2:19" x14ac:dyDescent="0.2">
      <c r="B147" s="8">
        <v>37073</v>
      </c>
      <c r="C147" s="8">
        <v>2126.7170000000001</v>
      </c>
      <c r="D147" s="8">
        <v>127</v>
      </c>
      <c r="E147" s="8">
        <v>16129</v>
      </c>
      <c r="F147" s="8">
        <v>7.6623347551022496</v>
      </c>
      <c r="G147" s="8" t="s">
        <v>5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</row>
    <row r="148" spans="2:19" x14ac:dyDescent="0.2">
      <c r="B148" s="8">
        <v>37104</v>
      </c>
      <c r="C148" s="8">
        <v>2202.6379999999999</v>
      </c>
      <c r="D148" s="8">
        <v>128</v>
      </c>
      <c r="E148" s="8">
        <v>16384</v>
      </c>
      <c r="F148" s="8">
        <v>7.6974110119201704</v>
      </c>
      <c r="G148" s="8" t="s">
        <v>5</v>
      </c>
      <c r="H148" s="8">
        <v>0</v>
      </c>
      <c r="I148" s="8">
        <v>1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</row>
    <row r="149" spans="2:19" x14ac:dyDescent="0.2">
      <c r="B149" s="8">
        <v>37135</v>
      </c>
      <c r="C149" s="8">
        <v>1707.693</v>
      </c>
      <c r="D149" s="8">
        <v>129</v>
      </c>
      <c r="E149" s="8">
        <v>16641</v>
      </c>
      <c r="F149" s="8">
        <v>7.4428986158041601</v>
      </c>
      <c r="G149" s="8" t="s">
        <v>5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1</v>
      </c>
    </row>
    <row r="150" spans="2:19" x14ac:dyDescent="0.2">
      <c r="B150" s="8">
        <v>37165</v>
      </c>
      <c r="C150" s="8">
        <v>1950.7159999999999</v>
      </c>
      <c r="D150" s="8">
        <v>130</v>
      </c>
      <c r="E150" s="8">
        <v>16900</v>
      </c>
      <c r="F150" s="8">
        <v>7.57595176365108</v>
      </c>
      <c r="G150" s="8" t="s">
        <v>5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1</v>
      </c>
      <c r="S150" s="8">
        <v>0</v>
      </c>
    </row>
    <row r="151" spans="2:19" x14ac:dyDescent="0.2">
      <c r="B151" s="8">
        <v>37196</v>
      </c>
      <c r="C151" s="8">
        <v>1973.614</v>
      </c>
      <c r="D151" s="8">
        <v>131</v>
      </c>
      <c r="E151" s="8">
        <v>17161</v>
      </c>
      <c r="F151" s="8">
        <v>7.5876216588259799</v>
      </c>
      <c r="G151" s="8" t="s">
        <v>5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1</v>
      </c>
      <c r="R151" s="8">
        <v>0</v>
      </c>
      <c r="S151" s="8">
        <v>0</v>
      </c>
    </row>
    <row r="152" spans="2:19" x14ac:dyDescent="0.2">
      <c r="B152" s="8">
        <v>37226</v>
      </c>
      <c r="C152" s="8">
        <v>1984.729</v>
      </c>
      <c r="D152" s="8">
        <v>132</v>
      </c>
      <c r="E152" s="8">
        <v>17424</v>
      </c>
      <c r="F152" s="8">
        <v>7.5932376598715798</v>
      </c>
      <c r="G152" s="8" t="s">
        <v>5</v>
      </c>
      <c r="H152" s="8">
        <v>0</v>
      </c>
      <c r="I152" s="8">
        <v>0</v>
      </c>
      <c r="J152" s="8">
        <v>1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</row>
    <row r="153" spans="2:19" x14ac:dyDescent="0.2">
      <c r="B153" s="8">
        <v>37257</v>
      </c>
      <c r="C153" s="8">
        <v>1759.6289999999999</v>
      </c>
      <c r="D153" s="8">
        <v>133</v>
      </c>
      <c r="E153" s="8">
        <v>17689</v>
      </c>
      <c r="F153" s="8">
        <v>7.47285827035717</v>
      </c>
      <c r="G153" s="8" t="s">
        <v>5</v>
      </c>
      <c r="H153" s="8">
        <v>0</v>
      </c>
      <c r="I153" s="8">
        <v>0</v>
      </c>
      <c r="J153" s="8">
        <v>0</v>
      </c>
      <c r="K153" s="8">
        <v>0</v>
      </c>
      <c r="L153" s="8">
        <v>1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</row>
    <row r="154" spans="2:19" x14ac:dyDescent="0.2">
      <c r="B154" s="8">
        <v>37288</v>
      </c>
      <c r="C154" s="8">
        <v>1770.595</v>
      </c>
      <c r="D154" s="8">
        <v>134</v>
      </c>
      <c r="E154" s="8">
        <v>17956</v>
      </c>
      <c r="F154" s="8">
        <v>7.4790709272714597</v>
      </c>
      <c r="G154" s="8" t="s">
        <v>5</v>
      </c>
      <c r="H154" s="8">
        <v>0</v>
      </c>
      <c r="I154" s="8">
        <v>0</v>
      </c>
      <c r="J154" s="8">
        <v>0</v>
      </c>
      <c r="K154" s="8">
        <v>1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</row>
    <row r="155" spans="2:19" x14ac:dyDescent="0.2">
      <c r="B155" s="8">
        <v>37316</v>
      </c>
      <c r="C155" s="8">
        <v>2019.912</v>
      </c>
      <c r="D155" s="8">
        <v>135</v>
      </c>
      <c r="E155" s="8">
        <v>18225</v>
      </c>
      <c r="F155" s="8">
        <v>7.6108092250898602</v>
      </c>
      <c r="G155" s="8" t="s">
        <v>5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1</v>
      </c>
      <c r="P155" s="8">
        <v>0</v>
      </c>
      <c r="Q155" s="8">
        <v>0</v>
      </c>
      <c r="R155" s="8">
        <v>0</v>
      </c>
      <c r="S155" s="8">
        <v>0</v>
      </c>
    </row>
    <row r="156" spans="2:19" x14ac:dyDescent="0.2">
      <c r="B156" s="8">
        <v>37347</v>
      </c>
      <c r="C156" s="8">
        <v>2048.3980000000001</v>
      </c>
      <c r="D156" s="8">
        <v>136</v>
      </c>
      <c r="E156" s="8">
        <v>18496</v>
      </c>
      <c r="F156" s="8">
        <v>7.6248133032161203</v>
      </c>
      <c r="G156" s="8" t="s">
        <v>5</v>
      </c>
      <c r="H156" s="8">
        <v>1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</row>
    <row r="157" spans="2:19" x14ac:dyDescent="0.2">
      <c r="B157" s="8">
        <v>37377</v>
      </c>
      <c r="C157" s="8">
        <v>2068.7629999999999</v>
      </c>
      <c r="D157" s="8">
        <v>137</v>
      </c>
      <c r="E157" s="8">
        <v>18769</v>
      </c>
      <c r="F157" s="8">
        <v>7.6347061230935402</v>
      </c>
      <c r="G157" s="8" t="s">
        <v>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1</v>
      </c>
      <c r="Q157" s="8">
        <v>0</v>
      </c>
      <c r="R157" s="8">
        <v>0</v>
      </c>
      <c r="S157" s="8">
        <v>0</v>
      </c>
    </row>
    <row r="158" spans="2:19" x14ac:dyDescent="0.2">
      <c r="B158" s="8">
        <v>37408</v>
      </c>
      <c r="C158" s="8">
        <v>1994.2670000000001</v>
      </c>
      <c r="D158" s="8">
        <v>138</v>
      </c>
      <c r="E158" s="8">
        <v>19044</v>
      </c>
      <c r="F158" s="8">
        <v>7.59803184326287</v>
      </c>
      <c r="G158" s="8" t="s">
        <v>5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</row>
    <row r="159" spans="2:19" x14ac:dyDescent="0.2">
      <c r="B159" s="8">
        <v>37438</v>
      </c>
      <c r="C159" s="8">
        <v>2075.2579999999998</v>
      </c>
      <c r="D159" s="8">
        <v>139</v>
      </c>
      <c r="E159" s="8">
        <v>19321</v>
      </c>
      <c r="F159" s="8">
        <v>7.6378407622849496</v>
      </c>
      <c r="G159" s="8" t="s">
        <v>5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1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</row>
    <row r="160" spans="2:19" x14ac:dyDescent="0.2">
      <c r="B160" s="8">
        <v>37469</v>
      </c>
      <c r="C160" s="8">
        <v>2026.56</v>
      </c>
      <c r="D160" s="8">
        <v>140</v>
      </c>
      <c r="E160" s="8">
        <v>19600</v>
      </c>
      <c r="F160" s="8">
        <v>7.6140950533280698</v>
      </c>
      <c r="G160" s="8" t="s">
        <v>5</v>
      </c>
      <c r="H160" s="8">
        <v>0</v>
      </c>
      <c r="I160" s="8">
        <v>1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</row>
    <row r="161" spans="2:19" x14ac:dyDescent="0.2">
      <c r="B161" s="8">
        <v>37500</v>
      </c>
      <c r="C161" s="8">
        <v>1734.155</v>
      </c>
      <c r="D161" s="8">
        <v>141</v>
      </c>
      <c r="E161" s="8">
        <v>19881</v>
      </c>
      <c r="F161" s="8">
        <v>7.4582755420422098</v>
      </c>
      <c r="G161" s="8" t="s">
        <v>5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</v>
      </c>
    </row>
    <row r="162" spans="2:19" x14ac:dyDescent="0.2">
      <c r="B162" s="8">
        <v>37530</v>
      </c>
      <c r="C162" s="8">
        <v>1916.771</v>
      </c>
      <c r="D162" s="8">
        <v>142</v>
      </c>
      <c r="E162" s="8">
        <v>20164</v>
      </c>
      <c r="F162" s="8">
        <v>7.5583972784243798</v>
      </c>
      <c r="G162" s="8" t="s">
        <v>5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1</v>
      </c>
      <c r="S162" s="8">
        <v>0</v>
      </c>
    </row>
    <row r="163" spans="2:19" x14ac:dyDescent="0.2">
      <c r="B163" s="8">
        <v>37561</v>
      </c>
      <c r="C163" s="8">
        <v>1858.345</v>
      </c>
      <c r="D163" s="8">
        <v>143</v>
      </c>
      <c r="E163" s="8">
        <v>20449</v>
      </c>
      <c r="F163" s="8">
        <v>7.5274415856674102</v>
      </c>
      <c r="G163" s="8" t="s">
        <v>5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1</v>
      </c>
      <c r="R163" s="8">
        <v>0</v>
      </c>
      <c r="S163" s="8">
        <v>0</v>
      </c>
    </row>
    <row r="164" spans="2:19" x14ac:dyDescent="0.2">
      <c r="B164" s="8">
        <v>37591</v>
      </c>
      <c r="C164" s="8">
        <v>1996.3520000000001</v>
      </c>
      <c r="D164" s="8">
        <v>144</v>
      </c>
      <c r="E164" s="8">
        <v>20736</v>
      </c>
      <c r="F164" s="8">
        <v>7.5990767940285098</v>
      </c>
      <c r="G164" s="8" t="s">
        <v>5</v>
      </c>
      <c r="H164" s="8">
        <v>0</v>
      </c>
      <c r="I164" s="8">
        <v>0</v>
      </c>
      <c r="J164" s="8">
        <v>1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</row>
    <row r="165" spans="2:19" x14ac:dyDescent="0.2">
      <c r="B165" s="8">
        <v>37622</v>
      </c>
      <c r="C165" s="8">
        <v>1778.0329999999999</v>
      </c>
      <c r="D165" s="8">
        <v>145</v>
      </c>
      <c r="E165" s="8">
        <v>21025</v>
      </c>
      <c r="F165" s="8">
        <v>7.4832629760815896</v>
      </c>
      <c r="G165" s="8" t="s">
        <v>5</v>
      </c>
      <c r="H165" s="8">
        <v>0</v>
      </c>
      <c r="I165" s="8">
        <v>0</v>
      </c>
      <c r="J165" s="8">
        <v>0</v>
      </c>
      <c r="K165" s="8">
        <v>0</v>
      </c>
      <c r="L165" s="8">
        <v>1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</row>
    <row r="166" spans="2:19" x14ac:dyDescent="0.2">
      <c r="B166" s="8">
        <v>37653</v>
      </c>
      <c r="C166" s="8">
        <v>1749.489</v>
      </c>
      <c r="D166" s="8">
        <v>146</v>
      </c>
      <c r="E166" s="8">
        <v>21316</v>
      </c>
      <c r="F166" s="8">
        <v>7.4670790242772602</v>
      </c>
      <c r="G166" s="8" t="s">
        <v>5</v>
      </c>
      <c r="H166" s="8">
        <v>0</v>
      </c>
      <c r="I166" s="8">
        <v>0</v>
      </c>
      <c r="J166" s="8">
        <v>0</v>
      </c>
      <c r="K166" s="8">
        <v>1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</row>
    <row r="167" spans="2:19" x14ac:dyDescent="0.2">
      <c r="B167" s="8">
        <v>37681</v>
      </c>
      <c r="C167" s="8">
        <v>2066.4659999999999</v>
      </c>
      <c r="D167" s="8">
        <v>147</v>
      </c>
      <c r="E167" s="8">
        <v>21609</v>
      </c>
      <c r="F167" s="8">
        <v>7.6335951808766804</v>
      </c>
      <c r="G167" s="8" t="s">
        <v>5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>
        <v>0</v>
      </c>
      <c r="R167" s="8">
        <v>0</v>
      </c>
      <c r="S167" s="8">
        <v>0</v>
      </c>
    </row>
    <row r="168" spans="2:19" x14ac:dyDescent="0.2">
      <c r="B168" s="8">
        <v>37712</v>
      </c>
      <c r="C168" s="8">
        <v>2098.8989999999999</v>
      </c>
      <c r="D168" s="8">
        <v>148</v>
      </c>
      <c r="E168" s="8">
        <v>21904</v>
      </c>
      <c r="F168" s="8">
        <v>7.6491682005114203</v>
      </c>
      <c r="G168" s="8" t="s">
        <v>35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</row>
    <row r="169" spans="2:19" x14ac:dyDescent="0.2">
      <c r="B169" s="8">
        <v>37742</v>
      </c>
      <c r="C169" s="8">
        <v>2104.9110000000001</v>
      </c>
      <c r="D169" s="8">
        <v>149</v>
      </c>
      <c r="E169" s="8">
        <v>22201</v>
      </c>
      <c r="F169" s="8">
        <v>7.6520284649376098</v>
      </c>
      <c r="G169" s="8" t="s">
        <v>35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1</v>
      </c>
      <c r="Q169" s="8">
        <v>0</v>
      </c>
      <c r="R169" s="8">
        <v>0</v>
      </c>
      <c r="S169" s="8">
        <v>0</v>
      </c>
    </row>
    <row r="170" spans="2:19" x14ac:dyDescent="0.2">
      <c r="B170" s="8">
        <v>37773</v>
      </c>
      <c r="C170" s="8">
        <v>2129.6709999999998</v>
      </c>
      <c r="D170" s="8">
        <v>150</v>
      </c>
      <c r="E170" s="8">
        <v>22500</v>
      </c>
      <c r="F170" s="8">
        <v>7.66372278667939</v>
      </c>
      <c r="G170" s="8" t="s">
        <v>35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1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</row>
    <row r="171" spans="2:19" x14ac:dyDescent="0.2">
      <c r="B171" s="8">
        <v>37803</v>
      </c>
      <c r="C171" s="8">
        <v>2223.3490000000002</v>
      </c>
      <c r="D171" s="8">
        <v>151</v>
      </c>
      <c r="E171" s="8">
        <v>22801</v>
      </c>
      <c r="F171" s="8">
        <v>7.7067698966935003</v>
      </c>
      <c r="G171" s="8" t="s">
        <v>35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1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</row>
    <row r="172" spans="2:19" x14ac:dyDescent="0.2">
      <c r="B172" s="8">
        <v>37834</v>
      </c>
      <c r="C172" s="8">
        <v>2174.36</v>
      </c>
      <c r="D172" s="8">
        <v>152</v>
      </c>
      <c r="E172" s="8">
        <v>23104</v>
      </c>
      <c r="F172" s="8">
        <v>7.6844896473483502</v>
      </c>
      <c r="G172" s="8" t="s">
        <v>35</v>
      </c>
      <c r="H172" s="8">
        <v>0</v>
      </c>
      <c r="I172" s="8">
        <v>1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</row>
    <row r="173" spans="2:19" x14ac:dyDescent="0.2">
      <c r="B173" s="8">
        <v>37865</v>
      </c>
      <c r="C173" s="8">
        <v>1931.4059999999999</v>
      </c>
      <c r="D173" s="8">
        <v>153</v>
      </c>
      <c r="E173" s="8">
        <v>23409</v>
      </c>
      <c r="F173" s="8">
        <v>7.5660035140828201</v>
      </c>
      <c r="G173" s="8" t="s">
        <v>35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1</v>
      </c>
    </row>
    <row r="174" spans="2:19" x14ac:dyDescent="0.2">
      <c r="B174" s="8">
        <v>37895</v>
      </c>
      <c r="C174" s="8">
        <v>2121.4699999999998</v>
      </c>
      <c r="D174" s="8">
        <v>154</v>
      </c>
      <c r="E174" s="8">
        <v>23716</v>
      </c>
      <c r="F174" s="8">
        <v>7.6598645236043801</v>
      </c>
      <c r="G174" s="8" t="s">
        <v>35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1</v>
      </c>
      <c r="S174" s="8">
        <v>0</v>
      </c>
    </row>
    <row r="175" spans="2:19" x14ac:dyDescent="0.2">
      <c r="B175" s="8">
        <v>37926</v>
      </c>
      <c r="C175" s="8">
        <v>2076.0540000000001</v>
      </c>
      <c r="D175" s="8">
        <v>155</v>
      </c>
      <c r="E175" s="8">
        <v>24025</v>
      </c>
      <c r="F175" s="8">
        <v>7.6382242555081801</v>
      </c>
      <c r="G175" s="8" t="s">
        <v>35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</v>
      </c>
      <c r="R175" s="8">
        <v>0</v>
      </c>
      <c r="S175" s="8">
        <v>0</v>
      </c>
    </row>
    <row r="176" spans="2:19" x14ac:dyDescent="0.2">
      <c r="B176" s="8">
        <v>37956</v>
      </c>
      <c r="C176" s="8">
        <v>2140.6770000000001</v>
      </c>
      <c r="D176" s="8">
        <v>156</v>
      </c>
      <c r="E176" s="8">
        <v>24336</v>
      </c>
      <c r="F176" s="8">
        <v>7.6688774131263502</v>
      </c>
      <c r="G176" s="8" t="s">
        <v>35</v>
      </c>
      <c r="H176" s="8">
        <v>0</v>
      </c>
      <c r="I176" s="8">
        <v>0</v>
      </c>
      <c r="J176" s="8">
        <v>1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</row>
    <row r="177" spans="2:19" x14ac:dyDescent="0.2">
      <c r="B177" s="8">
        <v>37987</v>
      </c>
      <c r="C177" s="8">
        <v>1831.508</v>
      </c>
      <c r="D177" s="8">
        <v>157</v>
      </c>
      <c r="E177" s="8">
        <v>24649</v>
      </c>
      <c r="F177" s="8">
        <v>7.5128949502136999</v>
      </c>
      <c r="G177" s="8" t="s">
        <v>35</v>
      </c>
      <c r="H177" s="8">
        <v>0</v>
      </c>
      <c r="I177" s="8">
        <v>0</v>
      </c>
      <c r="J177" s="8">
        <v>0</v>
      </c>
      <c r="K177" s="8">
        <v>0</v>
      </c>
      <c r="L177" s="8">
        <v>1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</row>
    <row r="178" spans="2:19" x14ac:dyDescent="0.2">
      <c r="B178" s="8">
        <v>38018</v>
      </c>
      <c r="C178" s="8">
        <v>1838.0060000000001</v>
      </c>
      <c r="D178" s="8">
        <v>158</v>
      </c>
      <c r="E178" s="8">
        <v>24964</v>
      </c>
      <c r="F178" s="8">
        <v>7.5164365673281504</v>
      </c>
      <c r="G178" s="8" t="s">
        <v>35</v>
      </c>
      <c r="H178" s="8">
        <v>0</v>
      </c>
      <c r="I178" s="8">
        <v>0</v>
      </c>
      <c r="J178" s="8">
        <v>0</v>
      </c>
      <c r="K178" s="8">
        <v>1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</row>
    <row r="179" spans="2:19" x14ac:dyDescent="0.2">
      <c r="B179" s="8">
        <v>38047</v>
      </c>
      <c r="C179" s="8">
        <v>2132.4459999999999</v>
      </c>
      <c r="D179" s="8">
        <v>159</v>
      </c>
      <c r="E179" s="8">
        <v>25281</v>
      </c>
      <c r="F179" s="8">
        <v>7.6650249566536601</v>
      </c>
      <c r="G179" s="8" t="s">
        <v>35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1</v>
      </c>
      <c r="P179" s="8">
        <v>0</v>
      </c>
      <c r="Q179" s="8">
        <v>0</v>
      </c>
      <c r="R179" s="8">
        <v>0</v>
      </c>
      <c r="S179" s="8">
        <v>0</v>
      </c>
    </row>
  </sheetData>
  <mergeCells count="17">
    <mergeCell ref="B15:D15"/>
    <mergeCell ref="B5:C5"/>
    <mergeCell ref="D5:E5"/>
    <mergeCell ref="B4:E4"/>
    <mergeCell ref="J4:L4"/>
    <mergeCell ref="B16:D16"/>
    <mergeCell ref="E11:G11"/>
    <mergeCell ref="E12:G12"/>
    <mergeCell ref="E13:G13"/>
    <mergeCell ref="E14:G14"/>
    <mergeCell ref="E15:G15"/>
    <mergeCell ref="E16:G16"/>
    <mergeCell ref="B10:G10"/>
    <mergeCell ref="B11:D11"/>
    <mergeCell ref="B12:D12"/>
    <mergeCell ref="B13:D13"/>
    <mergeCell ref="B14:D14"/>
  </mergeCells>
  <hyperlinks>
    <hyperlink ref="B5" location="'CreateDummies'!$A$8:$A$8" display="Inputs"/>
    <hyperlink ref="D5" location="'CreateDummies'!$A$18:$A$18" display="Data"/>
  </hyperlink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12" sqref="F12"/>
    </sheetView>
  </sheetViews>
  <sheetFormatPr defaultRowHeight="12.75" x14ac:dyDescent="0.2"/>
  <cols>
    <col min="4" max="4" width="6.42578125" customWidth="1"/>
    <col min="5" max="5" width="7.140625" customWidth="1"/>
    <col min="6" max="6" width="6.7109375" customWidth="1"/>
    <col min="7" max="7" width="6.85546875" customWidth="1"/>
    <col min="8" max="8" width="6.5703125" customWidth="1"/>
    <col min="9" max="9" width="6" customWidth="1"/>
    <col min="10" max="10" width="6.140625" customWidth="1"/>
    <col min="11" max="11" width="6.42578125" customWidth="1"/>
    <col min="12" max="12" width="6.85546875" customWidth="1"/>
    <col min="13" max="14" width="7.140625" customWidth="1"/>
    <col min="15" max="15" width="6.5703125" customWidth="1"/>
  </cols>
  <sheetData>
    <row r="1" spans="1:15" s="38" customFormat="1" ht="25.5" x14ac:dyDescent="0.2">
      <c r="A1" s="14" t="s">
        <v>0</v>
      </c>
      <c r="B1" s="14" t="s">
        <v>5</v>
      </c>
      <c r="C1" s="14" t="s">
        <v>21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</row>
    <row r="2" spans="1:15" x14ac:dyDescent="0.2">
      <c r="A2" s="37" t="s">
        <v>138</v>
      </c>
      <c r="B2" s="8">
        <v>160</v>
      </c>
      <c r="C2" s="8">
        <f>B2^2</f>
        <v>25600</v>
      </c>
      <c r="D2" s="8">
        <v>1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0"/>
  <sheetViews>
    <sheetView showGridLines="0" topLeftCell="A37" workbookViewId="0"/>
  </sheetViews>
  <sheetFormatPr defaultRowHeight="12.75" x14ac:dyDescent="0.2"/>
  <cols>
    <col min="4" max="5" width="9.28515625" bestFit="1" customWidth="1"/>
    <col min="6" max="6" width="11.85546875" bestFit="1" customWidth="1"/>
    <col min="7" max="9" width="9.28515625" bestFit="1" customWidth="1"/>
    <col min="10" max="10" width="12" bestFit="1" customWidth="1"/>
    <col min="12" max="12" width="12.7109375" customWidth="1"/>
  </cols>
  <sheetData>
    <row r="1" spans="2:15" ht="18.75" x14ac:dyDescent="0.3">
      <c r="B1" s="7" t="s">
        <v>66</v>
      </c>
      <c r="N1" t="s">
        <v>139</v>
      </c>
    </row>
    <row r="3" spans="2:15" ht="15.75" x14ac:dyDescent="0.25">
      <c r="B3" s="17" t="s">
        <v>2</v>
      </c>
      <c r="C3" s="18"/>
      <c r="D3" s="18"/>
      <c r="E3" s="18"/>
      <c r="F3" s="18"/>
      <c r="G3" s="18"/>
      <c r="H3" s="18"/>
      <c r="I3" s="19"/>
      <c r="L3" s="17" t="s">
        <v>7</v>
      </c>
      <c r="M3" s="18"/>
      <c r="N3" s="18"/>
      <c r="O3" s="19"/>
    </row>
    <row r="4" spans="2:15" x14ac:dyDescent="0.2">
      <c r="B4" s="15" t="s">
        <v>144</v>
      </c>
      <c r="C4" s="16"/>
      <c r="D4" s="15" t="s">
        <v>11</v>
      </c>
      <c r="E4" s="16"/>
      <c r="F4" s="15" t="s">
        <v>120</v>
      </c>
      <c r="G4" s="16"/>
      <c r="H4" s="15" t="s">
        <v>121</v>
      </c>
      <c r="I4" s="16"/>
      <c r="L4" s="10" t="s">
        <v>67</v>
      </c>
      <c r="M4" s="10" t="s">
        <v>68</v>
      </c>
      <c r="N4" s="10" t="s">
        <v>9</v>
      </c>
      <c r="O4" s="10" t="s">
        <v>10</v>
      </c>
    </row>
    <row r="5" spans="2:15" x14ac:dyDescent="0.2">
      <c r="L5" s="8">
        <v>8</v>
      </c>
      <c r="M5" s="8">
        <v>38</v>
      </c>
      <c r="N5" s="8">
        <v>39</v>
      </c>
      <c r="O5" s="8">
        <v>85</v>
      </c>
    </row>
    <row r="10" spans="2:15" ht="18.75" x14ac:dyDescent="0.3">
      <c r="B10" s="6" t="s">
        <v>11</v>
      </c>
    </row>
    <row r="12" spans="2:15" ht="15.75" x14ac:dyDescent="0.25">
      <c r="C12" s="17" t="s">
        <v>3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">
      <c r="C13" s="20" t="s">
        <v>12</v>
      </c>
      <c r="D13" s="21"/>
      <c r="E13" s="21"/>
      <c r="F13" s="22"/>
      <c r="G13" s="25" t="s">
        <v>141</v>
      </c>
      <c r="H13" s="26"/>
      <c r="I13" s="26"/>
      <c r="J13" s="26"/>
      <c r="K13" s="27"/>
    </row>
    <row r="14" spans="2:15" x14ac:dyDescent="0.2">
      <c r="C14" s="20" t="s">
        <v>14</v>
      </c>
      <c r="D14" s="21"/>
      <c r="E14" s="21"/>
      <c r="F14" s="22"/>
      <c r="G14" s="25" t="s">
        <v>69</v>
      </c>
      <c r="H14" s="26"/>
      <c r="I14" s="26"/>
      <c r="J14" s="26"/>
      <c r="K14" s="27"/>
    </row>
    <row r="15" spans="2:15" x14ac:dyDescent="0.2">
      <c r="C15" s="20" t="s">
        <v>145</v>
      </c>
      <c r="D15" s="21"/>
      <c r="E15" s="21"/>
      <c r="F15" s="22"/>
      <c r="G15" s="25" t="s">
        <v>146</v>
      </c>
      <c r="H15" s="26"/>
      <c r="I15" s="26"/>
      <c r="J15" s="26"/>
      <c r="K15" s="27"/>
    </row>
    <row r="16" spans="2:15" x14ac:dyDescent="0.2">
      <c r="C16" s="20" t="s">
        <v>147</v>
      </c>
      <c r="D16" s="21"/>
      <c r="E16" s="21"/>
      <c r="F16" s="22"/>
      <c r="G16" s="25">
        <v>159</v>
      </c>
      <c r="H16" s="26"/>
      <c r="I16" s="26"/>
      <c r="J16" s="26"/>
      <c r="K16" s="27"/>
    </row>
    <row r="18" spans="3:17" ht="15.75" x14ac:dyDescent="0.25">
      <c r="C18" s="17" t="s">
        <v>72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</row>
    <row r="19" spans="3:17" x14ac:dyDescent="0.2">
      <c r="C19" s="20" t="s">
        <v>73</v>
      </c>
      <c r="D19" s="22"/>
      <c r="E19" s="25">
        <v>13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3:17" x14ac:dyDescent="0.2">
      <c r="C20" s="20" t="s">
        <v>74</v>
      </c>
      <c r="D20" s="22"/>
      <c r="E20" s="8" t="s">
        <v>5</v>
      </c>
      <c r="F20" s="8" t="s">
        <v>21</v>
      </c>
      <c r="G20" s="8" t="s">
        <v>37</v>
      </c>
      <c r="H20" s="8" t="s">
        <v>38</v>
      </c>
      <c r="I20" s="8" t="s">
        <v>39</v>
      </c>
      <c r="J20" s="8" t="s">
        <v>40</v>
      </c>
      <c r="K20" s="8" t="s">
        <v>41</v>
      </c>
      <c r="L20" s="8" t="s">
        <v>42</v>
      </c>
      <c r="M20" s="8" t="s">
        <v>43</v>
      </c>
      <c r="N20" s="8" t="s">
        <v>44</v>
      </c>
      <c r="O20" s="8" t="s">
        <v>45</v>
      </c>
      <c r="P20" s="8" t="s">
        <v>46</v>
      </c>
      <c r="Q20" s="8" t="s">
        <v>47</v>
      </c>
    </row>
    <row r="21" spans="3:17" x14ac:dyDescent="0.2">
      <c r="C21" s="20" t="s">
        <v>75</v>
      </c>
      <c r="D21" s="22"/>
      <c r="E21" s="23" t="s">
        <v>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16"/>
    </row>
    <row r="23" spans="3:17" ht="15.75" x14ac:dyDescent="0.25">
      <c r="C23" s="17" t="s">
        <v>76</v>
      </c>
      <c r="D23" s="18"/>
      <c r="E23" s="18"/>
      <c r="F23" s="18"/>
      <c r="G23" s="18"/>
      <c r="H23" s="18"/>
      <c r="I23" s="18"/>
      <c r="J23" s="19"/>
    </row>
    <row r="24" spans="3:17" x14ac:dyDescent="0.2">
      <c r="C24" s="20" t="s">
        <v>77</v>
      </c>
      <c r="D24" s="21"/>
      <c r="E24" s="21"/>
      <c r="F24" s="22"/>
      <c r="G24" s="25" t="s">
        <v>78</v>
      </c>
      <c r="H24" s="26"/>
      <c r="I24" s="26"/>
      <c r="J24" s="27"/>
    </row>
    <row r="25" spans="3:17" x14ac:dyDescent="0.2">
      <c r="C25" s="20" t="s">
        <v>79</v>
      </c>
      <c r="D25" s="21"/>
      <c r="E25" s="21"/>
      <c r="F25" s="22"/>
      <c r="G25" s="25" t="s">
        <v>78</v>
      </c>
      <c r="H25" s="26"/>
      <c r="I25" s="26"/>
      <c r="J25" s="27"/>
    </row>
    <row r="26" spans="3:17" x14ac:dyDescent="0.2">
      <c r="C26" s="20" t="s">
        <v>80</v>
      </c>
      <c r="D26" s="21"/>
      <c r="E26" s="21"/>
      <c r="F26" s="22"/>
      <c r="G26" s="25" t="s">
        <v>78</v>
      </c>
      <c r="H26" s="26"/>
      <c r="I26" s="26"/>
      <c r="J26" s="27"/>
    </row>
    <row r="27" spans="3:17" x14ac:dyDescent="0.2">
      <c r="C27" s="20" t="s">
        <v>81</v>
      </c>
      <c r="D27" s="21"/>
      <c r="E27" s="21"/>
      <c r="F27" s="22"/>
      <c r="G27" s="25" t="s">
        <v>78</v>
      </c>
      <c r="H27" s="26"/>
      <c r="I27" s="26"/>
      <c r="J27" s="27"/>
    </row>
    <row r="28" spans="3:17" x14ac:dyDescent="0.2">
      <c r="C28" s="20" t="s">
        <v>82</v>
      </c>
      <c r="D28" s="21"/>
      <c r="E28" s="21"/>
      <c r="F28" s="22"/>
      <c r="G28" s="25" t="s">
        <v>78</v>
      </c>
      <c r="H28" s="26"/>
      <c r="I28" s="26"/>
      <c r="J28" s="27"/>
    </row>
    <row r="29" spans="3:17" x14ac:dyDescent="0.2">
      <c r="C29" s="20" t="s">
        <v>83</v>
      </c>
      <c r="D29" s="21"/>
      <c r="E29" s="21"/>
      <c r="F29" s="22"/>
      <c r="G29" s="25" t="s">
        <v>78</v>
      </c>
      <c r="H29" s="26"/>
      <c r="I29" s="26"/>
      <c r="J29" s="27"/>
    </row>
    <row r="30" spans="3:17" x14ac:dyDescent="0.2">
      <c r="C30" s="20" t="s">
        <v>84</v>
      </c>
      <c r="D30" s="21"/>
      <c r="E30" s="21"/>
      <c r="F30" s="22"/>
      <c r="G30" s="25" t="s">
        <v>78</v>
      </c>
      <c r="H30" s="26"/>
      <c r="I30" s="26"/>
      <c r="J30" s="27"/>
    </row>
    <row r="31" spans="3:17" x14ac:dyDescent="0.2">
      <c r="C31" s="20" t="s">
        <v>85</v>
      </c>
      <c r="D31" s="21"/>
      <c r="E31" s="21"/>
      <c r="F31" s="22"/>
      <c r="G31" s="25" t="s">
        <v>78</v>
      </c>
      <c r="H31" s="26"/>
      <c r="I31" s="26"/>
      <c r="J31" s="27"/>
    </row>
    <row r="32" spans="3:17" x14ac:dyDescent="0.2">
      <c r="C32" s="20" t="s">
        <v>86</v>
      </c>
      <c r="D32" s="21"/>
      <c r="E32" s="21"/>
      <c r="F32" s="22"/>
      <c r="G32" s="25" t="s">
        <v>78</v>
      </c>
      <c r="H32" s="26"/>
      <c r="I32" s="26"/>
      <c r="J32" s="27"/>
    </row>
    <row r="33" spans="2:10" x14ac:dyDescent="0.2">
      <c r="C33" s="20" t="s">
        <v>87</v>
      </c>
      <c r="D33" s="21"/>
      <c r="E33" s="21"/>
      <c r="F33" s="22"/>
      <c r="G33" s="25" t="s">
        <v>78</v>
      </c>
      <c r="H33" s="26"/>
      <c r="I33" s="26"/>
      <c r="J33" s="27"/>
    </row>
    <row r="34" spans="2:10" x14ac:dyDescent="0.2">
      <c r="C34" s="20" t="s">
        <v>88</v>
      </c>
      <c r="D34" s="21"/>
      <c r="E34" s="21"/>
      <c r="F34" s="22"/>
      <c r="G34" s="25" t="s">
        <v>78</v>
      </c>
      <c r="H34" s="26"/>
      <c r="I34" s="26"/>
      <c r="J34" s="27"/>
    </row>
    <row r="35" spans="2:10" x14ac:dyDescent="0.2">
      <c r="C35" s="20" t="s">
        <v>89</v>
      </c>
      <c r="D35" s="21"/>
      <c r="E35" s="21"/>
      <c r="F35" s="22"/>
      <c r="G35" s="25" t="s">
        <v>78</v>
      </c>
      <c r="H35" s="26"/>
      <c r="I35" s="26"/>
      <c r="J35" s="27"/>
    </row>
    <row r="36" spans="2:10" x14ac:dyDescent="0.2">
      <c r="C36" s="20" t="s">
        <v>90</v>
      </c>
      <c r="D36" s="21"/>
      <c r="E36" s="21"/>
      <c r="F36" s="22"/>
      <c r="G36" s="25" t="s">
        <v>78</v>
      </c>
      <c r="H36" s="26"/>
      <c r="I36" s="26"/>
      <c r="J36" s="27"/>
    </row>
    <row r="38" spans="2:10" ht="15.75" x14ac:dyDescent="0.25">
      <c r="C38" s="17" t="s">
        <v>91</v>
      </c>
      <c r="D38" s="18"/>
      <c r="E38" s="18"/>
      <c r="F38" s="18"/>
      <c r="G38" s="19"/>
    </row>
    <row r="39" spans="2:10" x14ac:dyDescent="0.2">
      <c r="C39" s="23" t="s">
        <v>148</v>
      </c>
      <c r="D39" s="24"/>
      <c r="E39" s="24"/>
      <c r="F39" s="24"/>
      <c r="G39" s="16"/>
    </row>
    <row r="42" spans="2:10" ht="18.75" x14ac:dyDescent="0.3">
      <c r="B42" s="6" t="s">
        <v>94</v>
      </c>
    </row>
    <row r="44" spans="2:10" x14ac:dyDescent="0.2">
      <c r="C44" s="28" t="s">
        <v>95</v>
      </c>
      <c r="D44" s="29"/>
      <c r="E44" s="30"/>
      <c r="F44" s="8">
        <v>5.072685602730357E-9</v>
      </c>
    </row>
    <row r="46" spans="2:10" ht="15.75" x14ac:dyDescent="0.2">
      <c r="C46" s="31" t="s">
        <v>96</v>
      </c>
      <c r="D46" s="32"/>
      <c r="E46" s="31" t="s">
        <v>97</v>
      </c>
      <c r="F46" s="32"/>
    </row>
    <row r="47" spans="2:10" x14ac:dyDescent="0.2">
      <c r="C47" s="12" t="s">
        <v>98</v>
      </c>
      <c r="D47" s="12" t="s">
        <v>99</v>
      </c>
      <c r="E47" s="12" t="s">
        <v>98</v>
      </c>
      <c r="F47" s="12" t="s">
        <v>99</v>
      </c>
    </row>
    <row r="48" spans="2:10" x14ac:dyDescent="0.2">
      <c r="C48" s="9" t="s">
        <v>100</v>
      </c>
      <c r="D48" s="8">
        <v>4.1504141330032365</v>
      </c>
    </row>
    <row r="49" spans="2:4" x14ac:dyDescent="0.2">
      <c r="C49" s="9" t="s">
        <v>5</v>
      </c>
      <c r="D49" s="8">
        <v>290.74188927171701</v>
      </c>
    </row>
    <row r="50" spans="2:4" x14ac:dyDescent="0.2">
      <c r="C50" s="9" t="s">
        <v>21</v>
      </c>
      <c r="D50" s="8">
        <v>143684.39486597001</v>
      </c>
    </row>
    <row r="51" spans="2:4" x14ac:dyDescent="0.2">
      <c r="C51" s="9" t="s">
        <v>37</v>
      </c>
      <c r="D51" s="8">
        <v>3.3993443742233707</v>
      </c>
    </row>
    <row r="52" spans="2:4" x14ac:dyDescent="0.2">
      <c r="C52" s="9" t="s">
        <v>38</v>
      </c>
      <c r="D52" s="8">
        <v>2.5479242406251368</v>
      </c>
    </row>
    <row r="53" spans="2:4" x14ac:dyDescent="0.2">
      <c r="C53" s="9" t="s">
        <v>39</v>
      </c>
      <c r="D53" s="8">
        <v>3.5704888107216686</v>
      </c>
    </row>
    <row r="54" spans="2:4" x14ac:dyDescent="0.2">
      <c r="C54" s="9" t="s">
        <v>40</v>
      </c>
      <c r="D54" s="8">
        <v>3.553131934890625</v>
      </c>
    </row>
    <row r="55" spans="2:4" x14ac:dyDescent="0.2">
      <c r="C55" s="9" t="s">
        <v>41</v>
      </c>
      <c r="D55" s="8">
        <v>3.372607700229318</v>
      </c>
    </row>
    <row r="56" spans="2:4" x14ac:dyDescent="0.2">
      <c r="C56" s="9" t="s">
        <v>42</v>
      </c>
      <c r="D56" s="8">
        <v>3.2247006087236616</v>
      </c>
    </row>
    <row r="57" spans="2:4" x14ac:dyDescent="0.2">
      <c r="C57" s="9" t="s">
        <v>43</v>
      </c>
      <c r="D57" s="8">
        <v>3.5320235997646319</v>
      </c>
    </row>
    <row r="58" spans="2:4" x14ac:dyDescent="0.2">
      <c r="C58" s="9" t="s">
        <v>44</v>
      </c>
      <c r="D58" s="8">
        <v>3.121770864145526</v>
      </c>
    </row>
    <row r="59" spans="2:4" x14ac:dyDescent="0.2">
      <c r="C59" s="9" t="s">
        <v>45</v>
      </c>
      <c r="D59" s="8">
        <v>2.9435760679711751</v>
      </c>
    </row>
    <row r="60" spans="2:4" x14ac:dyDescent="0.2">
      <c r="C60" s="9" t="s">
        <v>46</v>
      </c>
      <c r="D60" s="8">
        <v>3.2910948313143802</v>
      </c>
    </row>
    <row r="61" spans="2:4" x14ac:dyDescent="0.2">
      <c r="C61" s="9" t="s">
        <v>47</v>
      </c>
      <c r="D61" s="8">
        <v>3.3380338226779598</v>
      </c>
    </row>
    <row r="64" spans="2:4" ht="18.75" x14ac:dyDescent="0.3">
      <c r="B64" s="6" t="s">
        <v>101</v>
      </c>
    </row>
    <row r="66" spans="3:13" ht="25.5" x14ac:dyDescent="0.2">
      <c r="C66" s="13" t="s">
        <v>102</v>
      </c>
      <c r="D66" s="11" t="s">
        <v>103</v>
      </c>
      <c r="E66" s="11" t="s">
        <v>104</v>
      </c>
      <c r="F66" s="11" t="s">
        <v>105</v>
      </c>
      <c r="G66" s="11" t="s">
        <v>106</v>
      </c>
      <c r="H66" s="11" t="s">
        <v>107</v>
      </c>
      <c r="I66" s="11" t="s">
        <v>108</v>
      </c>
      <c r="J66" s="13" t="s">
        <v>109</v>
      </c>
      <c r="L66" s="9" t="s">
        <v>110</v>
      </c>
      <c r="M66" s="8">
        <v>145</v>
      </c>
    </row>
    <row r="67" spans="3:13" x14ac:dyDescent="0.2">
      <c r="C67" s="9" t="s">
        <v>100</v>
      </c>
      <c r="D67" s="8">
        <v>1927.8759917258051</v>
      </c>
      <c r="E67" s="8">
        <v>26.011150523387954</v>
      </c>
      <c r="F67" s="8">
        <v>74.11729019800002</v>
      </c>
      <c r="G67" s="8">
        <v>3.6865302029479746E-117</v>
      </c>
      <c r="H67" s="8">
        <v>1876.4660045387709</v>
      </c>
      <c r="I67" s="8">
        <v>1979.2859789128393</v>
      </c>
      <c r="J67" s="8">
        <v>527944023.44763935</v>
      </c>
      <c r="L67" s="9" t="s">
        <v>111</v>
      </c>
      <c r="M67" s="8">
        <v>0.85319450462873725</v>
      </c>
    </row>
    <row r="68" spans="3:13" x14ac:dyDescent="0.2">
      <c r="C68" s="9" t="s">
        <v>5</v>
      </c>
      <c r="D68" s="8">
        <v>-4.9401604818742317</v>
      </c>
      <c r="E68" s="8">
        <v>0.50644495108706455</v>
      </c>
      <c r="F68" s="8">
        <v>-9.7545853133106917</v>
      </c>
      <c r="G68" s="8">
        <v>1.3523450939920071E-17</v>
      </c>
      <c r="H68" s="8">
        <v>-5.9411284483974196</v>
      </c>
      <c r="I68" s="8">
        <v>-3.9391925153510439</v>
      </c>
      <c r="J68" s="8">
        <v>903641.78148565069</v>
      </c>
      <c r="L68" s="9" t="s">
        <v>112</v>
      </c>
      <c r="M68" s="8">
        <v>0.84003263262993444</v>
      </c>
    </row>
    <row r="69" spans="3:13" x14ac:dyDescent="0.2">
      <c r="C69" s="9" t="s">
        <v>21</v>
      </c>
      <c r="D69" s="8">
        <v>4.1267381373956212E-2</v>
      </c>
      <c r="E69" s="8">
        <v>3.0662764782548387E-3</v>
      </c>
      <c r="F69" s="8">
        <v>13.458467188661151</v>
      </c>
      <c r="G69" s="8">
        <v>2.6557740103189031E-27</v>
      </c>
      <c r="H69" s="8">
        <v>3.5207009906833057E-2</v>
      </c>
      <c r="I69" s="8">
        <v>4.7327752841079367E-2</v>
      </c>
      <c r="J69" s="8">
        <v>818265.81639847206</v>
      </c>
      <c r="L69" s="9" t="s">
        <v>113</v>
      </c>
      <c r="M69" s="8">
        <v>72.647004030153042</v>
      </c>
    </row>
    <row r="70" spans="3:13" x14ac:dyDescent="0.2">
      <c r="C70" s="9" t="s">
        <v>37</v>
      </c>
      <c r="D70" s="8">
        <v>128.48248825784034</v>
      </c>
      <c r="E70" s="8">
        <v>28.498975454231999</v>
      </c>
      <c r="F70" s="8">
        <v>4.5083195521950294</v>
      </c>
      <c r="G70" s="8">
        <v>1.3375259672736221E-5</v>
      </c>
      <c r="H70" s="8">
        <v>72.155415696082784</v>
      </c>
      <c r="I70" s="8">
        <v>184.80956081959789</v>
      </c>
      <c r="J70" s="8">
        <v>509615.89513929747</v>
      </c>
      <c r="L70" s="9" t="s">
        <v>114</v>
      </c>
      <c r="M70" s="8">
        <v>765250.14321077545</v>
      </c>
    </row>
    <row r="71" spans="3:13" x14ac:dyDescent="0.2">
      <c r="C71" s="9" t="s">
        <v>38</v>
      </c>
      <c r="D71" s="8">
        <v>-28.385502765208699</v>
      </c>
      <c r="E71" s="8">
        <v>28.512230808059268</v>
      </c>
      <c r="F71" s="8">
        <v>-0.99555530944934867</v>
      </c>
      <c r="G71" s="8">
        <v>0.32112472896046429</v>
      </c>
      <c r="H71" s="8">
        <v>-84.738773997794254</v>
      </c>
      <c r="I71" s="8">
        <v>27.96776846737685</v>
      </c>
      <c r="J71" s="8">
        <v>35561.443196764216</v>
      </c>
    </row>
    <row r="72" spans="3:13" x14ac:dyDescent="0.2">
      <c r="C72" s="9" t="s">
        <v>39</v>
      </c>
      <c r="D72" s="8">
        <v>-307.65778066995881</v>
      </c>
      <c r="E72" s="8">
        <v>28.001488878012058</v>
      </c>
      <c r="F72" s="8">
        <v>-10.987193645675912</v>
      </c>
      <c r="G72" s="8">
        <v>8.2596299757567725E-21</v>
      </c>
      <c r="H72" s="8">
        <v>-363.00159113086494</v>
      </c>
      <c r="I72" s="8">
        <v>-252.31397020905266</v>
      </c>
      <c r="J72" s="8">
        <v>784362.89567036554</v>
      </c>
    </row>
    <row r="73" spans="3:13" x14ac:dyDescent="0.2">
      <c r="C73" s="9" t="s">
        <v>40</v>
      </c>
      <c r="D73" s="8">
        <v>-271.51414179908829</v>
      </c>
      <c r="E73" s="8">
        <v>27.999618259005704</v>
      </c>
      <c r="F73" s="8">
        <v>-9.6970658416658733</v>
      </c>
      <c r="G73" s="8">
        <v>1.9038210454153012E-17</v>
      </c>
      <c r="H73" s="8">
        <v>-326.85425505717132</v>
      </c>
      <c r="I73" s="8">
        <v>-216.1740285410053</v>
      </c>
      <c r="J73" s="8">
        <v>729754.75262149447</v>
      </c>
    </row>
    <row r="74" spans="3:13" x14ac:dyDescent="0.2">
      <c r="C74" s="9" t="s">
        <v>41</v>
      </c>
      <c r="D74" s="8">
        <v>92.291226029809877</v>
      </c>
      <c r="E74" s="8">
        <v>28.49703059401449</v>
      </c>
      <c r="F74" s="8">
        <v>3.238626064050151</v>
      </c>
      <c r="G74" s="8">
        <v>1.4891084658390425E-3</v>
      </c>
      <c r="H74" s="8">
        <v>35.967997405627194</v>
      </c>
      <c r="I74" s="8">
        <v>148.61445465399257</v>
      </c>
      <c r="J74" s="8">
        <v>215808.39271498052</v>
      </c>
    </row>
    <row r="75" spans="3:13" x14ac:dyDescent="0.2">
      <c r="C75" s="9" t="s">
        <v>42</v>
      </c>
      <c r="D75" s="8">
        <v>-9.7961094225070759</v>
      </c>
      <c r="E75" s="8">
        <v>28.495631617005522</v>
      </c>
      <c r="F75" s="8">
        <v>-0.34377583042100351</v>
      </c>
      <c r="G75" s="8">
        <v>0.73151287057016212</v>
      </c>
      <c r="H75" s="8">
        <v>-66.11657302520247</v>
      </c>
      <c r="I75" s="8">
        <v>46.524354180188325</v>
      </c>
      <c r="J75" s="8">
        <v>19121.973397586728</v>
      </c>
    </row>
    <row r="76" spans="3:13" x14ac:dyDescent="0.2">
      <c r="C76" s="9" t="s">
        <v>43</v>
      </c>
      <c r="D76" s="8">
        <v>-9.2608828750058709</v>
      </c>
      <c r="E76" s="8">
        <v>28.004130520254982</v>
      </c>
      <c r="F76" s="8">
        <v>-0.33069703300759895</v>
      </c>
      <c r="G76" s="8">
        <v>0.74135071529372976</v>
      </c>
      <c r="H76" s="8">
        <v>-64.609914434984105</v>
      </c>
      <c r="I76" s="8">
        <v>46.08814868497236</v>
      </c>
      <c r="J76" s="8">
        <v>29910.215385308489</v>
      </c>
    </row>
    <row r="77" spans="3:13" x14ac:dyDescent="0.2">
      <c r="C77" s="9" t="s">
        <v>44</v>
      </c>
      <c r="D77" s="8">
        <v>27.925943439351201</v>
      </c>
      <c r="E77" s="8">
        <v>28.4947845428322</v>
      </c>
      <c r="F77" s="8">
        <v>0.98003700983855691</v>
      </c>
      <c r="G77" s="8">
        <v>0.32870019260137084</v>
      </c>
      <c r="H77" s="8">
        <v>-28.392845955494082</v>
      </c>
      <c r="I77" s="8">
        <v>84.244732834196483</v>
      </c>
      <c r="J77" s="8">
        <v>126184.88898657251</v>
      </c>
    </row>
    <row r="78" spans="3:13" x14ac:dyDescent="0.2">
      <c r="C78" s="9" t="s">
        <v>45</v>
      </c>
      <c r="D78" s="8">
        <v>-72.152779788401389</v>
      </c>
      <c r="E78" s="8">
        <v>28.508084060117444</v>
      </c>
      <c r="F78" s="8">
        <v>-2.5309585742853371</v>
      </c>
      <c r="G78" s="8">
        <v>1.2441855571044417E-2</v>
      </c>
      <c r="H78" s="8">
        <v>-128.49785514136349</v>
      </c>
      <c r="I78" s="8">
        <v>-15.807704435439291</v>
      </c>
      <c r="J78" s="8">
        <v>1796.3000049327966</v>
      </c>
    </row>
    <row r="79" spans="3:13" x14ac:dyDescent="0.2">
      <c r="C79" s="9" t="s">
        <v>46</v>
      </c>
      <c r="D79" s="8">
        <v>-57.709360805111373</v>
      </c>
      <c r="E79" s="8">
        <v>28.504498387850063</v>
      </c>
      <c r="F79" s="8">
        <v>-2.0245702983396394</v>
      </c>
      <c r="G79" s="8">
        <v>4.474728763049253E-2</v>
      </c>
      <c r="H79" s="8">
        <v>-114.04734922183215</v>
      </c>
      <c r="I79" s="8">
        <v>-1.3713723883906042</v>
      </c>
      <c r="J79" s="8">
        <v>15296.752370858099</v>
      </c>
    </row>
    <row r="80" spans="3:13" x14ac:dyDescent="0.2">
      <c r="C80" s="9" t="s">
        <v>47</v>
      </c>
      <c r="D80" s="8">
        <v>-199.32016889226148</v>
      </c>
      <c r="E80" s="8">
        <v>28.501464106631953</v>
      </c>
      <c r="F80" s="8">
        <v>-6.9933308740403284</v>
      </c>
      <c r="G80" s="8">
        <v>9.1193250914040728E-11</v>
      </c>
      <c r="H80" s="8">
        <v>-255.65216017485301</v>
      </c>
      <c r="I80" s="8">
        <v>-142.98817760966995</v>
      </c>
      <c r="J80" s="8">
        <v>258109.25075310259</v>
      </c>
    </row>
  </sheetData>
  <mergeCells count="53">
    <mergeCell ref="H4:I4"/>
    <mergeCell ref="B3:I3"/>
    <mergeCell ref="L3:O3"/>
    <mergeCell ref="C39:G39"/>
    <mergeCell ref="C44:E44"/>
    <mergeCell ref="C46:D46"/>
    <mergeCell ref="E46:F46"/>
    <mergeCell ref="B4:C4"/>
    <mergeCell ref="D4:E4"/>
    <mergeCell ref="F4:G4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  <mergeCell ref="C23:J23"/>
    <mergeCell ref="C24:F24"/>
    <mergeCell ref="C25:F25"/>
    <mergeCell ref="C26:F26"/>
    <mergeCell ref="C27:F27"/>
    <mergeCell ref="C28:F28"/>
    <mergeCell ref="C18:Q18"/>
    <mergeCell ref="C19:D19"/>
    <mergeCell ref="C20:D20"/>
    <mergeCell ref="C21:D21"/>
    <mergeCell ref="E19:Q19"/>
    <mergeCell ref="E21:Q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MLR_NewScore1'!$B$10:$B$10" display="New Data Detail Rpt."/>
    <hyperlink ref="D4" location="'MLR_Output1'!$B$10:$B$10" display="Inputs"/>
    <hyperlink ref="F4" location="'MLR_Output1'!$B$42:$B$42" display="Predictors"/>
    <hyperlink ref="H4" location="'MLR_Output1'!$B$64:$B$64" display="Regress. Mode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showGridLines="0" workbookViewId="0">
      <selection activeCell="F30" sqref="F30"/>
    </sheetView>
  </sheetViews>
  <sheetFormatPr defaultRowHeight="12.75" x14ac:dyDescent="0.2"/>
  <cols>
    <col min="12" max="12" width="12.7109375" bestFit="1" customWidth="1"/>
  </cols>
  <sheetData>
    <row r="1" spans="2:21" ht="18.75" x14ac:dyDescent="0.3">
      <c r="B1" s="7" t="s">
        <v>140</v>
      </c>
      <c r="N1" t="s">
        <v>139</v>
      </c>
    </row>
    <row r="3" spans="2:21" ht="15.75" x14ac:dyDescent="0.25">
      <c r="B3" s="17" t="s">
        <v>2</v>
      </c>
      <c r="C3" s="18"/>
      <c r="D3" s="18"/>
      <c r="E3" s="18"/>
      <c r="F3" s="18"/>
      <c r="G3" s="18"/>
      <c r="H3" s="18"/>
      <c r="I3" s="19"/>
      <c r="L3" s="17" t="s">
        <v>7</v>
      </c>
      <c r="M3" s="18"/>
      <c r="N3" s="18"/>
      <c r="O3" s="19"/>
    </row>
    <row r="4" spans="2:21" x14ac:dyDescent="0.2">
      <c r="B4" s="15" t="s">
        <v>144</v>
      </c>
      <c r="C4" s="16"/>
      <c r="D4" s="15" t="s">
        <v>11</v>
      </c>
      <c r="E4" s="16"/>
      <c r="F4" s="15" t="s">
        <v>120</v>
      </c>
      <c r="G4" s="16"/>
      <c r="H4" s="15" t="s">
        <v>121</v>
      </c>
      <c r="I4" s="16"/>
      <c r="L4" s="10" t="s">
        <v>67</v>
      </c>
      <c r="M4" s="10" t="s">
        <v>68</v>
      </c>
      <c r="N4" s="10" t="s">
        <v>9</v>
      </c>
      <c r="O4" s="10" t="s">
        <v>10</v>
      </c>
    </row>
    <row r="5" spans="2:21" x14ac:dyDescent="0.2">
      <c r="L5" s="8">
        <v>8</v>
      </c>
      <c r="M5" s="8">
        <v>38</v>
      </c>
      <c r="N5" s="8">
        <v>39</v>
      </c>
      <c r="O5" s="8">
        <v>85</v>
      </c>
    </row>
    <row r="10" spans="2:21" x14ac:dyDescent="0.2">
      <c r="B10" s="9" t="s">
        <v>12</v>
      </c>
      <c r="C10" s="23" t="s">
        <v>141</v>
      </c>
      <c r="D10" s="24"/>
      <c r="E10" s="24"/>
      <c r="F10" s="16"/>
    </row>
    <row r="11" spans="2:21" x14ac:dyDescent="0.2">
      <c r="B11" s="9" t="s">
        <v>14</v>
      </c>
      <c r="C11" s="23" t="s">
        <v>142</v>
      </c>
      <c r="D11" s="24"/>
      <c r="E11" s="24"/>
      <c r="F11" s="16"/>
    </row>
    <row r="12" spans="2:21" x14ac:dyDescent="0.2">
      <c r="B12" s="9" t="s">
        <v>15</v>
      </c>
      <c r="C12" s="23" t="s">
        <v>143</v>
      </c>
      <c r="D12" s="24"/>
      <c r="E12" s="24"/>
      <c r="F12" s="16"/>
    </row>
    <row r="14" spans="2:21" ht="25.5" customHeight="1" x14ac:dyDescent="0.2">
      <c r="B14" s="35" t="s">
        <v>126</v>
      </c>
      <c r="C14" s="28" t="s">
        <v>129</v>
      </c>
      <c r="D14" s="30"/>
      <c r="E14" s="28" t="s">
        <v>130</v>
      </c>
      <c r="F14" s="30"/>
      <c r="H14" s="33" t="s">
        <v>5</v>
      </c>
      <c r="I14" s="33" t="s">
        <v>21</v>
      </c>
      <c r="J14" s="33" t="s">
        <v>37</v>
      </c>
      <c r="K14" s="33" t="s">
        <v>38</v>
      </c>
      <c r="L14" s="33" t="s">
        <v>39</v>
      </c>
      <c r="M14" s="33" t="s">
        <v>40</v>
      </c>
      <c r="N14" s="33" t="s">
        <v>41</v>
      </c>
      <c r="O14" s="33" t="s">
        <v>42</v>
      </c>
      <c r="P14" s="33" t="s">
        <v>43</v>
      </c>
      <c r="Q14" s="33" t="s">
        <v>44</v>
      </c>
      <c r="R14" s="33" t="s">
        <v>45</v>
      </c>
      <c r="S14" s="33" t="s">
        <v>46</v>
      </c>
      <c r="T14" s="33" t="s">
        <v>47</v>
      </c>
      <c r="U14" s="39"/>
    </row>
    <row r="15" spans="2:21" x14ac:dyDescent="0.2">
      <c r="B15" s="36"/>
      <c r="C15" s="11" t="s">
        <v>131</v>
      </c>
      <c r="D15" s="11" t="s">
        <v>132</v>
      </c>
      <c r="E15" s="11" t="s">
        <v>131</v>
      </c>
      <c r="F15" s="11" t="s">
        <v>132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9"/>
    </row>
    <row r="16" spans="2:21" x14ac:dyDescent="0.2">
      <c r="B16" s="8">
        <v>2193.8952777992072</v>
      </c>
      <c r="C16" s="8">
        <v>2141.7228759053696</v>
      </c>
      <c r="D16" s="8">
        <v>2246.0676796930447</v>
      </c>
      <c r="E16" s="8">
        <v>2041.1265439532447</v>
      </c>
      <c r="F16" s="8">
        <v>2346.6640116451695</v>
      </c>
      <c r="H16" s="8">
        <v>160</v>
      </c>
      <c r="I16" s="8">
        <v>25600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</sheetData>
  <mergeCells count="26">
    <mergeCell ref="B3:I3"/>
    <mergeCell ref="L3:O3"/>
    <mergeCell ref="T14:T15"/>
    <mergeCell ref="U14:U15"/>
    <mergeCell ref="B4:C4"/>
    <mergeCell ref="D4:E4"/>
    <mergeCell ref="F4:G4"/>
    <mergeCell ref="H4:I4"/>
    <mergeCell ref="N14:N15"/>
    <mergeCell ref="O14:O15"/>
    <mergeCell ref="P14:P15"/>
    <mergeCell ref="Q14:Q15"/>
    <mergeCell ref="R14:R15"/>
    <mergeCell ref="S14:S15"/>
    <mergeCell ref="H14:H15"/>
    <mergeCell ref="I14:I15"/>
    <mergeCell ref="J14:J15"/>
    <mergeCell ref="K14:K15"/>
    <mergeCell ref="L14:L15"/>
    <mergeCell ref="M14:M15"/>
    <mergeCell ref="C10:F10"/>
    <mergeCell ref="C11:F11"/>
    <mergeCell ref="C12:F12"/>
    <mergeCell ref="B14:B15"/>
    <mergeCell ref="C14:D14"/>
    <mergeCell ref="E14:F14"/>
  </mergeCells>
  <hyperlinks>
    <hyperlink ref="B4" location="'MLR_NewScore1'!$B$10:$B$10" display="New Data Detail Rpt."/>
    <hyperlink ref="D4" location="'MLR_Output1'!$B$10:$B$10" display="Inputs"/>
    <hyperlink ref="F4" location="'MLR_Output1'!$B$42:$B$42" display="Predictors"/>
    <hyperlink ref="H4" location="'MLR_Output1'!$B$64:$B$64" display="Regress. Mod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/>
  </sheetViews>
  <sheetFormatPr defaultRowHeight="12.75" x14ac:dyDescent="0.2"/>
  <cols>
    <col min="1" max="1" width="19.28515625" bestFit="1" customWidth="1"/>
    <col min="2" max="2" width="22.42578125" bestFit="1" customWidth="1"/>
  </cols>
  <sheetData>
    <row r="1" spans="1:18" x14ac:dyDescent="0.2">
      <c r="M1" t="s">
        <v>139</v>
      </c>
    </row>
    <row r="2" spans="1:18" x14ac:dyDescent="0.2">
      <c r="A2" s="9" t="s">
        <v>50</v>
      </c>
      <c r="B2" s="8" t="s">
        <v>51</v>
      </c>
    </row>
    <row r="3" spans="1:18" x14ac:dyDescent="0.2">
      <c r="A3" s="9" t="s">
        <v>52</v>
      </c>
      <c r="B3" s="8" t="b">
        <v>1</v>
      </c>
    </row>
    <row r="4" spans="1:18" x14ac:dyDescent="0.2">
      <c r="A4" s="9" t="s">
        <v>53</v>
      </c>
      <c r="B4" s="8">
        <v>13</v>
      </c>
    </row>
    <row r="5" spans="1:18" x14ac:dyDescent="0.2">
      <c r="A5" s="9" t="s">
        <v>19</v>
      </c>
      <c r="B5" s="8" t="s">
        <v>54</v>
      </c>
      <c r="D5" s="8"/>
      <c r="E5" s="8" t="s">
        <v>5</v>
      </c>
      <c r="F5" s="8" t="s">
        <v>21</v>
      </c>
      <c r="G5" s="8" t="s">
        <v>37</v>
      </c>
      <c r="H5" s="8" t="s">
        <v>38</v>
      </c>
      <c r="I5" s="8" t="s">
        <v>39</v>
      </c>
      <c r="J5" s="8" t="s">
        <v>40</v>
      </c>
      <c r="K5" s="8" t="s">
        <v>41</v>
      </c>
      <c r="L5" s="8" t="s">
        <v>42</v>
      </c>
      <c r="M5" s="8" t="s">
        <v>43</v>
      </c>
      <c r="N5" s="8" t="s">
        <v>44</v>
      </c>
      <c r="O5" s="8" t="s">
        <v>45</v>
      </c>
      <c r="P5" s="8" t="s">
        <v>46</v>
      </c>
      <c r="Q5" s="8" t="s">
        <v>47</v>
      </c>
      <c r="R5" s="8" t="s">
        <v>1</v>
      </c>
    </row>
    <row r="6" spans="1:18" x14ac:dyDescent="0.2">
      <c r="A6" s="9" t="s">
        <v>55</v>
      </c>
      <c r="B6" s="8" t="s">
        <v>56</v>
      </c>
      <c r="D6" s="8"/>
      <c r="E6" s="8">
        <v>2</v>
      </c>
      <c r="F6" s="8">
        <v>3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</v>
      </c>
    </row>
    <row r="7" spans="1:18" x14ac:dyDescent="0.2">
      <c r="A7" s="9" t="s">
        <v>57</v>
      </c>
      <c r="B7" s="8" t="s">
        <v>58</v>
      </c>
      <c r="D7" s="8"/>
      <c r="E7" s="8" t="s">
        <v>59</v>
      </c>
      <c r="F7" s="8" t="s">
        <v>59</v>
      </c>
      <c r="G7" s="8" t="s">
        <v>59</v>
      </c>
      <c r="H7" s="8" t="s">
        <v>59</v>
      </c>
      <c r="I7" s="8" t="s">
        <v>59</v>
      </c>
      <c r="J7" s="8" t="s">
        <v>59</v>
      </c>
      <c r="K7" s="8" t="s">
        <v>59</v>
      </c>
      <c r="L7" s="8" t="s">
        <v>59</v>
      </c>
      <c r="M7" s="8" t="s">
        <v>59</v>
      </c>
      <c r="N7" s="8" t="s">
        <v>59</v>
      </c>
      <c r="O7" s="8" t="s">
        <v>59</v>
      </c>
      <c r="P7" s="8" t="s">
        <v>59</v>
      </c>
      <c r="Q7" s="8" t="s">
        <v>59</v>
      </c>
      <c r="R7" s="8" t="s">
        <v>60</v>
      </c>
    </row>
    <row r="8" spans="1:18" x14ac:dyDescent="0.2">
      <c r="A8" s="9" t="s">
        <v>61</v>
      </c>
      <c r="B8" s="8" t="s">
        <v>62</v>
      </c>
      <c r="D8" s="8"/>
      <c r="E8" s="8" t="s">
        <v>63</v>
      </c>
      <c r="F8" s="8" t="s">
        <v>63</v>
      </c>
      <c r="G8" s="8" t="s">
        <v>63</v>
      </c>
      <c r="H8" s="8" t="s">
        <v>63</v>
      </c>
      <c r="I8" s="8" t="s">
        <v>63</v>
      </c>
      <c r="J8" s="8" t="s">
        <v>63</v>
      </c>
      <c r="K8" s="8" t="s">
        <v>63</v>
      </c>
      <c r="L8" s="8" t="s">
        <v>63</v>
      </c>
      <c r="M8" s="8" t="s">
        <v>63</v>
      </c>
      <c r="N8" s="8" t="s">
        <v>63</v>
      </c>
      <c r="O8" s="8" t="s">
        <v>63</v>
      </c>
      <c r="P8" s="8" t="s">
        <v>63</v>
      </c>
      <c r="Q8" s="8" t="s">
        <v>63</v>
      </c>
      <c r="R8" s="8"/>
    </row>
    <row r="9" spans="1:18" x14ac:dyDescent="0.2">
      <c r="A9" s="9" t="s">
        <v>64</v>
      </c>
      <c r="B9" s="8" t="s">
        <v>65</v>
      </c>
      <c r="D9" s="8"/>
      <c r="E9" s="8" t="s">
        <v>5</v>
      </c>
      <c r="F9" s="8" t="s">
        <v>21</v>
      </c>
      <c r="G9" s="8" t="s">
        <v>37</v>
      </c>
      <c r="H9" s="8" t="s">
        <v>38</v>
      </c>
      <c r="I9" s="8" t="s">
        <v>39</v>
      </c>
      <c r="J9" s="8" t="s">
        <v>40</v>
      </c>
      <c r="K9" s="8" t="s">
        <v>41</v>
      </c>
      <c r="L9" s="8" t="s">
        <v>42</v>
      </c>
      <c r="M9" s="8" t="s">
        <v>43</v>
      </c>
      <c r="N9" s="8" t="s">
        <v>44</v>
      </c>
      <c r="O9" s="8" t="s">
        <v>45</v>
      </c>
      <c r="P9" s="8" t="s">
        <v>46</v>
      </c>
      <c r="Q9" s="8" t="s">
        <v>47</v>
      </c>
      <c r="R9" s="8"/>
    </row>
    <row r="10" spans="1:18" x14ac:dyDescent="0.2">
      <c r="D10" s="8">
        <v>1927.8759917258051</v>
      </c>
      <c r="E10" s="8">
        <v>-4.9401604818742317</v>
      </c>
      <c r="F10" s="8">
        <v>4.1267381373956212E-2</v>
      </c>
      <c r="G10" s="8">
        <v>128.48248825784034</v>
      </c>
      <c r="H10" s="8">
        <v>-28.385502765208699</v>
      </c>
      <c r="I10" s="8">
        <v>-307.65778066995881</v>
      </c>
      <c r="J10" s="8">
        <v>-271.51414179908829</v>
      </c>
      <c r="K10" s="8">
        <v>92.291226029809877</v>
      </c>
      <c r="L10" s="8">
        <v>-9.7961094225070759</v>
      </c>
      <c r="M10" s="8">
        <v>-9.2608828750058709</v>
      </c>
      <c r="N10" s="8">
        <v>27.925943439351201</v>
      </c>
      <c r="O10" s="8">
        <v>-72.152779788401389</v>
      </c>
      <c r="P10" s="8">
        <v>-57.709360805111373</v>
      </c>
      <c r="Q10" s="8">
        <v>-199.32016889226148</v>
      </c>
      <c r="R1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5"/>
  <sheetViews>
    <sheetView showGridLines="0" topLeftCell="A61" workbookViewId="0">
      <selection activeCell="B67" sqref="B67:M95"/>
    </sheetView>
  </sheetViews>
  <sheetFormatPr defaultRowHeight="12.75" x14ac:dyDescent="0.2"/>
  <cols>
    <col min="3" max="3" width="13.85546875" customWidth="1"/>
    <col min="4" max="4" width="9.42578125" bestFit="1" customWidth="1"/>
    <col min="5" max="5" width="11.7109375" bestFit="1" customWidth="1"/>
    <col min="6" max="6" width="11.85546875" bestFit="1" customWidth="1"/>
    <col min="7" max="9" width="9.28515625" bestFit="1" customWidth="1"/>
    <col min="10" max="10" width="10" bestFit="1" customWidth="1"/>
    <col min="12" max="12" width="12.7109375" customWidth="1"/>
  </cols>
  <sheetData>
    <row r="1" spans="2:15" ht="18.75" x14ac:dyDescent="0.3">
      <c r="B1" s="7" t="s">
        <v>66</v>
      </c>
      <c r="N1" t="s">
        <v>124</v>
      </c>
    </row>
    <row r="3" spans="2:15" ht="15.75" x14ac:dyDescent="0.25">
      <c r="B3" s="17" t="s">
        <v>2</v>
      </c>
      <c r="C3" s="18"/>
      <c r="D3" s="18"/>
      <c r="E3" s="18"/>
      <c r="F3" s="18"/>
      <c r="G3" s="18"/>
      <c r="H3" s="18"/>
      <c r="I3" s="19"/>
      <c r="L3" s="17" t="s">
        <v>7</v>
      </c>
      <c r="M3" s="18"/>
      <c r="N3" s="18"/>
      <c r="O3" s="19"/>
    </row>
    <row r="4" spans="2:15" x14ac:dyDescent="0.2">
      <c r="B4" s="15" t="s">
        <v>11</v>
      </c>
      <c r="C4" s="16"/>
      <c r="D4" s="15" t="s">
        <v>120</v>
      </c>
      <c r="E4" s="16"/>
      <c r="F4" s="15" t="s">
        <v>121</v>
      </c>
      <c r="G4" s="16"/>
      <c r="H4" s="15" t="s">
        <v>122</v>
      </c>
      <c r="I4" s="16"/>
      <c r="L4" s="10" t="s">
        <v>67</v>
      </c>
      <c r="M4" s="10" t="s">
        <v>68</v>
      </c>
      <c r="N4" s="10" t="s">
        <v>9</v>
      </c>
      <c r="O4" s="10" t="s">
        <v>10</v>
      </c>
    </row>
    <row r="5" spans="2:15" x14ac:dyDescent="0.2">
      <c r="B5" s="15" t="s">
        <v>123</v>
      </c>
      <c r="C5" s="16"/>
      <c r="D5" s="15" t="s">
        <v>133</v>
      </c>
      <c r="E5" s="16"/>
      <c r="F5" s="15" t="s">
        <v>134</v>
      </c>
      <c r="G5" s="16"/>
      <c r="H5" s="23"/>
      <c r="I5" s="16"/>
      <c r="L5" s="8">
        <v>2</v>
      </c>
      <c r="M5" s="8">
        <v>1</v>
      </c>
      <c r="N5" s="8">
        <v>20</v>
      </c>
      <c r="O5" s="8">
        <v>23</v>
      </c>
    </row>
    <row r="10" spans="2:15" ht="18.75" x14ac:dyDescent="0.3">
      <c r="B10" s="6" t="s">
        <v>11</v>
      </c>
    </row>
    <row r="12" spans="2:15" ht="15.75" x14ac:dyDescent="0.25">
      <c r="C12" s="17" t="s">
        <v>3</v>
      </c>
      <c r="D12" s="18"/>
      <c r="E12" s="18"/>
      <c r="F12" s="18"/>
      <c r="G12" s="18"/>
      <c r="H12" s="18"/>
      <c r="I12" s="18"/>
      <c r="J12" s="18"/>
      <c r="K12" s="19"/>
    </row>
    <row r="13" spans="2:15" x14ac:dyDescent="0.2">
      <c r="C13" s="20" t="s">
        <v>12</v>
      </c>
      <c r="D13" s="21"/>
      <c r="E13" s="21"/>
      <c r="F13" s="22"/>
      <c r="G13" s="25" t="s">
        <v>13</v>
      </c>
      <c r="H13" s="26"/>
      <c r="I13" s="26"/>
      <c r="J13" s="26"/>
      <c r="K13" s="27"/>
    </row>
    <row r="14" spans="2:15" x14ac:dyDescent="0.2">
      <c r="C14" s="20" t="s">
        <v>14</v>
      </c>
      <c r="D14" s="21"/>
      <c r="E14" s="21"/>
      <c r="F14" s="22"/>
      <c r="G14" s="25" t="s">
        <v>69</v>
      </c>
      <c r="H14" s="26"/>
      <c r="I14" s="26"/>
      <c r="J14" s="26"/>
      <c r="K14" s="27"/>
    </row>
    <row r="15" spans="2:15" x14ac:dyDescent="0.2">
      <c r="C15" s="20" t="s">
        <v>70</v>
      </c>
      <c r="D15" s="21"/>
      <c r="E15" s="21"/>
      <c r="F15" s="22"/>
      <c r="G15" s="25">
        <v>147</v>
      </c>
      <c r="H15" s="26"/>
      <c r="I15" s="26"/>
      <c r="J15" s="26"/>
      <c r="K15" s="27"/>
    </row>
    <row r="16" spans="2:15" x14ac:dyDescent="0.2">
      <c r="C16" s="20" t="s">
        <v>71</v>
      </c>
      <c r="D16" s="21"/>
      <c r="E16" s="21"/>
      <c r="F16" s="22"/>
      <c r="G16" s="25">
        <v>12</v>
      </c>
      <c r="H16" s="26"/>
      <c r="I16" s="26"/>
      <c r="J16" s="26"/>
      <c r="K16" s="27"/>
    </row>
    <row r="18" spans="3:17" ht="15.75" x14ac:dyDescent="0.25">
      <c r="C18" s="17" t="s">
        <v>72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</row>
    <row r="19" spans="3:17" x14ac:dyDescent="0.2">
      <c r="C19" s="20" t="s">
        <v>73</v>
      </c>
      <c r="D19" s="22"/>
      <c r="E19" s="25">
        <v>13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</row>
    <row r="20" spans="3:17" x14ac:dyDescent="0.2">
      <c r="C20" s="20" t="s">
        <v>74</v>
      </c>
      <c r="D20" s="22"/>
      <c r="E20" s="8" t="s">
        <v>5</v>
      </c>
      <c r="F20" s="8" t="s">
        <v>21</v>
      </c>
      <c r="G20" s="8" t="s">
        <v>37</v>
      </c>
      <c r="H20" s="8" t="s">
        <v>38</v>
      </c>
      <c r="I20" s="8" t="s">
        <v>39</v>
      </c>
      <c r="J20" s="8" t="s">
        <v>40</v>
      </c>
      <c r="K20" s="8" t="s">
        <v>41</v>
      </c>
      <c r="L20" s="8" t="s">
        <v>42</v>
      </c>
      <c r="M20" s="8" t="s">
        <v>43</v>
      </c>
      <c r="N20" s="8" t="s">
        <v>44</v>
      </c>
      <c r="O20" s="8" t="s">
        <v>45</v>
      </c>
      <c r="P20" s="8" t="s">
        <v>46</v>
      </c>
      <c r="Q20" s="8" t="s">
        <v>47</v>
      </c>
    </row>
    <row r="21" spans="3:17" x14ac:dyDescent="0.2">
      <c r="C21" s="20" t="s">
        <v>75</v>
      </c>
      <c r="D21" s="22"/>
      <c r="E21" s="23" t="s">
        <v>1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16"/>
    </row>
    <row r="23" spans="3:17" ht="15.75" x14ac:dyDescent="0.25">
      <c r="C23" s="17" t="s">
        <v>76</v>
      </c>
      <c r="D23" s="18"/>
      <c r="E23" s="18"/>
      <c r="F23" s="18"/>
      <c r="G23" s="18"/>
      <c r="H23" s="18"/>
      <c r="I23" s="18"/>
      <c r="J23" s="19"/>
    </row>
    <row r="24" spans="3:17" x14ac:dyDescent="0.2">
      <c r="C24" s="20" t="s">
        <v>77</v>
      </c>
      <c r="D24" s="21"/>
      <c r="E24" s="21"/>
      <c r="F24" s="22"/>
      <c r="G24" s="25" t="s">
        <v>78</v>
      </c>
      <c r="H24" s="26"/>
      <c r="I24" s="26"/>
      <c r="J24" s="27"/>
    </row>
    <row r="25" spans="3:17" x14ac:dyDescent="0.2">
      <c r="C25" s="20" t="s">
        <v>79</v>
      </c>
      <c r="D25" s="21"/>
      <c r="E25" s="21"/>
      <c r="F25" s="22"/>
      <c r="G25" s="25" t="s">
        <v>78</v>
      </c>
      <c r="H25" s="26"/>
      <c r="I25" s="26"/>
      <c r="J25" s="27"/>
    </row>
    <row r="26" spans="3:17" x14ac:dyDescent="0.2">
      <c r="C26" s="20" t="s">
        <v>80</v>
      </c>
      <c r="D26" s="21"/>
      <c r="E26" s="21"/>
      <c r="F26" s="22"/>
      <c r="G26" s="25" t="s">
        <v>78</v>
      </c>
      <c r="H26" s="26"/>
      <c r="I26" s="26"/>
      <c r="J26" s="27"/>
    </row>
    <row r="27" spans="3:17" x14ac:dyDescent="0.2">
      <c r="C27" s="20" t="s">
        <v>81</v>
      </c>
      <c r="D27" s="21"/>
      <c r="E27" s="21"/>
      <c r="F27" s="22"/>
      <c r="G27" s="25" t="s">
        <v>78</v>
      </c>
      <c r="H27" s="26"/>
      <c r="I27" s="26"/>
      <c r="J27" s="27"/>
    </row>
    <row r="28" spans="3:17" x14ac:dyDescent="0.2">
      <c r="C28" s="20" t="s">
        <v>82</v>
      </c>
      <c r="D28" s="21"/>
      <c r="E28" s="21"/>
      <c r="F28" s="22"/>
      <c r="G28" s="25" t="s">
        <v>78</v>
      </c>
      <c r="H28" s="26"/>
      <c r="I28" s="26"/>
      <c r="J28" s="27"/>
    </row>
    <row r="29" spans="3:17" x14ac:dyDescent="0.2">
      <c r="C29" s="20" t="s">
        <v>83</v>
      </c>
      <c r="D29" s="21"/>
      <c r="E29" s="21"/>
      <c r="F29" s="22"/>
      <c r="G29" s="25" t="s">
        <v>78</v>
      </c>
      <c r="H29" s="26"/>
      <c r="I29" s="26"/>
      <c r="J29" s="27"/>
    </row>
    <row r="30" spans="3:17" x14ac:dyDescent="0.2">
      <c r="C30" s="20" t="s">
        <v>84</v>
      </c>
      <c r="D30" s="21"/>
      <c r="E30" s="21"/>
      <c r="F30" s="22"/>
      <c r="G30" s="25" t="s">
        <v>78</v>
      </c>
      <c r="H30" s="26"/>
      <c r="I30" s="26"/>
      <c r="J30" s="27"/>
    </row>
    <row r="31" spans="3:17" x14ac:dyDescent="0.2">
      <c r="C31" s="20" t="s">
        <v>85</v>
      </c>
      <c r="D31" s="21"/>
      <c r="E31" s="21"/>
      <c r="F31" s="22"/>
      <c r="G31" s="25" t="s">
        <v>78</v>
      </c>
      <c r="H31" s="26"/>
      <c r="I31" s="26"/>
      <c r="J31" s="27"/>
    </row>
    <row r="32" spans="3:17" x14ac:dyDescent="0.2">
      <c r="C32" s="20" t="s">
        <v>86</v>
      </c>
      <c r="D32" s="21"/>
      <c r="E32" s="21"/>
      <c r="F32" s="22"/>
      <c r="G32" s="25" t="s">
        <v>78</v>
      </c>
      <c r="H32" s="26"/>
      <c r="I32" s="26"/>
      <c r="J32" s="27"/>
    </row>
    <row r="33" spans="2:10" x14ac:dyDescent="0.2">
      <c r="C33" s="20" t="s">
        <v>87</v>
      </c>
      <c r="D33" s="21"/>
      <c r="E33" s="21"/>
      <c r="F33" s="22"/>
      <c r="G33" s="25" t="s">
        <v>78</v>
      </c>
      <c r="H33" s="26"/>
      <c r="I33" s="26"/>
      <c r="J33" s="27"/>
    </row>
    <row r="34" spans="2:10" x14ac:dyDescent="0.2">
      <c r="C34" s="20" t="s">
        <v>88</v>
      </c>
      <c r="D34" s="21"/>
      <c r="E34" s="21"/>
      <c r="F34" s="22"/>
      <c r="G34" s="25" t="s">
        <v>78</v>
      </c>
      <c r="H34" s="26"/>
      <c r="I34" s="26"/>
      <c r="J34" s="27"/>
    </row>
    <row r="35" spans="2:10" x14ac:dyDescent="0.2">
      <c r="C35" s="20" t="s">
        <v>89</v>
      </c>
      <c r="D35" s="21"/>
      <c r="E35" s="21"/>
      <c r="F35" s="22"/>
      <c r="G35" s="25" t="s">
        <v>78</v>
      </c>
      <c r="H35" s="26"/>
      <c r="I35" s="26"/>
      <c r="J35" s="27"/>
    </row>
    <row r="36" spans="2:10" x14ac:dyDescent="0.2">
      <c r="C36" s="20" t="s">
        <v>90</v>
      </c>
      <c r="D36" s="21"/>
      <c r="E36" s="21"/>
      <c r="F36" s="22"/>
      <c r="G36" s="25" t="s">
        <v>78</v>
      </c>
      <c r="H36" s="26"/>
      <c r="I36" s="26"/>
      <c r="J36" s="27"/>
    </row>
    <row r="38" spans="2:10" ht="15.75" x14ac:dyDescent="0.25">
      <c r="C38" s="17" t="s">
        <v>91</v>
      </c>
      <c r="D38" s="18"/>
      <c r="E38" s="18"/>
      <c r="F38" s="18"/>
      <c r="G38" s="19"/>
    </row>
    <row r="39" spans="2:10" x14ac:dyDescent="0.2">
      <c r="C39" s="23" t="s">
        <v>92</v>
      </c>
      <c r="D39" s="24"/>
      <c r="E39" s="24"/>
      <c r="F39" s="24"/>
      <c r="G39" s="16"/>
    </row>
    <row r="40" spans="2:10" x14ac:dyDescent="0.2">
      <c r="C40" s="23" t="s">
        <v>136</v>
      </c>
      <c r="D40" s="24"/>
      <c r="E40" s="24"/>
      <c r="F40" s="24"/>
      <c r="G40" s="16"/>
    </row>
    <row r="41" spans="2:10" x14ac:dyDescent="0.2">
      <c r="C41" s="23" t="s">
        <v>93</v>
      </c>
      <c r="D41" s="24"/>
      <c r="E41" s="24"/>
      <c r="F41" s="24"/>
      <c r="G41" s="16"/>
    </row>
    <row r="42" spans="2:10" x14ac:dyDescent="0.2">
      <c r="C42" s="23" t="s">
        <v>137</v>
      </c>
      <c r="D42" s="24"/>
      <c r="E42" s="24"/>
      <c r="F42" s="24"/>
      <c r="G42" s="16"/>
    </row>
    <row r="45" spans="2:10" ht="18.75" x14ac:dyDescent="0.3">
      <c r="B45" s="6" t="s">
        <v>94</v>
      </c>
    </row>
    <row r="47" spans="2:10" x14ac:dyDescent="0.2">
      <c r="C47" s="28" t="s">
        <v>95</v>
      </c>
      <c r="D47" s="29"/>
      <c r="E47" s="30"/>
      <c r="F47" s="8">
        <v>3.8568725200155012E-9</v>
      </c>
    </row>
    <row r="49" spans="3:6" ht="15.75" x14ac:dyDescent="0.2">
      <c r="C49" s="31" t="s">
        <v>96</v>
      </c>
      <c r="D49" s="32"/>
      <c r="E49" s="31" t="s">
        <v>97</v>
      </c>
      <c r="F49" s="32"/>
    </row>
    <row r="50" spans="3:6" x14ac:dyDescent="0.2">
      <c r="C50" s="12" t="s">
        <v>98</v>
      </c>
      <c r="D50" s="12" t="s">
        <v>99</v>
      </c>
      <c r="E50" s="12" t="s">
        <v>98</v>
      </c>
      <c r="F50" s="12" t="s">
        <v>99</v>
      </c>
    </row>
    <row r="51" spans="3:6" x14ac:dyDescent="0.2">
      <c r="C51" s="9" t="s">
        <v>100</v>
      </c>
      <c r="D51" s="8">
        <v>3.9865908228518143</v>
      </c>
    </row>
    <row r="52" spans="3:6" x14ac:dyDescent="0.2">
      <c r="C52" s="9" t="s">
        <v>5</v>
      </c>
      <c r="D52" s="8">
        <v>258.55470149060648</v>
      </c>
    </row>
    <row r="53" spans="3:6" x14ac:dyDescent="0.2">
      <c r="C53" s="9" t="s">
        <v>21</v>
      </c>
      <c r="D53" s="8">
        <v>118164.42094810093</v>
      </c>
    </row>
    <row r="54" spans="3:6" x14ac:dyDescent="0.2">
      <c r="C54" s="9" t="s">
        <v>37</v>
      </c>
      <c r="D54" s="8">
        <v>3.2659837369722902</v>
      </c>
    </row>
    <row r="55" spans="3:6" x14ac:dyDescent="0.2">
      <c r="C55" s="9" t="s">
        <v>38</v>
      </c>
      <c r="D55" s="8">
        <v>2.4477099134889277</v>
      </c>
    </row>
    <row r="56" spans="3:6" x14ac:dyDescent="0.2">
      <c r="C56" s="9" t="s">
        <v>39</v>
      </c>
      <c r="D56" s="8">
        <v>3.4394456200907206</v>
      </c>
    </row>
    <row r="57" spans="3:6" x14ac:dyDescent="0.2">
      <c r="C57" s="9" t="s">
        <v>40</v>
      </c>
      <c r="D57" s="8">
        <v>3.4017771537341082</v>
      </c>
    </row>
    <row r="58" spans="3:6" x14ac:dyDescent="0.2">
      <c r="C58" s="9" t="s">
        <v>41</v>
      </c>
      <c r="D58" s="8">
        <v>3.207069310552408</v>
      </c>
    </row>
    <row r="59" spans="3:6" x14ac:dyDescent="0.2">
      <c r="C59" s="9" t="s">
        <v>42</v>
      </c>
      <c r="D59" s="8">
        <v>3.0981589981866295</v>
      </c>
    </row>
    <row r="60" spans="3:6" x14ac:dyDescent="0.2">
      <c r="C60" s="9" t="s">
        <v>43</v>
      </c>
      <c r="D60" s="8">
        <v>3.4224521619387525</v>
      </c>
    </row>
    <row r="61" spans="3:6" x14ac:dyDescent="0.2">
      <c r="C61" s="9" t="s">
        <v>44</v>
      </c>
      <c r="D61" s="8">
        <v>2.8280405360722005</v>
      </c>
    </row>
    <row r="62" spans="3:6" x14ac:dyDescent="0.2">
      <c r="C62" s="9" t="s">
        <v>45</v>
      </c>
      <c r="D62" s="8">
        <v>2.99918263781995</v>
      </c>
    </row>
    <row r="63" spans="3:6" x14ac:dyDescent="0.2">
      <c r="C63" s="9" t="s">
        <v>46</v>
      </c>
      <c r="D63" s="8">
        <v>3.1619315799513585</v>
      </c>
    </row>
    <row r="64" spans="3:6" x14ac:dyDescent="0.2">
      <c r="C64" s="9" t="s">
        <v>47</v>
      </c>
      <c r="D64" s="8">
        <v>3.240283917822496</v>
      </c>
    </row>
    <row r="67" spans="2:13" ht="18.75" x14ac:dyDescent="0.3">
      <c r="B67" s="6" t="s">
        <v>101</v>
      </c>
    </row>
    <row r="69" spans="2:13" ht="25.5" x14ac:dyDescent="0.2">
      <c r="C69" s="13" t="s">
        <v>102</v>
      </c>
      <c r="D69" s="11" t="s">
        <v>103</v>
      </c>
      <c r="E69" s="11" t="s">
        <v>104</v>
      </c>
      <c r="F69" s="11" t="s">
        <v>105</v>
      </c>
      <c r="G69" s="11" t="s">
        <v>106</v>
      </c>
      <c r="H69" s="11" t="s">
        <v>107</v>
      </c>
      <c r="I69" s="11" t="s">
        <v>108</v>
      </c>
      <c r="J69" s="13" t="s">
        <v>109</v>
      </c>
      <c r="L69" s="9" t="s">
        <v>110</v>
      </c>
      <c r="M69" s="8">
        <v>133</v>
      </c>
    </row>
    <row r="70" spans="2:13" x14ac:dyDescent="0.2">
      <c r="C70" s="9" t="s">
        <v>100</v>
      </c>
      <c r="D70" s="8">
        <v>1932.9987225725649</v>
      </c>
      <c r="E70" s="8">
        <v>27.858631424746388</v>
      </c>
      <c r="F70" s="8">
        <v>69.385990040254171</v>
      </c>
      <c r="G70" s="8">
        <v>2.5409570333231604E-106</v>
      </c>
      <c r="H70" s="8">
        <v>1877.8954287416909</v>
      </c>
      <c r="I70" s="8">
        <v>1988.1020164034389</v>
      </c>
      <c r="J70" s="8">
        <v>477456482.0252161</v>
      </c>
      <c r="L70" s="9" t="s">
        <v>111</v>
      </c>
      <c r="M70" s="8">
        <v>0.82531901567869603</v>
      </c>
    </row>
    <row r="71" spans="2:13" x14ac:dyDescent="0.2">
      <c r="C71" s="9" t="s">
        <v>5</v>
      </c>
      <c r="D71" s="8">
        <v>-5.2465209971222002</v>
      </c>
      <c r="E71" s="8">
        <v>0.58674908851835039</v>
      </c>
      <c r="F71" s="8">
        <v>-8.9416772855508526</v>
      </c>
      <c r="G71" s="8">
        <v>2.8307839458084668E-15</v>
      </c>
      <c r="H71" s="8">
        <v>-6.4070879659972162</v>
      </c>
      <c r="I71" s="8">
        <v>-4.0859540282471842</v>
      </c>
      <c r="J71" s="8">
        <v>384546.28436779464</v>
      </c>
      <c r="L71" s="9" t="s">
        <v>112</v>
      </c>
      <c r="M71" s="8">
        <v>0.80824493450443324</v>
      </c>
    </row>
    <row r="72" spans="2:13" x14ac:dyDescent="0.2">
      <c r="C72" s="9" t="s">
        <v>21</v>
      </c>
      <c r="D72" s="8">
        <v>4.3756599741937054E-2</v>
      </c>
      <c r="E72" s="8">
        <v>3.8407075188924239E-3</v>
      </c>
      <c r="F72" s="8">
        <v>11.392848720372101</v>
      </c>
      <c r="G72" s="8">
        <v>2.0917791489240989E-21</v>
      </c>
      <c r="H72" s="8">
        <v>3.6159829042570112E-2</v>
      </c>
      <c r="I72" s="8">
        <v>5.1353370441303996E-2</v>
      </c>
      <c r="J72" s="8">
        <v>602582.64320874121</v>
      </c>
      <c r="L72" s="9" t="s">
        <v>113</v>
      </c>
      <c r="M72" s="8">
        <v>74.748199819992067</v>
      </c>
    </row>
    <row r="73" spans="2:13" x14ac:dyDescent="0.2">
      <c r="C73" s="9" t="s">
        <v>37</v>
      </c>
      <c r="D73" s="8">
        <v>135.1726158704665</v>
      </c>
      <c r="E73" s="8">
        <v>30.521435490594154</v>
      </c>
      <c r="F73" s="8">
        <v>4.4287764876630034</v>
      </c>
      <c r="G73" s="8">
        <v>1.9597310693505746E-5</v>
      </c>
      <c r="H73" s="8">
        <v>74.802398743277251</v>
      </c>
      <c r="I73" s="8">
        <v>195.54283299765575</v>
      </c>
      <c r="J73" s="8">
        <v>500917.22450709995</v>
      </c>
      <c r="L73" s="9" t="s">
        <v>114</v>
      </c>
      <c r="M73" s="8">
        <v>743110.01905181853</v>
      </c>
    </row>
    <row r="74" spans="2:13" x14ac:dyDescent="0.2">
      <c r="C74" s="9" t="s">
        <v>38</v>
      </c>
      <c r="D74" s="8">
        <v>-29.658729450809204</v>
      </c>
      <c r="E74" s="8">
        <v>30.538014087399411</v>
      </c>
      <c r="F74" s="8">
        <v>-0.9712068822133062</v>
      </c>
      <c r="G74" s="8">
        <v>0.33320822863688715</v>
      </c>
      <c r="H74" s="8">
        <v>-90.061738400293507</v>
      </c>
      <c r="I74" s="8">
        <v>30.744279498675091</v>
      </c>
      <c r="J74" s="8">
        <v>31069.144325299188</v>
      </c>
    </row>
    <row r="75" spans="2:13" x14ac:dyDescent="0.2">
      <c r="C75" s="9" t="s">
        <v>39</v>
      </c>
      <c r="D75" s="8">
        <v>-306.30784482134521</v>
      </c>
      <c r="E75" s="8">
        <v>29.948756641607908</v>
      </c>
      <c r="F75" s="8">
        <v>-10.227731604583234</v>
      </c>
      <c r="G75" s="8">
        <v>1.7984772667267004E-18</v>
      </c>
      <c r="H75" s="8">
        <v>-365.54532536843152</v>
      </c>
      <c r="I75" s="8">
        <v>-247.07036427425891</v>
      </c>
      <c r="J75" s="8">
        <v>720827.09306163387</v>
      </c>
    </row>
    <row r="76" spans="2:13" x14ac:dyDescent="0.2">
      <c r="C76" s="9" t="s">
        <v>40</v>
      </c>
      <c r="D76" s="8">
        <v>-267.44445334871068</v>
      </c>
      <c r="E76" s="8">
        <v>29.946422872280113</v>
      </c>
      <c r="F76" s="8">
        <v>-8.9307646021478728</v>
      </c>
      <c r="G76" s="8">
        <v>3.0108458730252129E-15</v>
      </c>
      <c r="H76" s="8">
        <v>-326.6773177904671</v>
      </c>
      <c r="I76" s="8">
        <v>-208.21158890695426</v>
      </c>
      <c r="J76" s="8">
        <v>653637.09406306013</v>
      </c>
    </row>
    <row r="77" spans="2:13" x14ac:dyDescent="0.2">
      <c r="C77" s="9" t="s">
        <v>41</v>
      </c>
      <c r="D77" s="8">
        <v>91.312231702075593</v>
      </c>
      <c r="E77" s="8">
        <v>30.519000512027265</v>
      </c>
      <c r="F77" s="8">
        <v>2.9919797558930625</v>
      </c>
      <c r="G77" s="8">
        <v>3.3045124090962485E-3</v>
      </c>
      <c r="H77" s="8">
        <v>30.946830868170736</v>
      </c>
      <c r="I77" s="8">
        <v>151.67763253598045</v>
      </c>
      <c r="J77" s="8">
        <v>196576.08559665293</v>
      </c>
    </row>
    <row r="78" spans="2:13" x14ac:dyDescent="0.2">
      <c r="C78" s="9" t="s">
        <v>42</v>
      </c>
      <c r="D78" s="8">
        <v>-12.044748999132306</v>
      </c>
      <c r="E78" s="8">
        <v>30.517246897869864</v>
      </c>
      <c r="F78" s="8">
        <v>-0.39468661899422658</v>
      </c>
      <c r="G78" s="8">
        <v>0.69370638911361659</v>
      </c>
      <c r="H78" s="8">
        <v>-72.406681252161533</v>
      </c>
      <c r="I78" s="8">
        <v>48.317183253896914</v>
      </c>
      <c r="J78" s="8">
        <v>15537.317899428774</v>
      </c>
    </row>
    <row r="79" spans="2:13" x14ac:dyDescent="0.2">
      <c r="C79" s="9" t="s">
        <v>43</v>
      </c>
      <c r="D79" s="8">
        <v>-7.0448264165412651</v>
      </c>
      <c r="E79" s="8">
        <v>29.952077194504859</v>
      </c>
      <c r="F79" s="8">
        <v>-0.23520326723228865</v>
      </c>
      <c r="G79" s="8">
        <v>0.81441272517822616</v>
      </c>
      <c r="H79" s="8">
        <v>-66.288874888633345</v>
      </c>
      <c r="I79" s="8">
        <v>52.19922205555082</v>
      </c>
      <c r="J79" s="8">
        <v>30381.891148244496</v>
      </c>
    </row>
    <row r="80" spans="2:13" x14ac:dyDescent="0.2">
      <c r="C80" s="9" t="s">
        <v>44</v>
      </c>
      <c r="D80" s="8">
        <v>30.317173766842448</v>
      </c>
      <c r="E80" s="8">
        <v>30.516183466498799</v>
      </c>
      <c r="F80" s="8">
        <v>0.99347855213038594</v>
      </c>
      <c r="G80" s="8">
        <v>0.32228083644590533</v>
      </c>
      <c r="H80" s="8">
        <v>-30.042655060127704</v>
      </c>
      <c r="I80" s="8">
        <v>90.677002593812603</v>
      </c>
      <c r="J80" s="8">
        <v>123291.95594686049</v>
      </c>
    </row>
    <row r="81" spans="2:10" x14ac:dyDescent="0.2">
      <c r="C81" s="9" t="s">
        <v>45</v>
      </c>
      <c r="D81" s="8">
        <v>-72.266394154597862</v>
      </c>
      <c r="E81" s="8">
        <v>30.53282675451926</v>
      </c>
      <c r="F81" s="8">
        <v>-2.3668425703133265</v>
      </c>
      <c r="G81" s="8">
        <v>1.9382633226972333E-2</v>
      </c>
      <c r="H81" s="8">
        <v>-132.65914276058089</v>
      </c>
      <c r="I81" s="8">
        <v>-11.873645548614846</v>
      </c>
      <c r="J81" s="8">
        <v>1891.0433861889178</v>
      </c>
    </row>
    <row r="82" spans="2:10" x14ac:dyDescent="0.2">
      <c r="C82" s="9" t="s">
        <v>46</v>
      </c>
      <c r="D82" s="8">
        <v>-60.980488724536926</v>
      </c>
      <c r="E82" s="8">
        <v>30.528343044879808</v>
      </c>
      <c r="F82" s="8">
        <v>-1.9975040451717059</v>
      </c>
      <c r="G82" s="8">
        <v>4.7810708187906191E-2</v>
      </c>
      <c r="H82" s="8">
        <v>-121.36436872653333</v>
      </c>
      <c r="I82" s="8">
        <v>-0.59660872254052322</v>
      </c>
      <c r="J82" s="8">
        <v>11954.142603005865</v>
      </c>
    </row>
    <row r="83" spans="2:10" x14ac:dyDescent="0.2">
      <c r="C83" s="9" t="s">
        <v>47</v>
      </c>
      <c r="D83" s="8">
        <v>-199.12809649396002</v>
      </c>
      <c r="E83" s="8">
        <v>30.524548771001967</v>
      </c>
      <c r="F83" s="8">
        <v>-6.5235393973499072</v>
      </c>
      <c r="G83" s="8">
        <v>1.317602796192361E-9</v>
      </c>
      <c r="H83" s="8">
        <v>-259.5044715692004</v>
      </c>
      <c r="I83" s="8">
        <v>-138.75172141871963</v>
      </c>
      <c r="J83" s="8">
        <v>237776.02083284443</v>
      </c>
    </row>
    <row r="86" spans="2:10" ht="18.75" x14ac:dyDescent="0.3">
      <c r="B86" s="6" t="s">
        <v>115</v>
      </c>
    </row>
    <row r="88" spans="2:10" ht="25.5" x14ac:dyDescent="0.2">
      <c r="C88" s="14" t="s">
        <v>116</v>
      </c>
      <c r="D88" s="10" t="s">
        <v>117</v>
      </c>
      <c r="E88" s="14" t="s">
        <v>118</v>
      </c>
    </row>
    <row r="89" spans="2:10" x14ac:dyDescent="0.2">
      <c r="C89" s="8">
        <v>743110.01905181853</v>
      </c>
      <c r="D89" s="8">
        <v>71.099720095309934</v>
      </c>
      <c r="E89" s="8">
        <v>1.7787736514266453E-13</v>
      </c>
    </row>
    <row r="92" spans="2:10" ht="18.75" x14ac:dyDescent="0.3">
      <c r="B92" s="6" t="s">
        <v>119</v>
      </c>
    </row>
    <row r="94" spans="2:10" ht="25.5" x14ac:dyDescent="0.2">
      <c r="C94" s="14" t="s">
        <v>116</v>
      </c>
      <c r="D94" s="10" t="s">
        <v>117</v>
      </c>
      <c r="E94" s="14" t="s">
        <v>118</v>
      </c>
    </row>
    <row r="95" spans="2:10" x14ac:dyDescent="0.2">
      <c r="C95" s="8">
        <v>30722.56431257596</v>
      </c>
      <c r="D95" s="8">
        <v>50.598554255182663</v>
      </c>
      <c r="E95" s="8">
        <v>-34.113911174834186</v>
      </c>
    </row>
  </sheetData>
  <mergeCells count="60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18:Q18"/>
    <mergeCell ref="C19:D19"/>
    <mergeCell ref="C20:D20"/>
    <mergeCell ref="C21:D21"/>
    <mergeCell ref="E19:Q19"/>
    <mergeCell ref="E21:Q21"/>
    <mergeCell ref="C34:F34"/>
    <mergeCell ref="C23:J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G27:J27"/>
    <mergeCell ref="G28:J28"/>
    <mergeCell ref="G29:J29"/>
    <mergeCell ref="G30:J30"/>
    <mergeCell ref="G31:J31"/>
    <mergeCell ref="C40:G40"/>
    <mergeCell ref="C41:G41"/>
    <mergeCell ref="C42:G42"/>
    <mergeCell ref="C47:E47"/>
    <mergeCell ref="C49:D49"/>
    <mergeCell ref="E49:F49"/>
    <mergeCell ref="B5:C5"/>
    <mergeCell ref="D5:E5"/>
    <mergeCell ref="F5:G5"/>
    <mergeCell ref="H5:I5"/>
    <mergeCell ref="C39:G39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B3:I3"/>
    <mergeCell ref="L3:O3"/>
    <mergeCell ref="B4:C4"/>
    <mergeCell ref="D4:E4"/>
    <mergeCell ref="F4:G4"/>
    <mergeCell ref="H4:I4"/>
  </mergeCells>
  <hyperlinks>
    <hyperlink ref="B4" location="'MLR_Output'!$B$10:$B$10" display="Inputs"/>
    <hyperlink ref="D4" location="'MLR_Output'!$B$45:$B$45" display="Predictors"/>
    <hyperlink ref="F4" location="'MLR_Output'!$B$67:$B$67" display="Regress. Model"/>
    <hyperlink ref="H4" location="'MLR_Output'!$B$86:$B$86" display="Train. Score - Summary"/>
    <hyperlink ref="B5" location="'MLR_Output'!$B$92:$B$92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showGridLines="0" workbookViewId="0">
      <selection activeCell="L9" sqref="L9"/>
    </sheetView>
  </sheetViews>
  <sheetFormatPr defaultRowHeight="12.75" x14ac:dyDescent="0.2"/>
  <cols>
    <col min="12" max="12" width="12.7109375" bestFit="1" customWidth="1"/>
  </cols>
  <sheetData>
    <row r="1" spans="1:22" ht="18.75" x14ac:dyDescent="0.3">
      <c r="B1" s="7" t="s">
        <v>135</v>
      </c>
      <c r="N1" t="s">
        <v>124</v>
      </c>
    </row>
    <row r="3" spans="1:22" ht="15.75" x14ac:dyDescent="0.25">
      <c r="B3" s="17" t="s">
        <v>2</v>
      </c>
      <c r="C3" s="18"/>
      <c r="D3" s="18"/>
      <c r="E3" s="18"/>
      <c r="F3" s="18"/>
      <c r="G3" s="18"/>
      <c r="H3" s="18"/>
      <c r="I3" s="19"/>
      <c r="L3" s="17" t="s">
        <v>7</v>
      </c>
      <c r="M3" s="18"/>
      <c r="N3" s="18"/>
      <c r="O3" s="19"/>
    </row>
    <row r="4" spans="1:22" x14ac:dyDescent="0.2">
      <c r="B4" s="15" t="s">
        <v>11</v>
      </c>
      <c r="C4" s="16"/>
      <c r="D4" s="15" t="s">
        <v>120</v>
      </c>
      <c r="E4" s="16"/>
      <c r="F4" s="15" t="s">
        <v>121</v>
      </c>
      <c r="G4" s="16"/>
      <c r="H4" s="15" t="s">
        <v>122</v>
      </c>
      <c r="I4" s="16"/>
      <c r="L4" s="10" t="s">
        <v>67</v>
      </c>
      <c r="M4" s="10" t="s">
        <v>68</v>
      </c>
      <c r="N4" s="10" t="s">
        <v>9</v>
      </c>
      <c r="O4" s="10" t="s">
        <v>10</v>
      </c>
    </row>
    <row r="5" spans="1:22" x14ac:dyDescent="0.2">
      <c r="B5" s="15" t="s">
        <v>123</v>
      </c>
      <c r="C5" s="16"/>
      <c r="D5" s="15" t="s">
        <v>133</v>
      </c>
      <c r="E5" s="16"/>
      <c r="F5" s="15" t="s">
        <v>134</v>
      </c>
      <c r="G5" s="16"/>
      <c r="H5" s="23"/>
      <c r="I5" s="16"/>
      <c r="L5" s="8">
        <v>2</v>
      </c>
      <c r="M5" s="8">
        <v>1</v>
      </c>
      <c r="N5" s="8">
        <v>20</v>
      </c>
      <c r="O5" s="8">
        <v>23</v>
      </c>
    </row>
    <row r="10" spans="1:22" x14ac:dyDescent="0.2">
      <c r="B10" s="9" t="s">
        <v>12</v>
      </c>
      <c r="C10" s="23" t="s">
        <v>13</v>
      </c>
      <c r="D10" s="24"/>
      <c r="E10" s="24"/>
      <c r="F10" s="16"/>
    </row>
    <row r="11" spans="1:22" x14ac:dyDescent="0.2">
      <c r="B11" s="9" t="s">
        <v>14</v>
      </c>
      <c r="C11" s="23" t="s">
        <v>69</v>
      </c>
      <c r="D11" s="24"/>
      <c r="E11" s="24"/>
      <c r="F11" s="16"/>
    </row>
    <row r="14" spans="1:22" ht="25.5" customHeight="1" x14ac:dyDescent="0.2">
      <c r="B14" s="35" t="s">
        <v>126</v>
      </c>
      <c r="C14" s="35" t="s">
        <v>127</v>
      </c>
      <c r="D14" s="33" t="s">
        <v>128</v>
      </c>
      <c r="E14" s="28" t="s">
        <v>129</v>
      </c>
      <c r="F14" s="30"/>
      <c r="G14" s="28" t="s">
        <v>130</v>
      </c>
      <c r="H14" s="30"/>
      <c r="J14" s="33" t="s">
        <v>5</v>
      </c>
      <c r="K14" s="33" t="s">
        <v>21</v>
      </c>
      <c r="L14" s="33" t="s">
        <v>37</v>
      </c>
      <c r="M14" s="33" t="s">
        <v>38</v>
      </c>
      <c r="N14" s="33" t="s">
        <v>39</v>
      </c>
      <c r="O14" s="33" t="s">
        <v>40</v>
      </c>
      <c r="P14" s="33" t="s">
        <v>41</v>
      </c>
      <c r="Q14" s="33" t="s">
        <v>42</v>
      </c>
      <c r="R14" s="33" t="s">
        <v>43</v>
      </c>
      <c r="S14" s="33" t="s">
        <v>44</v>
      </c>
      <c r="T14" s="33" t="s">
        <v>45</v>
      </c>
      <c r="U14" s="33" t="s">
        <v>46</v>
      </c>
      <c r="V14" s="33" t="s">
        <v>47</v>
      </c>
    </row>
    <row r="15" spans="1:22" x14ac:dyDescent="0.2">
      <c r="A15" s="3" t="s">
        <v>0</v>
      </c>
      <c r="B15" s="36"/>
      <c r="C15" s="36"/>
      <c r="D15" s="34"/>
      <c r="E15" s="11" t="s">
        <v>131</v>
      </c>
      <c r="F15" s="11" t="s">
        <v>132</v>
      </c>
      <c r="G15" s="11" t="s">
        <v>131</v>
      </c>
      <c r="H15" s="11" t="s">
        <v>132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x14ac:dyDescent="0.2">
      <c r="A16" s="2">
        <v>33239</v>
      </c>
      <c r="B16" s="8">
        <v>1660.351504826474</v>
      </c>
      <c r="C16" s="8">
        <v>1708.9169999999999</v>
      </c>
      <c r="D16" s="8">
        <v>48.56549517352596</v>
      </c>
      <c r="E16" s="8">
        <v>1607.9696886611143</v>
      </c>
      <c r="F16" s="8">
        <v>1712.7333209918336</v>
      </c>
      <c r="G16" s="8">
        <v>1503.4974503032458</v>
      </c>
      <c r="H16" s="8">
        <v>1817.2055593497021</v>
      </c>
      <c r="J16" s="8">
        <v>1</v>
      </c>
      <c r="K16" s="8">
        <v>1</v>
      </c>
      <c r="L16" s="8">
        <v>0</v>
      </c>
      <c r="M16" s="8">
        <v>0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">
      <c r="A17" s="2">
        <v>33270</v>
      </c>
      <c r="B17" s="8">
        <v>1616.372862155943</v>
      </c>
      <c r="C17" s="8">
        <v>1620.586</v>
      </c>
      <c r="D17" s="8">
        <v>4.2131378440569733</v>
      </c>
      <c r="E17" s="8">
        <v>1564.5076190119</v>
      </c>
      <c r="F17" s="8">
        <v>1668.238105299986</v>
      </c>
      <c r="G17" s="8">
        <v>1459.6905619367255</v>
      </c>
      <c r="H17" s="8">
        <v>1773.0551623751605</v>
      </c>
      <c r="J17" s="8">
        <v>2</v>
      </c>
      <c r="K17" s="8">
        <v>4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2">
        <v>33298</v>
      </c>
      <c r="B18" s="8">
        <v>1910.6081425623343</v>
      </c>
      <c r="C18" s="8">
        <v>1972.7149999999999</v>
      </c>
      <c r="D18" s="8">
        <v>62.106857437665667</v>
      </c>
      <c r="E18" s="8">
        <v>1859.2413671575657</v>
      </c>
      <c r="F18" s="8">
        <v>1961.9749179671028</v>
      </c>
      <c r="G18" s="8">
        <v>1754.090139217421</v>
      </c>
      <c r="H18" s="8">
        <v>2067.1261459072475</v>
      </c>
      <c r="J18" s="8">
        <v>3</v>
      </c>
      <c r="K18" s="8">
        <v>9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2">
        <v>33329</v>
      </c>
      <c r="B19" s="8">
        <v>1912.7127441799471</v>
      </c>
      <c r="C19" s="8">
        <v>1811.665</v>
      </c>
      <c r="D19" s="8">
        <v>-101.04774417994713</v>
      </c>
      <c r="E19" s="8">
        <v>1860.1622340649303</v>
      </c>
      <c r="F19" s="8">
        <v>1965.2632542949639</v>
      </c>
      <c r="G19" s="8">
        <v>1755.8022733089986</v>
      </c>
      <c r="H19" s="8">
        <v>2069.6232150508959</v>
      </c>
      <c r="J19" s="8">
        <v>4</v>
      </c>
      <c r="K19" s="8">
        <v>16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">
      <c r="A20" s="2">
        <v>33359</v>
      </c>
      <c r="B20" s="8">
        <v>1938.1772063473447</v>
      </c>
      <c r="C20" s="8">
        <v>1974.9639999999999</v>
      </c>
      <c r="D20" s="8">
        <v>36.786793652655206</v>
      </c>
      <c r="E20" s="8">
        <v>1886.0783098051727</v>
      </c>
      <c r="F20" s="8">
        <v>1990.2761028895168</v>
      </c>
      <c r="G20" s="8">
        <v>1781.4174067286087</v>
      </c>
      <c r="H20" s="8">
        <v>2094.937005966081</v>
      </c>
      <c r="J20" s="8">
        <v>5</v>
      </c>
      <c r="K20" s="8">
        <v>25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1</v>
      </c>
      <c r="T20" s="8">
        <v>0</v>
      </c>
      <c r="U20" s="8">
        <v>0</v>
      </c>
      <c r="V20" s="8">
        <v>0</v>
      </c>
    </row>
    <row r="21" spans="1:22" x14ac:dyDescent="0.2">
      <c r="A21" s="2">
        <v>33390</v>
      </c>
      <c r="B21" s="8">
        <v>1891.0500851814093</v>
      </c>
      <c r="C21" s="8">
        <v>1862.356</v>
      </c>
      <c r="D21" s="8">
        <v>-28.694085181409264</v>
      </c>
      <c r="E21" s="8">
        <v>1839.3872838753255</v>
      </c>
      <c r="F21" s="8">
        <v>1942.7128864874931</v>
      </c>
      <c r="G21" s="8">
        <v>1734.4346811038213</v>
      </c>
      <c r="H21" s="8">
        <v>2047.6654892589972</v>
      </c>
      <c r="J21" s="8">
        <v>6</v>
      </c>
      <c r="K21" s="8">
        <v>36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">
      <c r="A22" s="2">
        <v>33420</v>
      </c>
      <c r="B22" s="8">
        <v>1989.7293806821401</v>
      </c>
      <c r="C22" s="8">
        <v>1939.86</v>
      </c>
      <c r="D22" s="8">
        <v>-49.869380682140218</v>
      </c>
      <c r="E22" s="8">
        <v>1938.4867600720634</v>
      </c>
      <c r="F22" s="8">
        <v>2040.9720012922169</v>
      </c>
      <c r="G22" s="8">
        <v>1833.252079061162</v>
      </c>
      <c r="H22" s="8">
        <v>2146.2066823031182</v>
      </c>
      <c r="J22" s="8">
        <v>7</v>
      </c>
      <c r="K22" s="8">
        <v>49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">
      <c r="A23" s="2">
        <v>33451</v>
      </c>
      <c r="B23" s="8">
        <v>2028.9995928495377</v>
      </c>
      <c r="C23" s="8">
        <v>2013.2639999999999</v>
      </c>
      <c r="D23" s="8">
        <v>-15.735592849537852</v>
      </c>
      <c r="E23" s="8">
        <v>1978.1608437943034</v>
      </c>
      <c r="F23" s="8">
        <v>2079.8383419047718</v>
      </c>
      <c r="G23" s="8">
        <v>1872.6540839242878</v>
      </c>
      <c r="H23" s="8">
        <v>2185.3451017747875</v>
      </c>
      <c r="J23" s="8">
        <v>8</v>
      </c>
      <c r="K23" s="8">
        <v>64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">
      <c r="A24" s="2">
        <v>33482</v>
      </c>
      <c r="B24" s="8">
        <v>1690.1962216836018</v>
      </c>
      <c r="C24" s="8">
        <v>1595.6569999999999</v>
      </c>
      <c r="D24" s="8">
        <v>-94.539221683601909</v>
      </c>
      <c r="E24" s="8">
        <v>1639.7446433700313</v>
      </c>
      <c r="F24" s="8">
        <v>1740.6477999971723</v>
      </c>
      <c r="G24" s="8">
        <v>1533.9761797237923</v>
      </c>
      <c r="H24" s="8">
        <v>1846.4162636434114</v>
      </c>
      <c r="J24" s="8">
        <v>9</v>
      </c>
      <c r="K24" s="8">
        <v>81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</row>
    <row r="25" spans="1:22" x14ac:dyDescent="0.2">
      <c r="A25" s="2">
        <v>33512</v>
      </c>
      <c r="B25" s="8">
        <v>1823.9286838509997</v>
      </c>
      <c r="C25" s="8">
        <v>1724.924</v>
      </c>
      <c r="D25" s="8">
        <v>-99.004683850999754</v>
      </c>
      <c r="E25" s="8">
        <v>1773.8471881317616</v>
      </c>
      <c r="F25" s="8">
        <v>1874.0101795702378</v>
      </c>
      <c r="G25" s="8">
        <v>1667.8277678733207</v>
      </c>
      <c r="H25" s="8">
        <v>1980.0295998286788</v>
      </c>
      <c r="J25" s="8">
        <v>10</v>
      </c>
      <c r="K25" s="8">
        <v>100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</row>
    <row r="26" spans="1:22" x14ac:dyDescent="0.2">
      <c r="A26" s="2">
        <v>33543</v>
      </c>
      <c r="B26" s="8">
        <v>1808.3151460183972</v>
      </c>
      <c r="C26" s="8">
        <v>1675.6669999999999</v>
      </c>
      <c r="D26" s="8">
        <v>-132.64814601839726</v>
      </c>
      <c r="E26" s="8">
        <v>1758.5862632344633</v>
      </c>
      <c r="F26" s="8">
        <v>1858.044028802331</v>
      </c>
      <c r="G26" s="8">
        <v>1652.3270005119757</v>
      </c>
      <c r="H26" s="8">
        <v>1964.3032915248186</v>
      </c>
      <c r="J26" s="8">
        <v>11</v>
      </c>
      <c r="K26" s="8">
        <v>121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</v>
      </c>
      <c r="U26" s="8">
        <v>0</v>
      </c>
      <c r="V26" s="8">
        <v>0</v>
      </c>
    </row>
    <row r="27" spans="1:22" x14ac:dyDescent="0.2">
      <c r="A27" s="2">
        <v>33573</v>
      </c>
      <c r="B27" s="8">
        <v>1846.6826915191282</v>
      </c>
      <c r="C27" s="8">
        <v>1813.8630000000001</v>
      </c>
      <c r="D27" s="8">
        <v>-32.819691519128128</v>
      </c>
      <c r="E27" s="8">
        <v>1797.2885778747186</v>
      </c>
      <c r="F27" s="8">
        <v>1896.0768051635378</v>
      </c>
      <c r="G27" s="8">
        <v>1690.8009471796734</v>
      </c>
      <c r="H27" s="8">
        <v>2002.564435858583</v>
      </c>
      <c r="J27" s="8">
        <v>12</v>
      </c>
      <c r="K27" s="8">
        <v>144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">
      <c r="A28" s="2">
        <v>33604</v>
      </c>
      <c r="B28" s="8">
        <v>1604.7443616176529</v>
      </c>
      <c r="C28" s="8">
        <v>1614.827</v>
      </c>
      <c r="D28" s="8">
        <v>10.082638382347113</v>
      </c>
      <c r="E28" s="8">
        <v>1558.4065352637263</v>
      </c>
      <c r="F28" s="8">
        <v>1651.0821879715795</v>
      </c>
      <c r="G28" s="8">
        <v>1449.8039411109273</v>
      </c>
      <c r="H28" s="8">
        <v>1759.6847821243784</v>
      </c>
      <c r="J28" s="8">
        <v>13</v>
      </c>
      <c r="K28" s="8">
        <v>169</v>
      </c>
      <c r="L28" s="8">
        <v>0</v>
      </c>
      <c r="M28" s="8">
        <v>0</v>
      </c>
      <c r="N28" s="8">
        <v>0</v>
      </c>
      <c r="O28" s="8">
        <v>1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">
      <c r="A29" s="2">
        <v>33635</v>
      </c>
      <c r="B29" s="8">
        <v>1561.8158773409286</v>
      </c>
      <c r="C29" s="8">
        <v>1557.088</v>
      </c>
      <c r="D29" s="8">
        <v>-4.7278773409286714</v>
      </c>
      <c r="E29" s="8">
        <v>1515.724406019051</v>
      </c>
      <c r="F29" s="8">
        <v>1607.9073486628063</v>
      </c>
      <c r="G29" s="8">
        <v>1406.9489554879719</v>
      </c>
      <c r="H29" s="8">
        <v>1716.6827991938853</v>
      </c>
      <c r="J29" s="8">
        <v>14</v>
      </c>
      <c r="K29" s="8">
        <v>196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">
      <c r="A30" s="2">
        <v>33664</v>
      </c>
      <c r="B30" s="8">
        <v>1857.1013161411263</v>
      </c>
      <c r="C30" s="8">
        <v>1891.223</v>
      </c>
      <c r="D30" s="8">
        <v>34.121683858873666</v>
      </c>
      <c r="E30" s="8">
        <v>1811.2393996889546</v>
      </c>
      <c r="F30" s="8">
        <v>1902.963232593298</v>
      </c>
      <c r="G30" s="8">
        <v>1702.3025592460522</v>
      </c>
      <c r="H30" s="8">
        <v>2011.9000730362004</v>
      </c>
      <c r="J30" s="8">
        <v>15</v>
      </c>
      <c r="K30" s="8">
        <v>225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">
      <c r="A31" s="2">
        <v>33695</v>
      </c>
      <c r="B31" s="8">
        <v>1860.2560761525456</v>
      </c>
      <c r="C31" s="8">
        <v>1955.981</v>
      </c>
      <c r="D31" s="8">
        <v>95.72492384745442</v>
      </c>
      <c r="E31" s="8">
        <v>1813.1730584057439</v>
      </c>
      <c r="F31" s="8">
        <v>1907.3390938993473</v>
      </c>
      <c r="G31" s="8">
        <v>1705.0911628643285</v>
      </c>
      <c r="H31" s="8">
        <v>2015.4209894407627</v>
      </c>
      <c r="J31" s="8">
        <v>16</v>
      </c>
      <c r="K31" s="8">
        <v>256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">
      <c r="A32" s="2">
        <v>33725</v>
      </c>
      <c r="B32" s="8">
        <v>1886.7706967137497</v>
      </c>
      <c r="C32" s="8">
        <v>1884.7139999999999</v>
      </c>
      <c r="D32" s="8">
        <v>-2.0566967137497159</v>
      </c>
      <c r="E32" s="8">
        <v>1839.8970377274786</v>
      </c>
      <c r="F32" s="8">
        <v>1933.6443557000207</v>
      </c>
      <c r="G32" s="8">
        <v>1731.669182658098</v>
      </c>
      <c r="H32" s="8">
        <v>2041.8722107694014</v>
      </c>
      <c r="J32" s="8">
        <v>17</v>
      </c>
      <c r="K32" s="8">
        <v>289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1</v>
      </c>
      <c r="T32" s="8">
        <v>0</v>
      </c>
      <c r="U32" s="8">
        <v>0</v>
      </c>
      <c r="V32" s="8">
        <v>0</v>
      </c>
    </row>
    <row r="33" spans="1:22" x14ac:dyDescent="0.2">
      <c r="A33" s="2">
        <v>33756</v>
      </c>
      <c r="B33" s="8">
        <v>1840.6937339416206</v>
      </c>
      <c r="C33" s="8">
        <v>1623.0419999999999</v>
      </c>
      <c r="D33" s="8">
        <v>-217.65173394162071</v>
      </c>
      <c r="E33" s="8">
        <v>1794.015949784309</v>
      </c>
      <c r="F33" s="8">
        <v>1887.3715180989323</v>
      </c>
      <c r="G33" s="8">
        <v>1685.6513033317037</v>
      </c>
      <c r="H33" s="8">
        <v>1995.7361645515375</v>
      </c>
      <c r="J33" s="8">
        <v>18</v>
      </c>
      <c r="K33" s="8">
        <v>324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1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">
      <c r="A34" s="2">
        <v>33786</v>
      </c>
      <c r="B34" s="8">
        <v>1940.4231878361581</v>
      </c>
      <c r="C34" s="8">
        <v>1903.309</v>
      </c>
      <c r="D34" s="8">
        <v>-37.11418783615818</v>
      </c>
      <c r="E34" s="8">
        <v>1893.9276241620646</v>
      </c>
      <c r="F34" s="8">
        <v>1986.9187515102517</v>
      </c>
      <c r="G34" s="8">
        <v>1785.4355199494323</v>
      </c>
      <c r="H34" s="8">
        <v>2095.4108557228838</v>
      </c>
      <c r="J34" s="8">
        <v>19</v>
      </c>
      <c r="K34" s="8">
        <v>361</v>
      </c>
      <c r="L34" s="8">
        <v>0</v>
      </c>
      <c r="M34" s="8">
        <v>0</v>
      </c>
      <c r="N34" s="8">
        <v>0</v>
      </c>
      <c r="O34" s="8">
        <v>0</v>
      </c>
      <c r="P34" s="8">
        <v>1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">
      <c r="A35" s="2">
        <v>33817</v>
      </c>
      <c r="B35" s="8">
        <v>1980.7435583973622</v>
      </c>
      <c r="C35" s="8">
        <v>1996.712</v>
      </c>
      <c r="D35" s="8">
        <v>15.968441602637768</v>
      </c>
      <c r="E35" s="8">
        <v>1934.4163997388976</v>
      </c>
      <c r="F35" s="8">
        <v>2027.0707170558269</v>
      </c>
      <c r="G35" s="8">
        <v>1825.8063279297924</v>
      </c>
      <c r="H35" s="8">
        <v>2135.6807888649323</v>
      </c>
      <c r="J35" s="8">
        <v>20</v>
      </c>
      <c r="K35" s="8">
        <v>400</v>
      </c>
      <c r="L35" s="8">
        <v>1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">
      <c r="A36" s="2">
        <v>33848</v>
      </c>
      <c r="B36" s="8">
        <v>1642.9903456252327</v>
      </c>
      <c r="C36" s="8">
        <v>1703.8969999999999</v>
      </c>
      <c r="D36" s="8">
        <v>60.906654374767186</v>
      </c>
      <c r="E36" s="8">
        <v>1596.8176253477657</v>
      </c>
      <c r="F36" s="8">
        <v>1689.1630659026998</v>
      </c>
      <c r="G36" s="8">
        <v>1488.0992230474183</v>
      </c>
      <c r="H36" s="8">
        <v>1797.8814682030472</v>
      </c>
      <c r="J36" s="8">
        <v>21</v>
      </c>
      <c r="K36" s="8">
        <v>441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1</v>
      </c>
    </row>
    <row r="37" spans="1:22" x14ac:dyDescent="0.2">
      <c r="A37" s="2">
        <v>33878</v>
      </c>
      <c r="B37" s="8">
        <v>1777.7729661864371</v>
      </c>
      <c r="C37" s="8">
        <v>1810</v>
      </c>
      <c r="D37" s="8">
        <v>32.227033813562912</v>
      </c>
      <c r="E37" s="8">
        <v>1731.7405770812034</v>
      </c>
      <c r="F37" s="8">
        <v>1823.8053552916708</v>
      </c>
      <c r="G37" s="8">
        <v>1622.9236181015001</v>
      </c>
      <c r="H37" s="8">
        <v>1932.6223142713741</v>
      </c>
      <c r="J37" s="8">
        <v>22</v>
      </c>
      <c r="K37" s="8">
        <v>484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1</v>
      </c>
      <c r="V37" s="8">
        <v>0</v>
      </c>
    </row>
    <row r="38" spans="1:22" x14ac:dyDescent="0.2">
      <c r="A38" s="2">
        <v>33909</v>
      </c>
      <c r="B38" s="8">
        <v>1763.209586747641</v>
      </c>
      <c r="C38" s="8">
        <v>1861.6010000000001</v>
      </c>
      <c r="D38" s="8">
        <v>98.391413252359143</v>
      </c>
      <c r="E38" s="8">
        <v>1717.303292232511</v>
      </c>
      <c r="F38" s="8">
        <v>1809.1158812627709</v>
      </c>
      <c r="G38" s="8">
        <v>1608.3976762507282</v>
      </c>
      <c r="H38" s="8">
        <v>1918.0214972445538</v>
      </c>
      <c r="J38" s="8">
        <v>23</v>
      </c>
      <c r="K38" s="8">
        <v>529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</row>
    <row r="39" spans="1:22" x14ac:dyDescent="0.2">
      <c r="A39" s="2">
        <v>33939</v>
      </c>
      <c r="B39" s="8">
        <v>1802.6272906421787</v>
      </c>
      <c r="C39" s="8">
        <v>1875.1220000000001</v>
      </c>
      <c r="D39" s="8">
        <v>72.494709357821421</v>
      </c>
      <c r="E39" s="8">
        <v>1756.832736534252</v>
      </c>
      <c r="F39" s="8">
        <v>1848.4218447501053</v>
      </c>
      <c r="G39" s="8">
        <v>1647.8484776814309</v>
      </c>
      <c r="H39" s="8">
        <v>1957.4061036029264</v>
      </c>
      <c r="J39" s="8">
        <v>24</v>
      </c>
      <c r="K39" s="8">
        <v>576</v>
      </c>
      <c r="L39" s="8">
        <v>0</v>
      </c>
      <c r="M39" s="8">
        <v>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">
      <c r="A40" s="2">
        <v>33970</v>
      </c>
      <c r="B40" s="8">
        <v>1561.73911913451</v>
      </c>
      <c r="C40" s="8">
        <v>1705.259</v>
      </c>
      <c r="D40" s="8">
        <v>143.51988086548999</v>
      </c>
      <c r="E40" s="8">
        <v>1518.370874904889</v>
      </c>
      <c r="F40" s="8">
        <v>1605.1073633641311</v>
      </c>
      <c r="G40" s="8">
        <v>1407.6607482865732</v>
      </c>
      <c r="H40" s="8">
        <v>1715.8174899824469</v>
      </c>
      <c r="J40" s="8">
        <v>25</v>
      </c>
      <c r="K40" s="8">
        <v>625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">
      <c r="A41" s="2">
        <v>34001</v>
      </c>
      <c r="B41" s="8">
        <v>1519.860793251592</v>
      </c>
      <c r="C41" s="8">
        <v>1618.5350000000001</v>
      </c>
      <c r="D41" s="8">
        <v>98.674206748408096</v>
      </c>
      <c r="E41" s="8">
        <v>1476.5354939408812</v>
      </c>
      <c r="F41" s="8">
        <v>1563.1860925623027</v>
      </c>
      <c r="G41" s="8">
        <v>1365.7945045445649</v>
      </c>
      <c r="H41" s="8">
        <v>1673.9270819586191</v>
      </c>
      <c r="J41" s="8">
        <v>26</v>
      </c>
      <c r="K41" s="8">
        <v>676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">
      <c r="A42" s="2">
        <v>34029</v>
      </c>
      <c r="B42" s="8">
        <v>1816.1963904455963</v>
      </c>
      <c r="C42" s="8">
        <v>1836.7090000000001</v>
      </c>
      <c r="D42" s="8">
        <v>20.512609554403753</v>
      </c>
      <c r="E42" s="8">
        <v>1772.9017921574036</v>
      </c>
      <c r="F42" s="8">
        <v>1859.490988733789</v>
      </c>
      <c r="G42" s="8">
        <v>1662.1387324193552</v>
      </c>
      <c r="H42" s="8">
        <v>1970.2540484718375</v>
      </c>
      <c r="J42" s="8">
        <v>27</v>
      </c>
      <c r="K42" s="8">
        <v>729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1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">
      <c r="A43" s="2">
        <v>34060</v>
      </c>
      <c r="B43" s="8">
        <v>1820.401308850822</v>
      </c>
      <c r="C43" s="8">
        <v>1957.0429999999999</v>
      </c>
      <c r="D43" s="8">
        <v>136.64169114917786</v>
      </c>
      <c r="E43" s="8">
        <v>1775.9467459409952</v>
      </c>
      <c r="F43" s="8">
        <v>1864.8558717606488</v>
      </c>
      <c r="G43" s="8">
        <v>1666.013654165941</v>
      </c>
      <c r="H43" s="8">
        <v>1974.788963535703</v>
      </c>
      <c r="J43" s="8">
        <v>28</v>
      </c>
      <c r="K43" s="8">
        <v>784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">
      <c r="A44" s="2">
        <v>34090</v>
      </c>
      <c r="B44" s="8">
        <v>1847.9660878058326</v>
      </c>
      <c r="C44" s="8">
        <v>1917.1849999999999</v>
      </c>
      <c r="D44" s="8">
        <v>69.218912194167387</v>
      </c>
      <c r="E44" s="8">
        <v>1803.5488352501693</v>
      </c>
      <c r="F44" s="8">
        <v>1892.3833403614958</v>
      </c>
      <c r="G44" s="8">
        <v>1693.5891721733849</v>
      </c>
      <c r="H44" s="8">
        <v>2002.3430034382802</v>
      </c>
      <c r="J44" s="8">
        <v>29</v>
      </c>
      <c r="K44" s="8">
        <v>841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</row>
    <row r="45" spans="1:22" x14ac:dyDescent="0.2">
      <c r="A45" s="2">
        <v>34121</v>
      </c>
      <c r="B45" s="8">
        <v>1802.93928342751</v>
      </c>
      <c r="C45" s="8">
        <v>1882.3979999999999</v>
      </c>
      <c r="D45" s="8">
        <v>79.458716572489948</v>
      </c>
      <c r="E45" s="8">
        <v>1758.5501980319104</v>
      </c>
      <c r="F45" s="8">
        <v>1847.3283688231095</v>
      </c>
      <c r="G45" s="8">
        <v>1648.5704696798746</v>
      </c>
      <c r="H45" s="8">
        <v>1957.3080971751453</v>
      </c>
      <c r="J45" s="8">
        <v>30</v>
      </c>
      <c r="K45" s="8">
        <v>900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1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">
      <c r="A46" s="2">
        <v>34151</v>
      </c>
      <c r="B46" s="8">
        <v>1903.7188957158539</v>
      </c>
      <c r="C46" s="8">
        <v>1933.009</v>
      </c>
      <c r="D46" s="8">
        <v>29.290104284146082</v>
      </c>
      <c r="E46" s="8">
        <v>1859.348816873277</v>
      </c>
      <c r="F46" s="8">
        <v>1948.0889745584309</v>
      </c>
      <c r="G46" s="8">
        <v>1749.3555462701684</v>
      </c>
      <c r="H46" s="8">
        <v>2058.0822451615395</v>
      </c>
      <c r="J46" s="8">
        <v>31</v>
      </c>
      <c r="K46" s="8">
        <v>961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">
      <c r="A47" s="2">
        <v>34182</v>
      </c>
      <c r="B47" s="8">
        <v>1945.0894246708644</v>
      </c>
      <c r="C47" s="8">
        <v>1996.1669999999999</v>
      </c>
      <c r="D47" s="8">
        <v>51.07757532913547</v>
      </c>
      <c r="E47" s="8">
        <v>1900.7291799994291</v>
      </c>
      <c r="F47" s="8">
        <v>1989.4496693422998</v>
      </c>
      <c r="G47" s="8">
        <v>1790.728901664158</v>
      </c>
      <c r="H47" s="8">
        <v>2099.4499476775709</v>
      </c>
      <c r="J47" s="8">
        <v>32</v>
      </c>
      <c r="K47" s="8">
        <v>1024</v>
      </c>
      <c r="L47" s="8">
        <v>1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">
      <c r="A48" s="2">
        <v>34213</v>
      </c>
      <c r="B48" s="8">
        <v>1608.3863702925419</v>
      </c>
      <c r="C48" s="8">
        <v>1672.8409999999999</v>
      </c>
      <c r="D48" s="8">
        <v>64.454629707458025</v>
      </c>
      <c r="E48" s="8">
        <v>1564.0267813100327</v>
      </c>
      <c r="F48" s="8">
        <v>1652.7459592750511</v>
      </c>
      <c r="G48" s="8">
        <v>1454.0260357169409</v>
      </c>
      <c r="H48" s="8">
        <v>1762.7467048681428</v>
      </c>
      <c r="J48" s="8">
        <v>33</v>
      </c>
      <c r="K48" s="8">
        <v>1089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1</v>
      </c>
    </row>
    <row r="49" spans="1:22" x14ac:dyDescent="0.2">
      <c r="A49" s="2">
        <v>34243</v>
      </c>
      <c r="B49" s="8">
        <v>1744.2191492475524</v>
      </c>
      <c r="C49" s="8">
        <v>1752.827</v>
      </c>
      <c r="D49" s="8">
        <v>8.6078507524475754</v>
      </c>
      <c r="E49" s="8">
        <v>1699.8510370648246</v>
      </c>
      <c r="F49" s="8">
        <v>1788.5872614302803</v>
      </c>
      <c r="G49" s="8">
        <v>1589.8563650855226</v>
      </c>
      <c r="H49" s="8">
        <v>1898.5819334095822</v>
      </c>
      <c r="J49" s="8">
        <v>34</v>
      </c>
      <c r="K49" s="8">
        <v>1156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1</v>
      </c>
      <c r="V49" s="8">
        <v>0</v>
      </c>
    </row>
    <row r="50" spans="1:22" x14ac:dyDescent="0.2">
      <c r="A50" s="2">
        <v>34274</v>
      </c>
      <c r="B50" s="8">
        <v>1730.705928202563</v>
      </c>
      <c r="C50" s="8">
        <v>1720.377</v>
      </c>
      <c r="D50" s="8">
        <v>-10.32892820256302</v>
      </c>
      <c r="E50" s="8">
        <v>1686.3201192182094</v>
      </c>
      <c r="F50" s="8">
        <v>1775.0917371869166</v>
      </c>
      <c r="G50" s="8">
        <v>1576.3380565621537</v>
      </c>
      <c r="H50" s="8">
        <v>1885.0737998429722</v>
      </c>
      <c r="J50" s="8">
        <v>35</v>
      </c>
      <c r="K50" s="8">
        <v>1225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  <c r="U50" s="8">
        <v>0</v>
      </c>
      <c r="V50" s="8">
        <v>0</v>
      </c>
    </row>
    <row r="51" spans="1:22" x14ac:dyDescent="0.2">
      <c r="A51" s="2">
        <v>34304</v>
      </c>
      <c r="B51" s="8">
        <v>1771.1737904909069</v>
      </c>
      <c r="C51" s="8">
        <v>1734.2919999999999</v>
      </c>
      <c r="D51" s="8">
        <v>-36.881790490906951</v>
      </c>
      <c r="E51" s="8">
        <v>1726.7611220695392</v>
      </c>
      <c r="F51" s="8">
        <v>1815.5864589122746</v>
      </c>
      <c r="G51" s="8">
        <v>1616.798193740965</v>
      </c>
      <c r="H51" s="8">
        <v>1925.5493872408488</v>
      </c>
      <c r="J51" s="8">
        <v>36</v>
      </c>
      <c r="K51" s="8">
        <v>1296</v>
      </c>
      <c r="L51" s="8">
        <v>0</v>
      </c>
      <c r="M51" s="8">
        <v>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">
      <c r="A52" s="2">
        <v>34335</v>
      </c>
      <c r="B52" s="8">
        <v>1531.3357773770449</v>
      </c>
      <c r="C52" s="8">
        <v>1563.365</v>
      </c>
      <c r="D52" s="8">
        <v>32.029222622955103</v>
      </c>
      <c r="E52" s="8">
        <v>1488.7558557916338</v>
      </c>
      <c r="F52" s="8">
        <v>1573.915698962456</v>
      </c>
      <c r="G52" s="8">
        <v>1377.4774351338826</v>
      </c>
      <c r="H52" s="8">
        <v>1685.1941196202072</v>
      </c>
      <c r="J52" s="8">
        <v>37</v>
      </c>
      <c r="K52" s="8">
        <v>1369</v>
      </c>
      <c r="L52" s="8">
        <v>0</v>
      </c>
      <c r="M52" s="8">
        <v>0</v>
      </c>
      <c r="N52" s="8">
        <v>0</v>
      </c>
      <c r="O52" s="8">
        <v>1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">
      <c r="A53" s="2">
        <v>34366</v>
      </c>
      <c r="B53" s="8">
        <v>1490.5076098879333</v>
      </c>
      <c r="C53" s="8">
        <v>1573.9590000000001</v>
      </c>
      <c r="D53" s="8">
        <v>83.451390112066747</v>
      </c>
      <c r="E53" s="8">
        <v>1447.8609919974797</v>
      </c>
      <c r="F53" s="8">
        <v>1533.1542277783869</v>
      </c>
      <c r="G53" s="8">
        <v>1336.630796257391</v>
      </c>
      <c r="H53" s="8">
        <v>1644.3844235184756</v>
      </c>
      <c r="J53" s="8">
        <v>38</v>
      </c>
      <c r="K53" s="8">
        <v>1444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">
      <c r="A54" s="2">
        <v>34394</v>
      </c>
      <c r="B54" s="8">
        <v>1787.8933654757441</v>
      </c>
      <c r="C54" s="8">
        <v>1902.6389999999999</v>
      </c>
      <c r="D54" s="8">
        <v>114.74563452425582</v>
      </c>
      <c r="E54" s="8">
        <v>1745.1731517632643</v>
      </c>
      <c r="F54" s="8">
        <v>1830.6135791882239</v>
      </c>
      <c r="G54" s="8">
        <v>1633.9961386806058</v>
      </c>
      <c r="H54" s="8">
        <v>1941.7905922708824</v>
      </c>
      <c r="J54" s="8">
        <v>39</v>
      </c>
      <c r="K54" s="8">
        <v>1521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1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">
      <c r="A55" s="2">
        <v>34425</v>
      </c>
      <c r="B55" s="8">
        <v>1793.1484422747762</v>
      </c>
      <c r="C55" s="8">
        <v>1833.8879999999999</v>
      </c>
      <c r="D55" s="8">
        <v>40.739557725223676</v>
      </c>
      <c r="E55" s="8">
        <v>1749.3843842562055</v>
      </c>
      <c r="F55" s="8">
        <v>1836.912500293347</v>
      </c>
      <c r="G55" s="8">
        <v>1638.9581944319016</v>
      </c>
      <c r="H55" s="8">
        <v>1947.3386901176509</v>
      </c>
      <c r="J55" s="8">
        <v>40</v>
      </c>
      <c r="K55" s="8">
        <v>1600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">
      <c r="A56" s="2">
        <v>34455</v>
      </c>
      <c r="B56" s="8">
        <v>1821.7633796235934</v>
      </c>
      <c r="C56" s="8">
        <v>1831.049</v>
      </c>
      <c r="D56" s="8">
        <v>9.2856203764065413</v>
      </c>
      <c r="E56" s="8">
        <v>1777.9514005228602</v>
      </c>
      <c r="F56" s="8">
        <v>1865.5753587243266</v>
      </c>
      <c r="G56" s="8">
        <v>1667.5595234191605</v>
      </c>
      <c r="H56" s="8">
        <v>1975.9672358280263</v>
      </c>
      <c r="J56" s="8">
        <v>41</v>
      </c>
      <c r="K56" s="8">
        <v>1681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1</v>
      </c>
      <c r="T56" s="8">
        <v>0</v>
      </c>
      <c r="U56" s="8">
        <v>0</v>
      </c>
      <c r="V56" s="8">
        <v>0</v>
      </c>
    </row>
    <row r="57" spans="1:22" x14ac:dyDescent="0.2">
      <c r="A57" s="2">
        <v>34486</v>
      </c>
      <c r="B57" s="8">
        <v>1777.7867336390773</v>
      </c>
      <c r="C57" s="8">
        <v>1775.7550000000001</v>
      </c>
      <c r="D57" s="8">
        <v>-2.0317336390771743</v>
      </c>
      <c r="E57" s="8">
        <v>1733.9221491790167</v>
      </c>
      <c r="F57" s="8">
        <v>1821.6513180991378</v>
      </c>
      <c r="G57" s="8">
        <v>1623.5679230955898</v>
      </c>
      <c r="H57" s="8">
        <v>1932.0055441825648</v>
      </c>
      <c r="J57" s="8">
        <v>42</v>
      </c>
      <c r="K57" s="8">
        <v>1764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1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">
      <c r="A58" s="2">
        <v>34516</v>
      </c>
      <c r="B58" s="8">
        <v>1879.6165043212277</v>
      </c>
      <c r="C58" s="8">
        <v>1867.508</v>
      </c>
      <c r="D58" s="8">
        <v>-12.108504321227656</v>
      </c>
      <c r="E58" s="8">
        <v>1835.6946470557966</v>
      </c>
      <c r="F58" s="8">
        <v>1923.5383615866588</v>
      </c>
      <c r="G58" s="8">
        <v>1725.3813938526991</v>
      </c>
      <c r="H58" s="8">
        <v>2033.8516147897562</v>
      </c>
      <c r="J58" s="8">
        <v>43</v>
      </c>
      <c r="K58" s="8">
        <v>1849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">
      <c r="A59" s="2">
        <v>34547</v>
      </c>
      <c r="B59" s="8">
        <v>1922.0371916700446</v>
      </c>
      <c r="C59" s="8">
        <v>1906.6079999999999</v>
      </c>
      <c r="D59" s="8">
        <v>-15.429191670044702</v>
      </c>
      <c r="E59" s="8">
        <v>1878.0534123861262</v>
      </c>
      <c r="F59" s="8">
        <v>1966.0209709539631</v>
      </c>
      <c r="G59" s="8">
        <v>1767.7844361170537</v>
      </c>
      <c r="H59" s="8">
        <v>2076.2899472230356</v>
      </c>
      <c r="J59" s="8">
        <v>44</v>
      </c>
      <c r="K59" s="8">
        <v>1936</v>
      </c>
      <c r="L59" s="8">
        <v>1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">
      <c r="A60" s="2">
        <v>34578</v>
      </c>
      <c r="B60" s="8">
        <v>1586.3842956855283</v>
      </c>
      <c r="C60" s="8">
        <v>1685.6320000000001</v>
      </c>
      <c r="D60" s="8">
        <v>99.247704314471775</v>
      </c>
      <c r="E60" s="8">
        <v>1542.3339647763466</v>
      </c>
      <c r="F60" s="8">
        <v>1630.4346265947099</v>
      </c>
      <c r="G60" s="8">
        <v>1432.1125503502183</v>
      </c>
      <c r="H60" s="8">
        <v>1740.6560410208383</v>
      </c>
      <c r="J60" s="8">
        <v>45</v>
      </c>
      <c r="K60" s="8">
        <v>2025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1</v>
      </c>
    </row>
    <row r="61" spans="1:22" x14ac:dyDescent="0.2">
      <c r="A61" s="2">
        <v>34608</v>
      </c>
      <c r="B61" s="8">
        <v>1723.2672330343457</v>
      </c>
      <c r="C61" s="8">
        <v>1778.546</v>
      </c>
      <c r="D61" s="8">
        <v>55.278766965654313</v>
      </c>
      <c r="E61" s="8">
        <v>1679.1457418426282</v>
      </c>
      <c r="F61" s="8">
        <v>1767.3887242260632</v>
      </c>
      <c r="G61" s="8">
        <v>1568.9751537153634</v>
      </c>
      <c r="H61" s="8">
        <v>1877.5593123533281</v>
      </c>
      <c r="J61" s="8">
        <v>46</v>
      </c>
      <c r="K61" s="8">
        <v>2116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1</v>
      </c>
      <c r="V61" s="8">
        <v>0</v>
      </c>
    </row>
    <row r="62" spans="1:22" x14ac:dyDescent="0.2">
      <c r="A62" s="2">
        <v>34639</v>
      </c>
      <c r="B62" s="8">
        <v>1710.8041703831625</v>
      </c>
      <c r="C62" s="8">
        <v>1775.9949999999999</v>
      </c>
      <c r="D62" s="8">
        <v>65.190829616837391</v>
      </c>
      <c r="E62" s="8">
        <v>1666.6069325122999</v>
      </c>
      <c r="F62" s="8">
        <v>1755.0014082540251</v>
      </c>
      <c r="G62" s="8">
        <v>1556.4904134105325</v>
      </c>
      <c r="H62" s="8">
        <v>1865.1179273557925</v>
      </c>
      <c r="J62" s="8">
        <v>47</v>
      </c>
      <c r="K62" s="8">
        <v>2209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1</v>
      </c>
      <c r="U62" s="8">
        <v>0</v>
      </c>
      <c r="V62" s="8">
        <v>0</v>
      </c>
    </row>
    <row r="63" spans="1:22" x14ac:dyDescent="0.2">
      <c r="A63" s="2">
        <v>34669</v>
      </c>
      <c r="B63" s="8">
        <v>1752.3221910653131</v>
      </c>
      <c r="C63" s="8">
        <v>1783.35</v>
      </c>
      <c r="D63" s="8">
        <v>31.027808934686846</v>
      </c>
      <c r="E63" s="8">
        <v>1708.0446436568709</v>
      </c>
      <c r="F63" s="8">
        <v>1796.5997384737552</v>
      </c>
      <c r="G63" s="8">
        <v>1597.9854133352426</v>
      </c>
      <c r="H63" s="8">
        <v>1906.6589687953835</v>
      </c>
      <c r="J63" s="8">
        <v>48</v>
      </c>
      <c r="K63" s="8">
        <v>2304</v>
      </c>
      <c r="L63" s="8">
        <v>0</v>
      </c>
      <c r="M63" s="8">
        <v>1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">
      <c r="A64" s="2">
        <v>34700</v>
      </c>
      <c r="B64" s="8">
        <v>1513.5343363452571</v>
      </c>
      <c r="C64" s="8">
        <v>1548.415</v>
      </c>
      <c r="D64" s="8">
        <v>34.880663654742875</v>
      </c>
      <c r="E64" s="8">
        <v>1470.6272992374336</v>
      </c>
      <c r="F64" s="8">
        <v>1556.4413734530806</v>
      </c>
      <c r="G64" s="8">
        <v>1359.5851447625585</v>
      </c>
      <c r="H64" s="8">
        <v>1667.4835279279557</v>
      </c>
      <c r="J64" s="8">
        <v>49</v>
      </c>
      <c r="K64" s="8">
        <v>2401</v>
      </c>
      <c r="L64" s="8">
        <v>0</v>
      </c>
      <c r="M64" s="8">
        <v>0</v>
      </c>
      <c r="N64" s="8">
        <v>0</v>
      </c>
      <c r="O64" s="8">
        <v>1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">
      <c r="A65" s="2">
        <v>34731</v>
      </c>
      <c r="B65" s="8">
        <v>1473.7563272499524</v>
      </c>
      <c r="C65" s="8">
        <v>1496.925</v>
      </c>
      <c r="D65" s="8">
        <v>23.168672750047563</v>
      </c>
      <c r="E65" s="8">
        <v>1430.7579688431372</v>
      </c>
      <c r="F65" s="8">
        <v>1516.7546856567676</v>
      </c>
      <c r="G65" s="8">
        <v>1319.7816586148965</v>
      </c>
      <c r="H65" s="8">
        <v>1627.7309958850083</v>
      </c>
      <c r="J65" s="8">
        <v>50</v>
      </c>
      <c r="K65" s="8">
        <v>2500</v>
      </c>
      <c r="L65" s="8">
        <v>0</v>
      </c>
      <c r="M65" s="8">
        <v>0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">
      <c r="A66" s="2">
        <v>34759</v>
      </c>
      <c r="B66" s="8">
        <v>1772.1922412315696</v>
      </c>
      <c r="C66" s="8">
        <v>1798.316</v>
      </c>
      <c r="D66" s="8">
        <v>26.123758768430434</v>
      </c>
      <c r="E66" s="8">
        <v>1729.09966936666</v>
      </c>
      <c r="F66" s="8">
        <v>1815.2848130964792</v>
      </c>
      <c r="G66" s="8">
        <v>1618.1912363467743</v>
      </c>
      <c r="H66" s="8">
        <v>1926.1932461163649</v>
      </c>
      <c r="J66" s="8">
        <v>51</v>
      </c>
      <c r="K66" s="8">
        <v>2601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1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">
      <c r="A67" s="2">
        <v>34790</v>
      </c>
      <c r="B67" s="8">
        <v>1778.4974764244082</v>
      </c>
      <c r="C67" s="8">
        <v>1732.895</v>
      </c>
      <c r="D67" s="8">
        <v>-45.602476424408223</v>
      </c>
      <c r="E67" s="8">
        <v>1734.4710196849499</v>
      </c>
      <c r="F67" s="8">
        <v>1822.5239331638666</v>
      </c>
      <c r="G67" s="8">
        <v>1624.2325463572483</v>
      </c>
      <c r="H67" s="8">
        <v>1932.7624064915681</v>
      </c>
      <c r="J67" s="8">
        <v>52</v>
      </c>
      <c r="K67" s="8">
        <v>2704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">
      <c r="A68" s="2">
        <v>34820</v>
      </c>
      <c r="B68" s="8">
        <v>1808.1625721670318</v>
      </c>
      <c r="C68" s="8">
        <v>1772.345</v>
      </c>
      <c r="D68" s="8">
        <v>-35.817572167031813</v>
      </c>
      <c r="E68" s="8">
        <v>1764.0764138032964</v>
      </c>
      <c r="F68" s="8">
        <v>1852.2487305307673</v>
      </c>
      <c r="G68" s="8">
        <v>1653.8805929378727</v>
      </c>
      <c r="H68" s="8">
        <v>1962.4445513961909</v>
      </c>
      <c r="J68" s="8">
        <v>53</v>
      </c>
      <c r="K68" s="8">
        <v>2809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v>0</v>
      </c>
      <c r="U68" s="8">
        <v>0</v>
      </c>
      <c r="V68" s="8">
        <v>0</v>
      </c>
    </row>
    <row r="69" spans="1:22" x14ac:dyDescent="0.2">
      <c r="A69" s="2">
        <v>34851</v>
      </c>
      <c r="B69" s="8">
        <v>1765.2360845763224</v>
      </c>
      <c r="C69" s="8">
        <v>1761.2070000000001</v>
      </c>
      <c r="D69" s="8">
        <v>-4.0290845763222478</v>
      </c>
      <c r="E69" s="8">
        <v>1721.0886111239145</v>
      </c>
      <c r="F69" s="8">
        <v>1809.3835580287302</v>
      </c>
      <c r="G69" s="8">
        <v>1610.936573339814</v>
      </c>
      <c r="H69" s="8">
        <v>1919.5355958128307</v>
      </c>
      <c r="J69" s="8">
        <v>54</v>
      </c>
      <c r="K69" s="8">
        <v>2916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">
      <c r="A70" s="2">
        <v>34881</v>
      </c>
      <c r="B70" s="8">
        <v>1868.1160136522792</v>
      </c>
      <c r="C70" s="8">
        <v>1791.655</v>
      </c>
      <c r="D70" s="8">
        <v>-76.461013652279235</v>
      </c>
      <c r="E70" s="8">
        <v>1823.9056183599102</v>
      </c>
      <c r="F70" s="8">
        <v>1912.3264089446482</v>
      </c>
      <c r="G70" s="8">
        <v>1713.7984877276394</v>
      </c>
      <c r="H70" s="8">
        <v>2022.433539576919</v>
      </c>
      <c r="J70" s="8">
        <v>55</v>
      </c>
      <c r="K70" s="8">
        <v>3025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">
      <c r="A71" s="2">
        <v>34912</v>
      </c>
      <c r="B71" s="8">
        <v>1911.5868593949026</v>
      </c>
      <c r="C71" s="8">
        <v>1874.82</v>
      </c>
      <c r="D71" s="8">
        <v>-36.766859394902667</v>
      </c>
      <c r="E71" s="8">
        <v>1867.3119423616461</v>
      </c>
      <c r="F71" s="8">
        <v>1955.8617764281591</v>
      </c>
      <c r="G71" s="8">
        <v>1757.2508362703707</v>
      </c>
      <c r="H71" s="8">
        <v>2065.9228825194346</v>
      </c>
      <c r="J71" s="8">
        <v>56</v>
      </c>
      <c r="K71" s="8">
        <v>3136</v>
      </c>
      <c r="L71" s="8">
        <v>1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">
      <c r="A72" s="2">
        <v>34943</v>
      </c>
      <c r="B72" s="8">
        <v>1576.9841218041929</v>
      </c>
      <c r="C72" s="8">
        <v>1571.309</v>
      </c>
      <c r="D72" s="8">
        <v>-5.6751218041929405</v>
      </c>
      <c r="E72" s="8">
        <v>1532.6430901132894</v>
      </c>
      <c r="F72" s="8">
        <v>1621.3251534950964</v>
      </c>
      <c r="G72" s="8">
        <v>1422.6291191414739</v>
      </c>
      <c r="H72" s="8">
        <v>1731.3391244669119</v>
      </c>
      <c r="J72" s="8">
        <v>57</v>
      </c>
      <c r="K72" s="8">
        <v>3249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1</v>
      </c>
    </row>
    <row r="73" spans="1:22" x14ac:dyDescent="0.2">
      <c r="A73" s="2">
        <v>34973</v>
      </c>
      <c r="B73" s="8">
        <v>1714.9172175468168</v>
      </c>
      <c r="C73" s="8">
        <v>1646.9480000000001</v>
      </c>
      <c r="D73" s="8">
        <v>-67.969217546816708</v>
      </c>
      <c r="E73" s="8">
        <v>1670.5084853959952</v>
      </c>
      <c r="F73" s="8">
        <v>1759.3259496976384</v>
      </c>
      <c r="G73" s="8">
        <v>1560.5427531855184</v>
      </c>
      <c r="H73" s="8">
        <v>1869.2916819081152</v>
      </c>
      <c r="J73" s="8">
        <v>58</v>
      </c>
      <c r="K73" s="8">
        <v>3364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1</v>
      </c>
      <c r="V73" s="8">
        <v>0</v>
      </c>
    </row>
    <row r="74" spans="1:22" x14ac:dyDescent="0.2">
      <c r="A74" s="2">
        <v>35004</v>
      </c>
      <c r="B74" s="8">
        <v>1703.50431328944</v>
      </c>
      <c r="C74" s="8">
        <v>1672.6310000000001</v>
      </c>
      <c r="D74" s="8">
        <v>-30.87331328943992</v>
      </c>
      <c r="E74" s="8">
        <v>1659.0263021177284</v>
      </c>
      <c r="F74" s="8">
        <v>1747.9823244611516</v>
      </c>
      <c r="G74" s="8">
        <v>1549.1099052515024</v>
      </c>
      <c r="H74" s="8">
        <v>1857.8987213273776</v>
      </c>
      <c r="J74" s="8">
        <v>59</v>
      </c>
      <c r="K74" s="8">
        <v>3481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1</v>
      </c>
      <c r="U74" s="8">
        <v>0</v>
      </c>
      <c r="V74" s="8">
        <v>0</v>
      </c>
    </row>
    <row r="75" spans="1:22" x14ac:dyDescent="0.2">
      <c r="A75" s="2">
        <v>35034</v>
      </c>
      <c r="B75" s="8">
        <v>1746.0724923653972</v>
      </c>
      <c r="C75" s="8">
        <v>1656.845</v>
      </c>
      <c r="D75" s="8">
        <v>-89.227492365397211</v>
      </c>
      <c r="E75" s="8">
        <v>1701.5236309763998</v>
      </c>
      <c r="F75" s="8">
        <v>1790.6213537543947</v>
      </c>
      <c r="G75" s="8">
        <v>1591.6576588595115</v>
      </c>
      <c r="H75" s="8">
        <v>1900.487325871283</v>
      </c>
      <c r="J75" s="8">
        <v>60</v>
      </c>
      <c r="K75" s="8">
        <v>3600</v>
      </c>
      <c r="L75" s="8">
        <v>0</v>
      </c>
      <c r="M75" s="8">
        <v>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">
      <c r="A76" s="2">
        <v>35065</v>
      </c>
      <c r="B76" s="8">
        <v>1508.3347960391475</v>
      </c>
      <c r="C76" s="8">
        <v>1381.758</v>
      </c>
      <c r="D76" s="8">
        <v>-126.57679603914744</v>
      </c>
      <c r="E76" s="8">
        <v>1464.8548934517212</v>
      </c>
      <c r="F76" s="8">
        <v>1551.8146986265738</v>
      </c>
      <c r="G76" s="8">
        <v>1354.2249596087418</v>
      </c>
      <c r="H76" s="8">
        <v>1662.4446324695532</v>
      </c>
      <c r="J76" s="8">
        <v>61</v>
      </c>
      <c r="K76" s="8">
        <v>3721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">
      <c r="A77" s="2">
        <v>35096</v>
      </c>
      <c r="B77" s="8">
        <v>1469.6069453376492</v>
      </c>
      <c r="C77" s="8">
        <v>1360.8520000000001</v>
      </c>
      <c r="D77" s="8">
        <v>-108.75494533764913</v>
      </c>
      <c r="E77" s="8">
        <v>1426.067832342535</v>
      </c>
      <c r="F77" s="8">
        <v>1513.1460583327635</v>
      </c>
      <c r="G77" s="8">
        <v>1315.4803930632418</v>
      </c>
      <c r="H77" s="8">
        <v>1623.7334976120567</v>
      </c>
      <c r="J77" s="8">
        <v>62</v>
      </c>
      <c r="K77" s="8">
        <v>3844</v>
      </c>
      <c r="L77" s="8">
        <v>0</v>
      </c>
      <c r="M77" s="8">
        <v>0</v>
      </c>
      <c r="N77" s="8">
        <v>1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">
      <c r="A78" s="2">
        <v>35125</v>
      </c>
      <c r="B78" s="8">
        <v>1769.0930177130731</v>
      </c>
      <c r="C78" s="8">
        <v>1558.575</v>
      </c>
      <c r="D78" s="8">
        <v>-210.51801771307305</v>
      </c>
      <c r="E78" s="8">
        <v>1725.494012279735</v>
      </c>
      <c r="F78" s="8">
        <v>1812.6920231464112</v>
      </c>
      <c r="G78" s="8">
        <v>1614.949535754313</v>
      </c>
      <c r="H78" s="8">
        <v>1923.2364996718331</v>
      </c>
      <c r="J78" s="8">
        <v>63</v>
      </c>
      <c r="K78" s="8">
        <v>3969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1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">
      <c r="A79" s="2">
        <v>35156</v>
      </c>
      <c r="B79" s="8">
        <v>1776.4484112997184</v>
      </c>
      <c r="C79" s="8">
        <v>1608.42</v>
      </c>
      <c r="D79" s="8">
        <v>-168.0284112997183</v>
      </c>
      <c r="E79" s="8">
        <v>1731.9703080320826</v>
      </c>
      <c r="F79" s="8">
        <v>1820.9265145673542</v>
      </c>
      <c r="G79" s="8">
        <v>1622.0539767307198</v>
      </c>
      <c r="H79" s="8">
        <v>1930.8428458687169</v>
      </c>
      <c r="J79" s="8">
        <v>64</v>
      </c>
      <c r="K79" s="8">
        <v>4096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">
      <c r="A80" s="2">
        <v>35186</v>
      </c>
      <c r="B80" s="8">
        <v>1807.1636654361484</v>
      </c>
      <c r="C80" s="8">
        <v>1696.6959999999999</v>
      </c>
      <c r="D80" s="8">
        <v>-110.46766543614854</v>
      </c>
      <c r="E80" s="8">
        <v>1762.6600655573479</v>
      </c>
      <c r="F80" s="8">
        <v>1851.667265314949</v>
      </c>
      <c r="G80" s="8">
        <v>1652.7618838474418</v>
      </c>
      <c r="H80" s="8">
        <v>1961.5654470248551</v>
      </c>
      <c r="J80" s="8">
        <v>65</v>
      </c>
      <c r="K80" s="8">
        <v>4225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>
        <v>0</v>
      </c>
    </row>
    <row r="81" spans="1:22" x14ac:dyDescent="0.2">
      <c r="A81" s="2">
        <v>35217</v>
      </c>
      <c r="B81" s="8">
        <v>1765.2873362392454</v>
      </c>
      <c r="C81" s="8">
        <v>1693.183</v>
      </c>
      <c r="D81" s="8">
        <v>-72.104336239245413</v>
      </c>
      <c r="E81" s="8">
        <v>1720.7580677206104</v>
      </c>
      <c r="F81" s="8">
        <v>1809.8166047578804</v>
      </c>
      <c r="G81" s="8">
        <v>1610.8781541599435</v>
      </c>
      <c r="H81" s="8">
        <v>1919.6965183185473</v>
      </c>
      <c r="J81" s="8">
        <v>66</v>
      </c>
      <c r="K81" s="8">
        <v>4356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1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">
      <c r="A82" s="2">
        <v>35247</v>
      </c>
      <c r="B82" s="8">
        <v>1869.2174237090087</v>
      </c>
      <c r="C82" s="8">
        <v>1835.5160000000001</v>
      </c>
      <c r="D82" s="8">
        <v>-33.701423709008623</v>
      </c>
      <c r="E82" s="8">
        <v>1824.6623148191918</v>
      </c>
      <c r="F82" s="8">
        <v>1913.7725325988256</v>
      </c>
      <c r="G82" s="8">
        <v>1714.8007876759123</v>
      </c>
      <c r="H82" s="8">
        <v>2023.6340597421051</v>
      </c>
      <c r="J82" s="8">
        <v>67</v>
      </c>
      <c r="K82" s="8">
        <v>4489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">
      <c r="A83" s="2">
        <v>35278</v>
      </c>
      <c r="B83" s="8">
        <v>1913.7384278454385</v>
      </c>
      <c r="C83" s="8">
        <v>1942.5730000000001</v>
      </c>
      <c r="D83" s="8">
        <v>28.834572154561556</v>
      </c>
      <c r="E83" s="8">
        <v>1869.1573071517121</v>
      </c>
      <c r="F83" s="8">
        <v>1958.319548539165</v>
      </c>
      <c r="G83" s="8">
        <v>1759.3142844030904</v>
      </c>
      <c r="H83" s="8">
        <v>2068.1625712877867</v>
      </c>
      <c r="J83" s="8">
        <v>68</v>
      </c>
      <c r="K83" s="8">
        <v>4624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">
      <c r="A84" s="2">
        <v>35309</v>
      </c>
      <c r="B84" s="8">
        <v>1580.1858486485353</v>
      </c>
      <c r="C84" s="8">
        <v>1551.4010000000001</v>
      </c>
      <c r="D84" s="8">
        <v>-28.784848648535217</v>
      </c>
      <c r="E84" s="8">
        <v>1535.5785450180738</v>
      </c>
      <c r="F84" s="8">
        <v>1624.7931522789968</v>
      </c>
      <c r="G84" s="8">
        <v>1425.7541443492739</v>
      </c>
      <c r="H84" s="8">
        <v>1734.6175529477966</v>
      </c>
      <c r="J84" s="8">
        <v>69</v>
      </c>
      <c r="K84" s="8">
        <v>4761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1</v>
      </c>
    </row>
    <row r="85" spans="1:22" x14ac:dyDescent="0.2">
      <c r="A85" s="2">
        <v>35339</v>
      </c>
      <c r="B85" s="8">
        <v>1719.1691027849656</v>
      </c>
      <c r="C85" s="8">
        <v>1686.508</v>
      </c>
      <c r="D85" s="8">
        <v>-32.661102784965578</v>
      </c>
      <c r="E85" s="8">
        <v>1674.5354453861125</v>
      </c>
      <c r="F85" s="8">
        <v>1763.8027601838187</v>
      </c>
      <c r="G85" s="8">
        <v>1564.7297841889795</v>
      </c>
      <c r="H85" s="8">
        <v>1873.6084213809518</v>
      </c>
      <c r="J85" s="8">
        <v>70</v>
      </c>
      <c r="K85" s="8">
        <v>4900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1</v>
      </c>
      <c r="V85" s="8">
        <v>0</v>
      </c>
    </row>
    <row r="86" spans="1:22" x14ac:dyDescent="0.2">
      <c r="A86" s="2">
        <v>35370</v>
      </c>
      <c r="B86" s="8">
        <v>1708.8063569213955</v>
      </c>
      <c r="C86" s="8">
        <v>1576.204</v>
      </c>
      <c r="D86" s="8">
        <v>-132.60235692139554</v>
      </c>
      <c r="E86" s="8">
        <v>1664.1461752249156</v>
      </c>
      <c r="F86" s="8">
        <v>1753.4665386178754</v>
      </c>
      <c r="G86" s="8">
        <v>1554.3593705967769</v>
      </c>
      <c r="H86" s="8">
        <v>1863.2533432460141</v>
      </c>
      <c r="J86" s="8">
        <v>71</v>
      </c>
      <c r="K86" s="8">
        <v>5041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1</v>
      </c>
      <c r="U86" s="8">
        <v>0</v>
      </c>
      <c r="V86" s="8">
        <v>0</v>
      </c>
    </row>
    <row r="87" spans="1:22" x14ac:dyDescent="0.2">
      <c r="A87" s="2">
        <v>35400</v>
      </c>
      <c r="B87" s="8">
        <v>1752.4246943911592</v>
      </c>
      <c r="C87" s="8">
        <v>1700.433</v>
      </c>
      <c r="D87" s="8">
        <v>-51.991694391159172</v>
      </c>
      <c r="E87" s="8">
        <v>1707.7378181714744</v>
      </c>
      <c r="F87" s="8">
        <v>1797.111570610844</v>
      </c>
      <c r="G87" s="8">
        <v>1597.9699869139581</v>
      </c>
      <c r="H87" s="8">
        <v>1906.8794018683602</v>
      </c>
      <c r="J87" s="8">
        <v>72</v>
      </c>
      <c r="K87" s="8">
        <v>5184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">
      <c r="A88" s="2">
        <v>35431</v>
      </c>
      <c r="B88" s="8">
        <v>1515.7371564587161</v>
      </c>
      <c r="C88" s="8">
        <v>1396.588</v>
      </c>
      <c r="D88" s="8">
        <v>-119.14915645871611</v>
      </c>
      <c r="E88" s="8">
        <v>1471.9645663258159</v>
      </c>
      <c r="F88" s="8">
        <v>1559.5097465916162</v>
      </c>
      <c r="G88" s="8">
        <v>1361.5444867155106</v>
      </c>
      <c r="H88" s="8">
        <v>1669.9298262019215</v>
      </c>
      <c r="J88" s="8">
        <v>73</v>
      </c>
      <c r="K88" s="8">
        <v>5329</v>
      </c>
      <c r="L88" s="8">
        <v>0</v>
      </c>
      <c r="M88" s="8">
        <v>0</v>
      </c>
      <c r="N88" s="8">
        <v>0</v>
      </c>
      <c r="O88" s="8">
        <v>1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">
      <c r="A89" s="2">
        <v>35462</v>
      </c>
      <c r="B89" s="8">
        <v>1478.059464151024</v>
      </c>
      <c r="C89" s="8">
        <v>1371.69</v>
      </c>
      <c r="D89" s="8">
        <v>-106.36946415102398</v>
      </c>
      <c r="E89" s="8">
        <v>1434.2868740181239</v>
      </c>
      <c r="F89" s="8">
        <v>1521.8320542839242</v>
      </c>
      <c r="G89" s="8">
        <v>1323.8667944078188</v>
      </c>
      <c r="H89" s="8">
        <v>1632.2521338942292</v>
      </c>
      <c r="J89" s="8">
        <v>74</v>
      </c>
      <c r="K89" s="8">
        <v>5476</v>
      </c>
      <c r="L89" s="8">
        <v>0</v>
      </c>
      <c r="M89" s="8">
        <v>0</v>
      </c>
      <c r="N89" s="8">
        <v>1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">
      <c r="A90" s="2">
        <v>35490</v>
      </c>
      <c r="B90" s="8">
        <v>1778.5956949202543</v>
      </c>
      <c r="C90" s="8">
        <v>1707.5219999999999</v>
      </c>
      <c r="D90" s="8">
        <v>-71.073694920254411</v>
      </c>
      <c r="E90" s="8">
        <v>1734.8231047873542</v>
      </c>
      <c r="F90" s="8">
        <v>1822.3682850531545</v>
      </c>
      <c r="G90" s="8">
        <v>1624.4030251770491</v>
      </c>
      <c r="H90" s="8">
        <v>1932.7883646634596</v>
      </c>
      <c r="J90" s="8">
        <v>75</v>
      </c>
      <c r="K90" s="8">
        <v>5625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1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">
      <c r="A91" s="2">
        <v>35521</v>
      </c>
      <c r="B91" s="8">
        <v>1787.0012469007061</v>
      </c>
      <c r="C91" s="8">
        <v>1654.604</v>
      </c>
      <c r="D91" s="8">
        <v>-132.39724690070602</v>
      </c>
      <c r="E91" s="8">
        <v>1742.3143706810213</v>
      </c>
      <c r="F91" s="8">
        <v>1831.6881231203909</v>
      </c>
      <c r="G91" s="8">
        <v>1632.546539423505</v>
      </c>
      <c r="H91" s="8">
        <v>1941.4559543779071</v>
      </c>
      <c r="J91" s="8">
        <v>76</v>
      </c>
      <c r="K91" s="8">
        <v>5776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">
      <c r="A92" s="2">
        <v>35551</v>
      </c>
      <c r="B92" s="8">
        <v>1818.7666594309428</v>
      </c>
      <c r="C92" s="8">
        <v>1762.903</v>
      </c>
      <c r="D92" s="8">
        <v>-55.863659430942789</v>
      </c>
      <c r="E92" s="8">
        <v>1774.1064777344629</v>
      </c>
      <c r="F92" s="8">
        <v>1863.4268411274227</v>
      </c>
      <c r="G92" s="8">
        <v>1664.3196731063242</v>
      </c>
      <c r="H92" s="8">
        <v>1973.2136457555614</v>
      </c>
      <c r="J92" s="8">
        <v>77</v>
      </c>
      <c r="K92" s="8">
        <v>5929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1</v>
      </c>
      <c r="T92" s="8">
        <v>0</v>
      </c>
      <c r="U92" s="8">
        <v>0</v>
      </c>
      <c r="V92" s="8">
        <v>0</v>
      </c>
    </row>
    <row r="93" spans="1:22" x14ac:dyDescent="0.2">
      <c r="A93" s="2">
        <v>35582</v>
      </c>
      <c r="B93" s="8">
        <v>1777.940488627846</v>
      </c>
      <c r="C93" s="8">
        <v>1775.8</v>
      </c>
      <c r="D93" s="8">
        <v>-2.1404886278460253</v>
      </c>
      <c r="E93" s="8">
        <v>1733.3068312289929</v>
      </c>
      <c r="F93" s="8">
        <v>1822.5741460266991</v>
      </c>
      <c r="G93" s="8">
        <v>1623.5011700318598</v>
      </c>
      <c r="H93" s="8">
        <v>1932.3798072238321</v>
      </c>
      <c r="J93" s="8">
        <v>78</v>
      </c>
      <c r="K93" s="8">
        <v>6084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">
      <c r="A94" s="2">
        <v>35612</v>
      </c>
      <c r="B94" s="8">
        <v>1882.9207344914162</v>
      </c>
      <c r="C94" s="8">
        <v>1934.2190000000001</v>
      </c>
      <c r="D94" s="8">
        <v>51.298265508583881</v>
      </c>
      <c r="E94" s="8">
        <v>1838.3134308609547</v>
      </c>
      <c r="F94" s="8">
        <v>1927.5280381218777</v>
      </c>
      <c r="G94" s="8">
        <v>1728.4890301921548</v>
      </c>
      <c r="H94" s="8">
        <v>2037.3524387906775</v>
      </c>
      <c r="J94" s="8">
        <v>79</v>
      </c>
      <c r="K94" s="8">
        <v>6241</v>
      </c>
      <c r="L94" s="8">
        <v>0</v>
      </c>
      <c r="M94" s="8">
        <v>0</v>
      </c>
      <c r="N94" s="8">
        <v>0</v>
      </c>
      <c r="O94" s="8">
        <v>0</v>
      </c>
      <c r="P94" s="8">
        <v>1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</row>
    <row r="95" spans="1:22" x14ac:dyDescent="0.2">
      <c r="A95" s="2">
        <v>35643</v>
      </c>
      <c r="B95" s="8">
        <v>1928.4918970216524</v>
      </c>
      <c r="C95" s="8">
        <v>2008.0550000000001</v>
      </c>
      <c r="D95" s="8">
        <v>79.563102978347615</v>
      </c>
      <c r="E95" s="8">
        <v>1883.910776327926</v>
      </c>
      <c r="F95" s="8">
        <v>1973.0730177153789</v>
      </c>
      <c r="G95" s="8">
        <v>1774.0677535793043</v>
      </c>
      <c r="H95" s="8">
        <v>2082.9160404640006</v>
      </c>
      <c r="J95" s="8">
        <v>80</v>
      </c>
      <c r="K95" s="8">
        <v>6400</v>
      </c>
      <c r="L95" s="8">
        <v>1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">
      <c r="A96" s="2">
        <v>35674</v>
      </c>
      <c r="B96" s="8">
        <v>1595.9894762185559</v>
      </c>
      <c r="C96" s="8">
        <v>1615.924</v>
      </c>
      <c r="D96" s="8">
        <v>19.934523781444113</v>
      </c>
      <c r="E96" s="8">
        <v>1551.434367328739</v>
      </c>
      <c r="F96" s="8">
        <v>1640.5445851083728</v>
      </c>
      <c r="G96" s="8">
        <v>1441.5728401854594</v>
      </c>
      <c r="H96" s="8">
        <v>1750.4061122516523</v>
      </c>
      <c r="J96" s="8">
        <v>81</v>
      </c>
      <c r="K96" s="8">
        <v>6561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1</v>
      </c>
    </row>
    <row r="97" spans="1:22" x14ac:dyDescent="0.2">
      <c r="A97" s="2">
        <v>35704</v>
      </c>
      <c r="B97" s="8">
        <v>1736.0228887487924</v>
      </c>
      <c r="C97" s="8">
        <v>1773.91</v>
      </c>
      <c r="D97" s="8">
        <v>37.887111251207671</v>
      </c>
      <c r="E97" s="8">
        <v>1691.4936202301574</v>
      </c>
      <c r="F97" s="8">
        <v>1780.5521572674274</v>
      </c>
      <c r="G97" s="8">
        <v>1581.6137066694905</v>
      </c>
      <c r="H97" s="8">
        <v>1890.4320708280943</v>
      </c>
      <c r="J97" s="8">
        <v>82</v>
      </c>
      <c r="K97" s="8">
        <v>6724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1</v>
      </c>
      <c r="V97" s="8">
        <v>0</v>
      </c>
    </row>
    <row r="98" spans="1:22" x14ac:dyDescent="0.2">
      <c r="A98" s="2">
        <v>35735</v>
      </c>
      <c r="B98" s="8">
        <v>1726.7103012790287</v>
      </c>
      <c r="C98" s="8">
        <v>1732.3679999999999</v>
      </c>
      <c r="D98" s="8">
        <v>5.6576987209712115</v>
      </c>
      <c r="E98" s="8">
        <v>1682.2067014002282</v>
      </c>
      <c r="F98" s="8">
        <v>1771.2139011578292</v>
      </c>
      <c r="G98" s="8">
        <v>1572.3085196903221</v>
      </c>
      <c r="H98" s="8">
        <v>1881.1120828677354</v>
      </c>
      <c r="J98" s="8">
        <v>83</v>
      </c>
      <c r="K98" s="8">
        <v>6889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1</v>
      </c>
      <c r="U98" s="8">
        <v>0</v>
      </c>
      <c r="V98" s="8">
        <v>0</v>
      </c>
    </row>
    <row r="99" spans="1:22" x14ac:dyDescent="0.2">
      <c r="A99" s="2">
        <v>35765</v>
      </c>
      <c r="B99" s="8">
        <v>1771.3787971425988</v>
      </c>
      <c r="C99" s="8">
        <v>1796.626</v>
      </c>
      <c r="D99" s="8">
        <v>25.247202857401135</v>
      </c>
      <c r="E99" s="8">
        <v>1726.9006938749631</v>
      </c>
      <c r="F99" s="8">
        <v>1815.8569004102346</v>
      </c>
      <c r="G99" s="8">
        <v>1616.9843625736003</v>
      </c>
      <c r="H99" s="8">
        <v>1925.7732317115974</v>
      </c>
      <c r="J99" s="8">
        <v>84</v>
      </c>
      <c r="K99" s="8">
        <v>7056</v>
      </c>
      <c r="L99" s="8">
        <v>0</v>
      </c>
      <c r="M99" s="8">
        <v>1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">
      <c r="A100" s="2">
        <v>35796</v>
      </c>
      <c r="B100" s="8">
        <v>1535.7414176039624</v>
      </c>
      <c r="C100" s="8">
        <v>1570.33</v>
      </c>
      <c r="D100" s="8">
        <v>34.588582396037509</v>
      </c>
      <c r="E100" s="8">
        <v>1492.1424121706243</v>
      </c>
      <c r="F100" s="8">
        <v>1579.3404230373005</v>
      </c>
      <c r="G100" s="8">
        <v>1381.5979356452024</v>
      </c>
      <c r="H100" s="8">
        <v>1689.8848995627225</v>
      </c>
      <c r="J100" s="8">
        <v>85</v>
      </c>
      <c r="K100" s="8">
        <v>7225</v>
      </c>
      <c r="L100" s="8">
        <v>0</v>
      </c>
      <c r="M100" s="8">
        <v>0</v>
      </c>
      <c r="N100" s="8">
        <v>0</v>
      </c>
      <c r="O100" s="8">
        <v>1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">
      <c r="A101" s="2">
        <v>35827</v>
      </c>
      <c r="B101" s="8">
        <v>1499.1138836900768</v>
      </c>
      <c r="C101" s="8">
        <v>1412.691</v>
      </c>
      <c r="D101" s="8">
        <v>-86.422883690076787</v>
      </c>
      <c r="E101" s="8">
        <v>1455.5747706949626</v>
      </c>
      <c r="F101" s="8">
        <v>1542.6529966851911</v>
      </c>
      <c r="G101" s="8">
        <v>1344.9873314156694</v>
      </c>
      <c r="H101" s="8">
        <v>1653.2404359644843</v>
      </c>
      <c r="J101" s="8">
        <v>86</v>
      </c>
      <c r="K101" s="8">
        <v>7396</v>
      </c>
      <c r="L101" s="8">
        <v>0</v>
      </c>
      <c r="M101" s="8">
        <v>0</v>
      </c>
      <c r="N101" s="8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">
      <c r="A102" s="2">
        <v>35855</v>
      </c>
      <c r="B102" s="8">
        <v>1800.7002728531136</v>
      </c>
      <c r="C102" s="8">
        <v>1754.6410000000001</v>
      </c>
      <c r="D102" s="8">
        <v>-46.059272853113498</v>
      </c>
      <c r="E102" s="8">
        <v>1757.2203702656873</v>
      </c>
      <c r="F102" s="8">
        <v>1844.1801754405399</v>
      </c>
      <c r="G102" s="8">
        <v>1646.5904364227079</v>
      </c>
      <c r="H102" s="8">
        <v>1954.8101092835193</v>
      </c>
      <c r="J102" s="8">
        <v>87</v>
      </c>
      <c r="K102" s="8">
        <v>7569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1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">
      <c r="A103" s="2">
        <v>35886</v>
      </c>
      <c r="B103" s="8">
        <v>1810.155983227372</v>
      </c>
      <c r="C103" s="8">
        <v>1824.932</v>
      </c>
      <c r="D103" s="8">
        <v>14.776016772628054</v>
      </c>
      <c r="E103" s="8">
        <v>1765.6071218383745</v>
      </c>
      <c r="F103" s="8">
        <v>1854.7048446163694</v>
      </c>
      <c r="G103" s="8">
        <v>1655.7411497214862</v>
      </c>
      <c r="H103" s="8">
        <v>1964.5708167332577</v>
      </c>
      <c r="J103" s="8">
        <v>88</v>
      </c>
      <c r="K103" s="8">
        <v>7744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">
      <c r="A104" s="2">
        <v>35916</v>
      </c>
      <c r="B104" s="8">
        <v>1842.9715541514149</v>
      </c>
      <c r="C104" s="8">
        <v>1843.289</v>
      </c>
      <c r="D104" s="8">
        <v>0.31744584858506641</v>
      </c>
      <c r="E104" s="8">
        <v>1798.4935429797033</v>
      </c>
      <c r="F104" s="8">
        <v>1887.4495653231265</v>
      </c>
      <c r="G104" s="8">
        <v>1688.5771461134773</v>
      </c>
      <c r="H104" s="8">
        <v>1997.3659621893526</v>
      </c>
      <c r="J104" s="8">
        <v>89</v>
      </c>
      <c r="K104" s="8">
        <v>7921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1</v>
      </c>
      <c r="T104" s="8">
        <v>0</v>
      </c>
      <c r="U104" s="8">
        <v>0</v>
      </c>
      <c r="V104" s="8">
        <v>0</v>
      </c>
    </row>
    <row r="105" spans="1:22" x14ac:dyDescent="0.2">
      <c r="A105" s="2">
        <v>35947</v>
      </c>
      <c r="B105" s="8">
        <v>1803.1955417421248</v>
      </c>
      <c r="C105" s="8">
        <v>1825.9639999999999</v>
      </c>
      <c r="D105" s="8">
        <v>22.768458257875182</v>
      </c>
      <c r="E105" s="8">
        <v>1758.7868095913032</v>
      </c>
      <c r="F105" s="8">
        <v>1847.6042738929464</v>
      </c>
      <c r="G105" s="8">
        <v>1648.8210773808264</v>
      </c>
      <c r="H105" s="8">
        <v>1957.5700061034231</v>
      </c>
      <c r="J105" s="8">
        <v>90</v>
      </c>
      <c r="K105" s="8">
        <v>8100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1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">
      <c r="A106" s="2">
        <v>35977</v>
      </c>
      <c r="B106" s="8">
        <v>1909.2259459995012</v>
      </c>
      <c r="C106" s="8">
        <v>1968.172</v>
      </c>
      <c r="D106" s="8">
        <v>58.946054000498862</v>
      </c>
      <c r="E106" s="8">
        <v>1864.8849143085977</v>
      </c>
      <c r="F106" s="8">
        <v>1953.5669776904047</v>
      </c>
      <c r="G106" s="8">
        <v>1754.8709433367821</v>
      </c>
      <c r="H106" s="8">
        <v>2063.5809486622202</v>
      </c>
      <c r="J106" s="8">
        <v>91</v>
      </c>
      <c r="K106" s="8">
        <v>8281</v>
      </c>
      <c r="L106" s="8">
        <v>0</v>
      </c>
      <c r="M106" s="8">
        <v>0</v>
      </c>
      <c r="N106" s="8">
        <v>0</v>
      </c>
      <c r="O106" s="8">
        <v>0</v>
      </c>
      <c r="P106" s="8">
        <v>1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">
      <c r="A107" s="2">
        <v>36008</v>
      </c>
      <c r="B107" s="8">
        <v>1955.8472669235441</v>
      </c>
      <c r="C107" s="8">
        <v>1921.645</v>
      </c>
      <c r="D107" s="8">
        <v>-34.20226692354413</v>
      </c>
      <c r="E107" s="8">
        <v>1911.5723498902876</v>
      </c>
      <c r="F107" s="8">
        <v>2000.1221839568007</v>
      </c>
      <c r="G107" s="8">
        <v>1801.5112437990122</v>
      </c>
      <c r="H107" s="8">
        <v>2110.1832900480758</v>
      </c>
      <c r="J107" s="8">
        <v>92</v>
      </c>
      <c r="K107" s="8">
        <v>8464</v>
      </c>
      <c r="L107" s="8">
        <v>1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">
      <c r="A108" s="2">
        <v>36039</v>
      </c>
      <c r="B108" s="8">
        <v>1624.3950045142537</v>
      </c>
      <c r="C108" s="8">
        <v>1669.597</v>
      </c>
      <c r="D108" s="8">
        <v>45.201995485746238</v>
      </c>
      <c r="E108" s="8">
        <v>1580.1846092218848</v>
      </c>
      <c r="F108" s="8">
        <v>1668.6053998066227</v>
      </c>
      <c r="G108" s="8">
        <v>1470.077478589614</v>
      </c>
      <c r="H108" s="8">
        <v>1778.7125304388935</v>
      </c>
      <c r="J108" s="8">
        <v>93</v>
      </c>
      <c r="K108" s="8">
        <v>8649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1</v>
      </c>
    </row>
    <row r="109" spans="1:22" x14ac:dyDescent="0.2">
      <c r="A109" s="2">
        <v>36069</v>
      </c>
      <c r="B109" s="8">
        <v>1765.4785754382972</v>
      </c>
      <c r="C109" s="8">
        <v>1791.4739999999999</v>
      </c>
      <c r="D109" s="8">
        <v>25.995424561702748</v>
      </c>
      <c r="E109" s="8">
        <v>1721.3311019858893</v>
      </c>
      <c r="F109" s="8">
        <v>1809.6260488907051</v>
      </c>
      <c r="G109" s="8">
        <v>1611.1790642017888</v>
      </c>
      <c r="H109" s="8">
        <v>1919.7780866748055</v>
      </c>
      <c r="J109" s="8">
        <v>94</v>
      </c>
      <c r="K109" s="8">
        <v>8836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1</v>
      </c>
      <c r="V109" s="8">
        <v>0</v>
      </c>
    </row>
    <row r="110" spans="1:22" x14ac:dyDescent="0.2">
      <c r="A110" s="2">
        <v>36100</v>
      </c>
      <c r="B110" s="8">
        <v>1757.2161463623399</v>
      </c>
      <c r="C110" s="8">
        <v>1816.7139999999999</v>
      </c>
      <c r="D110" s="8">
        <v>59.49785363766</v>
      </c>
      <c r="E110" s="8">
        <v>1713.1299879986045</v>
      </c>
      <c r="F110" s="8">
        <v>1801.3023047260754</v>
      </c>
      <c r="G110" s="8">
        <v>1602.9341671331808</v>
      </c>
      <c r="H110" s="8">
        <v>1911.498125591499</v>
      </c>
      <c r="J110" s="8">
        <v>95</v>
      </c>
      <c r="K110" s="8">
        <v>9025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1</v>
      </c>
      <c r="U110" s="8">
        <v>0</v>
      </c>
      <c r="V110" s="8">
        <v>0</v>
      </c>
    </row>
    <row r="111" spans="1:22" x14ac:dyDescent="0.2">
      <c r="A111" s="2">
        <v>36130</v>
      </c>
      <c r="B111" s="8">
        <v>1802.9348006197165</v>
      </c>
      <c r="C111" s="8">
        <v>1846.7539999999999</v>
      </c>
      <c r="D111" s="8">
        <v>43.819199380283408</v>
      </c>
      <c r="E111" s="8">
        <v>1758.9083438802581</v>
      </c>
      <c r="F111" s="8">
        <v>1846.9612573591749</v>
      </c>
      <c r="G111" s="8">
        <v>1648.6698705525566</v>
      </c>
      <c r="H111" s="8">
        <v>1957.1997306868764</v>
      </c>
      <c r="J111" s="8">
        <v>96</v>
      </c>
      <c r="K111" s="8">
        <v>9216</v>
      </c>
      <c r="L111" s="8">
        <v>0</v>
      </c>
      <c r="M111" s="8">
        <v>1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">
      <c r="A112" s="2">
        <v>36161</v>
      </c>
      <c r="B112" s="8">
        <v>1568.3475794748865</v>
      </c>
      <c r="C112" s="8">
        <v>1599.4269999999999</v>
      </c>
      <c r="D112" s="8">
        <v>31.079420525113392</v>
      </c>
      <c r="E112" s="8">
        <v>1525.2550076099769</v>
      </c>
      <c r="F112" s="8">
        <v>1611.4401513397961</v>
      </c>
      <c r="G112" s="8">
        <v>1414.3465745900912</v>
      </c>
      <c r="H112" s="8">
        <v>1722.3485843596818</v>
      </c>
      <c r="J112" s="8">
        <v>97</v>
      </c>
      <c r="K112" s="8">
        <v>9409</v>
      </c>
      <c r="L112" s="8">
        <v>0</v>
      </c>
      <c r="M112" s="8">
        <v>0</v>
      </c>
      <c r="N112" s="8">
        <v>0</v>
      </c>
      <c r="O112" s="8">
        <v>1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">
      <c r="A113" s="2">
        <v>36192</v>
      </c>
      <c r="B113" s="8">
        <v>1532.7702039548074</v>
      </c>
      <c r="C113" s="8">
        <v>1548.8040000000001</v>
      </c>
      <c r="D113" s="8">
        <v>16.03379604519273</v>
      </c>
      <c r="E113" s="8">
        <v>1489.7718455479921</v>
      </c>
      <c r="F113" s="8">
        <v>1575.7685623616226</v>
      </c>
      <c r="G113" s="8">
        <v>1378.7955353197515</v>
      </c>
      <c r="H113" s="8">
        <v>1686.7448725898632</v>
      </c>
      <c r="J113" s="8">
        <v>98</v>
      </c>
      <c r="K113" s="8">
        <v>9604</v>
      </c>
      <c r="L113" s="8">
        <v>0</v>
      </c>
      <c r="M113" s="8">
        <v>0</v>
      </c>
      <c r="N113" s="8">
        <v>1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">
      <c r="A114" s="2">
        <v>36220</v>
      </c>
      <c r="B114" s="8">
        <v>1835.4067515116508</v>
      </c>
      <c r="C114" s="8">
        <v>1832.3330000000001</v>
      </c>
      <c r="D114" s="8">
        <v>-3.0737515116506984</v>
      </c>
      <c r="E114" s="8">
        <v>1792.4997144038273</v>
      </c>
      <c r="F114" s="8">
        <v>1878.3137886194743</v>
      </c>
      <c r="G114" s="8">
        <v>1681.4575599289522</v>
      </c>
      <c r="H114" s="8">
        <v>1989.3559430943494</v>
      </c>
      <c r="J114" s="8">
        <v>99</v>
      </c>
      <c r="K114" s="8">
        <v>9801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1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">
      <c r="A115" s="2">
        <v>36251</v>
      </c>
      <c r="B115" s="8">
        <v>1845.9126202797156</v>
      </c>
      <c r="C115" s="8">
        <v>1839.72</v>
      </c>
      <c r="D115" s="8">
        <v>-6.1926202797155838</v>
      </c>
      <c r="E115" s="8">
        <v>1801.6350728712735</v>
      </c>
      <c r="F115" s="8">
        <v>1890.1901676881578</v>
      </c>
      <c r="G115" s="8">
        <v>1691.5758425496451</v>
      </c>
      <c r="H115" s="8">
        <v>2000.2493980097861</v>
      </c>
      <c r="J115" s="8">
        <v>100</v>
      </c>
      <c r="K115" s="8">
        <v>10000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">
      <c r="A116" s="2">
        <v>36281</v>
      </c>
      <c r="B116" s="8">
        <v>1879.778349597565</v>
      </c>
      <c r="C116" s="8">
        <v>1846.498</v>
      </c>
      <c r="D116" s="8">
        <v>-33.280349597564964</v>
      </c>
      <c r="E116" s="8">
        <v>1835.5811117267024</v>
      </c>
      <c r="F116" s="8">
        <v>1923.9755874684276</v>
      </c>
      <c r="G116" s="8">
        <v>1725.464592624935</v>
      </c>
      <c r="H116" s="8">
        <v>2034.092106570195</v>
      </c>
      <c r="J116" s="8">
        <v>101</v>
      </c>
      <c r="K116" s="8">
        <v>10201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1</v>
      </c>
      <c r="T116" s="8">
        <v>0</v>
      </c>
      <c r="U116" s="8">
        <v>0</v>
      </c>
      <c r="V116" s="8">
        <v>0</v>
      </c>
    </row>
    <row r="117" spans="1:22" x14ac:dyDescent="0.2">
      <c r="A117" s="2">
        <v>36312</v>
      </c>
      <c r="B117" s="8">
        <v>1841.0524955820813</v>
      </c>
      <c r="C117" s="8">
        <v>1864.8520000000001</v>
      </c>
      <c r="D117" s="8">
        <v>23.799504417918797</v>
      </c>
      <c r="E117" s="8">
        <v>1796.9310043903638</v>
      </c>
      <c r="F117" s="8">
        <v>1885.1739867737988</v>
      </c>
      <c r="G117" s="8">
        <v>1686.7604162630989</v>
      </c>
      <c r="H117" s="8">
        <v>1995.3445749010637</v>
      </c>
      <c r="J117" s="8">
        <v>102</v>
      </c>
      <c r="K117" s="8">
        <v>10404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">
      <c r="A118" s="2">
        <v>36342</v>
      </c>
      <c r="B118" s="8">
        <v>1948.1330582332644</v>
      </c>
      <c r="C118" s="8">
        <v>1965.7429999999999</v>
      </c>
      <c r="D118" s="8">
        <v>17.609941766735574</v>
      </c>
      <c r="E118" s="8">
        <v>1904.0827273240827</v>
      </c>
      <c r="F118" s="8">
        <v>1992.183389142446</v>
      </c>
      <c r="G118" s="8">
        <v>1793.8613128979543</v>
      </c>
      <c r="H118" s="8">
        <v>2102.4048035685742</v>
      </c>
      <c r="J118" s="8">
        <v>103</v>
      </c>
      <c r="K118" s="8">
        <v>10609</v>
      </c>
      <c r="L118" s="8">
        <v>0</v>
      </c>
      <c r="M118" s="8">
        <v>0</v>
      </c>
      <c r="N118" s="8">
        <v>0</v>
      </c>
      <c r="O118" s="8">
        <v>0</v>
      </c>
      <c r="P118" s="8">
        <v>1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">
      <c r="A119" s="2">
        <v>36373</v>
      </c>
      <c r="B119" s="8">
        <v>1995.8045375511138</v>
      </c>
      <c r="C119" s="8">
        <v>1949.002</v>
      </c>
      <c r="D119" s="8">
        <v>-46.802537551113801</v>
      </c>
      <c r="E119" s="8">
        <v>1951.8207582671953</v>
      </c>
      <c r="F119" s="8">
        <v>2039.7883168350322</v>
      </c>
      <c r="G119" s="8">
        <v>1841.5517819981228</v>
      </c>
      <c r="H119" s="8">
        <v>2150.0572931041047</v>
      </c>
      <c r="J119" s="8">
        <v>104</v>
      </c>
      <c r="K119" s="8">
        <v>10816</v>
      </c>
      <c r="L119" s="8">
        <v>1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">
      <c r="A120" s="2">
        <v>36404</v>
      </c>
      <c r="B120" s="8">
        <v>1665.4024335356298</v>
      </c>
      <c r="C120" s="8">
        <v>1607.373</v>
      </c>
      <c r="D120" s="8">
        <v>-58.029433535629778</v>
      </c>
      <c r="E120" s="8">
        <v>1621.4805762701988</v>
      </c>
      <c r="F120" s="8">
        <v>1709.3242908010609</v>
      </c>
      <c r="G120" s="8">
        <v>1511.1673230671013</v>
      </c>
      <c r="H120" s="8">
        <v>1819.6375440041584</v>
      </c>
      <c r="J120" s="8">
        <v>105</v>
      </c>
      <c r="K120" s="8">
        <v>11025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1</v>
      </c>
    </row>
    <row r="121" spans="1:22" x14ac:dyDescent="0.2">
      <c r="A121" s="2">
        <v>36434</v>
      </c>
      <c r="B121" s="8">
        <v>1807.5361628534797</v>
      </c>
      <c r="C121" s="8">
        <v>1803.664</v>
      </c>
      <c r="D121" s="8">
        <v>-3.8721628534797219</v>
      </c>
      <c r="E121" s="8">
        <v>1763.6715783934192</v>
      </c>
      <c r="F121" s="8">
        <v>1851.4007473135403</v>
      </c>
      <c r="G121" s="8">
        <v>1653.3173523099922</v>
      </c>
      <c r="H121" s="8">
        <v>1961.7549733969672</v>
      </c>
      <c r="J121" s="8">
        <v>106</v>
      </c>
      <c r="K121" s="8">
        <v>11236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1</v>
      </c>
      <c r="V121" s="8">
        <v>0</v>
      </c>
    </row>
    <row r="122" spans="1:22" x14ac:dyDescent="0.2">
      <c r="A122" s="2">
        <v>36465</v>
      </c>
      <c r="B122" s="8">
        <v>1800.3238921713287</v>
      </c>
      <c r="C122" s="8">
        <v>1850.309</v>
      </c>
      <c r="D122" s="8">
        <v>49.985107828671289</v>
      </c>
      <c r="E122" s="8">
        <v>1756.5119130705955</v>
      </c>
      <c r="F122" s="8">
        <v>1844.1358712720619</v>
      </c>
      <c r="G122" s="8">
        <v>1646.1200359668958</v>
      </c>
      <c r="H122" s="8">
        <v>1954.5277483757616</v>
      </c>
      <c r="J122" s="8">
        <v>107</v>
      </c>
      <c r="K122" s="8">
        <v>11449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1</v>
      </c>
      <c r="U122" s="8">
        <v>0</v>
      </c>
      <c r="V122" s="8">
        <v>0</v>
      </c>
    </row>
    <row r="123" spans="1:22" x14ac:dyDescent="0.2">
      <c r="A123" s="2">
        <v>36495</v>
      </c>
      <c r="B123" s="8">
        <v>1847.0927048225119</v>
      </c>
      <c r="C123" s="8">
        <v>1836.4349999999999</v>
      </c>
      <c r="D123" s="8">
        <v>-10.65770482251196</v>
      </c>
      <c r="E123" s="8">
        <v>1803.3286468039412</v>
      </c>
      <c r="F123" s="8">
        <v>1890.8567628410826</v>
      </c>
      <c r="G123" s="8">
        <v>1692.9024569796372</v>
      </c>
      <c r="H123" s="8">
        <v>2001.2829526653866</v>
      </c>
      <c r="J123" s="8">
        <v>108</v>
      </c>
      <c r="K123" s="8">
        <v>11664</v>
      </c>
      <c r="L123" s="8">
        <v>0</v>
      </c>
      <c r="M123" s="8">
        <v>1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</row>
    <row r="124" spans="1:22" x14ac:dyDescent="0.2">
      <c r="A124" s="2">
        <v>36526</v>
      </c>
      <c r="B124" s="8">
        <v>1613.5556420714884</v>
      </c>
      <c r="C124" s="8">
        <v>1541.66</v>
      </c>
      <c r="D124" s="8">
        <v>-71.895642071488282</v>
      </c>
      <c r="E124" s="8">
        <v>1570.8354283590086</v>
      </c>
      <c r="F124" s="8">
        <v>1656.2758557839682</v>
      </c>
      <c r="G124" s="8">
        <v>1459.6584152763498</v>
      </c>
      <c r="H124" s="8">
        <v>1767.4528688666269</v>
      </c>
      <c r="J124" s="8">
        <v>109</v>
      </c>
      <c r="K124" s="8">
        <v>11881</v>
      </c>
      <c r="L124" s="8">
        <v>0</v>
      </c>
      <c r="M124" s="8">
        <v>0</v>
      </c>
      <c r="N124" s="8">
        <v>0</v>
      </c>
      <c r="O124" s="8">
        <v>1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</row>
    <row r="125" spans="1:22" x14ac:dyDescent="0.2">
      <c r="A125" s="2">
        <v>36557</v>
      </c>
      <c r="B125" s="8">
        <v>1579.0284249452159</v>
      </c>
      <c r="C125" s="8">
        <v>1616.9280000000001</v>
      </c>
      <c r="D125" s="8">
        <v>37.899575054784236</v>
      </c>
      <c r="E125" s="8">
        <v>1536.3818070547625</v>
      </c>
      <c r="F125" s="8">
        <v>1621.6750428356693</v>
      </c>
      <c r="G125" s="8">
        <v>1425.1516113146736</v>
      </c>
      <c r="H125" s="8">
        <v>1732.9052385757582</v>
      </c>
      <c r="J125" s="8">
        <v>110</v>
      </c>
      <c r="K125" s="8">
        <v>12100</v>
      </c>
      <c r="L125" s="8">
        <v>0</v>
      </c>
      <c r="M125" s="8">
        <v>0</v>
      </c>
      <c r="N125" s="8">
        <v>1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">
      <c r="A126" s="2">
        <v>36586</v>
      </c>
      <c r="B126" s="8">
        <v>1882.7151308958657</v>
      </c>
      <c r="C126" s="8">
        <v>1919.538</v>
      </c>
      <c r="D126" s="8">
        <v>36.82286910413427</v>
      </c>
      <c r="E126" s="8">
        <v>1840.1352093104547</v>
      </c>
      <c r="F126" s="8">
        <v>1925.2950524812768</v>
      </c>
      <c r="G126" s="8">
        <v>1728.8567886527035</v>
      </c>
      <c r="H126" s="8">
        <v>2036.573473139028</v>
      </c>
      <c r="J126" s="8">
        <v>111</v>
      </c>
      <c r="K126" s="8">
        <v>12321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1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">
      <c r="A127" s="2">
        <v>36617</v>
      </c>
      <c r="B127" s="8">
        <v>1894.271158057737</v>
      </c>
      <c r="C127" s="8">
        <v>1971.4929999999999</v>
      </c>
      <c r="D127" s="8">
        <v>77.221841942262927</v>
      </c>
      <c r="E127" s="8">
        <v>1849.8584896363693</v>
      </c>
      <c r="F127" s="8">
        <v>1938.6838264791047</v>
      </c>
      <c r="G127" s="8">
        <v>1739.8955613077951</v>
      </c>
      <c r="H127" s="8">
        <v>2048.6467548076789</v>
      </c>
      <c r="J127" s="8">
        <v>112</v>
      </c>
      <c r="K127" s="8">
        <v>12544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">
      <c r="A128" s="2">
        <v>36647</v>
      </c>
      <c r="B128" s="8">
        <v>1929.1870457693931</v>
      </c>
      <c r="C128" s="8">
        <v>1992.3009999999999</v>
      </c>
      <c r="D128" s="8">
        <v>63.113954230606851</v>
      </c>
      <c r="E128" s="8">
        <v>1884.8012367850395</v>
      </c>
      <c r="F128" s="8">
        <v>1973.5728547537467</v>
      </c>
      <c r="G128" s="8">
        <v>1774.8191741289838</v>
      </c>
      <c r="H128" s="8">
        <v>2083.5549174098023</v>
      </c>
      <c r="J128" s="8">
        <v>113</v>
      </c>
      <c r="K128" s="8">
        <v>12769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1</v>
      </c>
      <c r="T128" s="8">
        <v>0</v>
      </c>
      <c r="U128" s="8">
        <v>0</v>
      </c>
      <c r="V128" s="8">
        <v>0</v>
      </c>
    </row>
    <row r="129" spans="1:22" x14ac:dyDescent="0.2">
      <c r="A129" s="2">
        <v>36678</v>
      </c>
      <c r="B129" s="8">
        <v>1891.5113501477156</v>
      </c>
      <c r="C129" s="8">
        <v>2009.7629999999999</v>
      </c>
      <c r="D129" s="8">
        <v>118.25164985228434</v>
      </c>
      <c r="E129" s="8">
        <v>1847.1432379649877</v>
      </c>
      <c r="F129" s="8">
        <v>1935.8794623304434</v>
      </c>
      <c r="G129" s="8">
        <v>1737.1485659856858</v>
      </c>
      <c r="H129" s="8">
        <v>2045.8741343097454</v>
      </c>
      <c r="J129" s="8">
        <v>114</v>
      </c>
      <c r="K129" s="8">
        <v>12996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">
      <c r="A130" s="2">
        <v>36708</v>
      </c>
      <c r="B130" s="8">
        <v>1999.6420711927051</v>
      </c>
      <c r="C130" s="8">
        <v>2053.9960000000001</v>
      </c>
      <c r="D130" s="8">
        <v>54.353928807295006</v>
      </c>
      <c r="E130" s="8">
        <v>1955.2824822101959</v>
      </c>
      <c r="F130" s="8">
        <v>2044.0016601752143</v>
      </c>
      <c r="G130" s="8">
        <v>1845.2817366171041</v>
      </c>
      <c r="H130" s="8">
        <v>2154.0024057683058</v>
      </c>
      <c r="J130" s="8">
        <v>115</v>
      </c>
      <c r="K130" s="8">
        <v>13225</v>
      </c>
      <c r="L130" s="8">
        <v>0</v>
      </c>
      <c r="M130" s="8">
        <v>0</v>
      </c>
      <c r="N130" s="8">
        <v>0</v>
      </c>
      <c r="O130" s="8">
        <v>0</v>
      </c>
      <c r="P130" s="8">
        <v>1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">
      <c r="A131" s="2">
        <v>36739</v>
      </c>
      <c r="B131" s="8">
        <v>2048.3637089043614</v>
      </c>
      <c r="C131" s="8">
        <v>2097.471</v>
      </c>
      <c r="D131" s="8">
        <v>49.107291095638629</v>
      </c>
      <c r="E131" s="8">
        <v>2004.003464232926</v>
      </c>
      <c r="F131" s="8">
        <v>2092.7239535757967</v>
      </c>
      <c r="G131" s="8">
        <v>1894.0031858976549</v>
      </c>
      <c r="H131" s="8">
        <v>2202.7242319110678</v>
      </c>
      <c r="J131" s="8">
        <v>116</v>
      </c>
      <c r="K131" s="8">
        <v>13456</v>
      </c>
      <c r="L131" s="8">
        <v>1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">
      <c r="A132" s="2">
        <v>36770</v>
      </c>
      <c r="B132" s="8">
        <v>1719.0117632826837</v>
      </c>
      <c r="C132" s="8">
        <v>1823.7059999999999</v>
      </c>
      <c r="D132" s="8">
        <v>104.69423671731624</v>
      </c>
      <c r="E132" s="8">
        <v>1674.6416844401067</v>
      </c>
      <c r="F132" s="8">
        <v>1763.3818421252606</v>
      </c>
      <c r="G132" s="8">
        <v>1564.6484138369981</v>
      </c>
      <c r="H132" s="8">
        <v>1873.3751127283692</v>
      </c>
      <c r="J132" s="8">
        <v>117</v>
      </c>
      <c r="K132" s="8">
        <v>13689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1</v>
      </c>
    </row>
    <row r="133" spans="1:22" x14ac:dyDescent="0.2">
      <c r="A133" s="2">
        <v>36800</v>
      </c>
      <c r="B133" s="8">
        <v>1862.1956509943402</v>
      </c>
      <c r="C133" s="8">
        <v>1976.9970000000001</v>
      </c>
      <c r="D133" s="8">
        <v>114.80134900565986</v>
      </c>
      <c r="E133" s="8">
        <v>1817.8065655987407</v>
      </c>
      <c r="F133" s="8">
        <v>1906.5847363899397</v>
      </c>
      <c r="G133" s="8">
        <v>1707.8268372467048</v>
      </c>
      <c r="H133" s="8">
        <v>2016.5644647419756</v>
      </c>
      <c r="J133" s="8">
        <v>118</v>
      </c>
      <c r="K133" s="8">
        <v>13924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1</v>
      </c>
      <c r="V133" s="8">
        <v>0</v>
      </c>
    </row>
    <row r="134" spans="1:22" x14ac:dyDescent="0.2">
      <c r="A134" s="2">
        <v>36831</v>
      </c>
      <c r="B134" s="8">
        <v>1856.0335387059956</v>
      </c>
      <c r="C134" s="8">
        <v>1981.4079999999999</v>
      </c>
      <c r="D134" s="8">
        <v>125.37446129400428</v>
      </c>
      <c r="E134" s="8">
        <v>1811.6162861503324</v>
      </c>
      <c r="F134" s="8">
        <v>1900.4507912616589</v>
      </c>
      <c r="G134" s="8">
        <v>1701.656623073548</v>
      </c>
      <c r="H134" s="8">
        <v>2010.4104543384433</v>
      </c>
      <c r="J134" s="8">
        <v>119</v>
      </c>
      <c r="K134" s="8">
        <v>14161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1</v>
      </c>
      <c r="U134" s="8">
        <v>0</v>
      </c>
      <c r="V134" s="8">
        <v>0</v>
      </c>
    </row>
    <row r="135" spans="1:22" x14ac:dyDescent="0.2">
      <c r="A135" s="2">
        <v>36861</v>
      </c>
      <c r="B135" s="8">
        <v>1903.8525097509853</v>
      </c>
      <c r="C135" s="8">
        <v>2000.153</v>
      </c>
      <c r="D135" s="8">
        <v>96.300490249014729</v>
      </c>
      <c r="E135" s="8">
        <v>1859.3979468411585</v>
      </c>
      <c r="F135" s="8">
        <v>1948.3070726608121</v>
      </c>
      <c r="G135" s="8">
        <v>1749.4648550661043</v>
      </c>
      <c r="H135" s="8">
        <v>2058.2401644358661</v>
      </c>
      <c r="J135" s="8">
        <v>120</v>
      </c>
      <c r="K135" s="8">
        <v>14400</v>
      </c>
      <c r="L135" s="8">
        <v>0</v>
      </c>
      <c r="M135" s="8">
        <v>1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">
      <c r="A136" s="2">
        <v>36892</v>
      </c>
      <c r="B136" s="8">
        <v>1671.3656053937684</v>
      </c>
      <c r="C136" s="8">
        <v>1683.1479999999999</v>
      </c>
      <c r="D136" s="8">
        <v>11.782394606231492</v>
      </c>
      <c r="E136" s="8">
        <v>1628.0710071055757</v>
      </c>
      <c r="F136" s="8">
        <v>1714.6602036819611</v>
      </c>
      <c r="G136" s="8">
        <v>1517.3079473675273</v>
      </c>
      <c r="H136" s="8">
        <v>1825.4232634200096</v>
      </c>
      <c r="J136" s="8">
        <v>121</v>
      </c>
      <c r="K136" s="8">
        <v>14641</v>
      </c>
      <c r="L136" s="8">
        <v>0</v>
      </c>
      <c r="M136" s="8">
        <v>0</v>
      </c>
      <c r="N136" s="8">
        <v>0</v>
      </c>
      <c r="O136" s="8">
        <v>1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">
      <c r="A137" s="2">
        <v>36923</v>
      </c>
      <c r="B137" s="8">
        <v>1637.8885466613024</v>
      </c>
      <c r="C137" s="8">
        <v>1663.404</v>
      </c>
      <c r="D137" s="8">
        <v>25.515453338697625</v>
      </c>
      <c r="E137" s="8">
        <v>1594.5632473505916</v>
      </c>
      <c r="F137" s="8">
        <v>1681.2138459720131</v>
      </c>
      <c r="G137" s="8">
        <v>1483.8222579542753</v>
      </c>
      <c r="H137" s="8">
        <v>1791.9548353683294</v>
      </c>
      <c r="J137" s="8">
        <v>122</v>
      </c>
      <c r="K137" s="8">
        <v>14884</v>
      </c>
      <c r="L137" s="8">
        <v>0</v>
      </c>
      <c r="M137" s="8">
        <v>0</v>
      </c>
      <c r="N137" s="8">
        <v>1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</row>
    <row r="138" spans="1:22" x14ac:dyDescent="0.2">
      <c r="A138" s="2">
        <v>36951</v>
      </c>
      <c r="B138" s="8">
        <v>1942.6254110057587</v>
      </c>
      <c r="C138" s="8">
        <v>2007.9280000000001</v>
      </c>
      <c r="D138" s="8">
        <v>65.302588994241432</v>
      </c>
      <c r="E138" s="8">
        <v>1899.2571667761376</v>
      </c>
      <c r="F138" s="8">
        <v>1985.9936552353797</v>
      </c>
      <c r="G138" s="8">
        <v>1788.5470401578218</v>
      </c>
      <c r="H138" s="8">
        <v>2096.7037818536955</v>
      </c>
      <c r="J138" s="8">
        <v>123</v>
      </c>
      <c r="K138" s="8">
        <v>15129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0</v>
      </c>
      <c r="V138" s="8">
        <v>0</v>
      </c>
    </row>
    <row r="139" spans="1:22" x14ac:dyDescent="0.2">
      <c r="A139" s="2">
        <v>36982</v>
      </c>
      <c r="B139" s="8">
        <v>1955.2315965614362</v>
      </c>
      <c r="C139" s="8">
        <v>2023.7919999999999</v>
      </c>
      <c r="D139" s="8">
        <v>68.560403438563753</v>
      </c>
      <c r="E139" s="8">
        <v>1909.4370424535095</v>
      </c>
      <c r="F139" s="8">
        <v>2001.0261506693628</v>
      </c>
      <c r="G139" s="8">
        <v>1800.4527836006885</v>
      </c>
      <c r="H139" s="8">
        <v>2110.0104095221841</v>
      </c>
      <c r="J139" s="8">
        <v>124</v>
      </c>
      <c r="K139" s="8">
        <v>15376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</row>
    <row r="140" spans="1:22" x14ac:dyDescent="0.2">
      <c r="A140" s="2">
        <v>37012</v>
      </c>
      <c r="B140" s="8">
        <v>1991.1976426668989</v>
      </c>
      <c r="C140" s="8">
        <v>2047.008</v>
      </c>
      <c r="D140" s="8">
        <v>55.810357333101138</v>
      </c>
      <c r="E140" s="8">
        <v>1945.2913481517689</v>
      </c>
      <c r="F140" s="8">
        <v>2037.1039371820289</v>
      </c>
      <c r="G140" s="8">
        <v>1836.3857321699861</v>
      </c>
      <c r="H140" s="8">
        <v>2146.0095531638117</v>
      </c>
      <c r="J140" s="8">
        <v>125</v>
      </c>
      <c r="K140" s="8">
        <v>15625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</v>
      </c>
      <c r="T140" s="8">
        <v>0</v>
      </c>
      <c r="U140" s="8">
        <v>0</v>
      </c>
      <c r="V140" s="8">
        <v>0</v>
      </c>
    </row>
    <row r="141" spans="1:22" x14ac:dyDescent="0.2">
      <c r="A141" s="2">
        <v>37043</v>
      </c>
      <c r="B141" s="8">
        <v>1954.5721054390281</v>
      </c>
      <c r="C141" s="8">
        <v>2072.913</v>
      </c>
      <c r="D141" s="8">
        <v>118.34089456097195</v>
      </c>
      <c r="E141" s="8">
        <v>1908.5397163337943</v>
      </c>
      <c r="F141" s="8">
        <v>2000.6044945442618</v>
      </c>
      <c r="G141" s="8">
        <v>1799.7227573540911</v>
      </c>
      <c r="H141" s="8">
        <v>2109.4214535239648</v>
      </c>
      <c r="J141" s="8">
        <v>126</v>
      </c>
      <c r="K141" s="8">
        <v>15876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1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">
      <c r="A142" s="2">
        <v>37073</v>
      </c>
      <c r="B142" s="8">
        <v>2063.752984877824</v>
      </c>
      <c r="C142" s="8">
        <v>2126.7170000000001</v>
      </c>
      <c r="D142" s="8">
        <v>62.964015122176079</v>
      </c>
      <c r="E142" s="8">
        <v>2017.5802646003569</v>
      </c>
      <c r="F142" s="8">
        <v>2109.9257051552909</v>
      </c>
      <c r="G142" s="8">
        <v>1908.8618623000095</v>
      </c>
      <c r="H142" s="8">
        <v>2218.6441074556383</v>
      </c>
      <c r="J142" s="8">
        <v>127</v>
      </c>
      <c r="K142" s="8">
        <v>16129</v>
      </c>
      <c r="L142" s="8">
        <v>0</v>
      </c>
      <c r="M142" s="8">
        <v>0</v>
      </c>
      <c r="N142" s="8">
        <v>0</v>
      </c>
      <c r="O142" s="8">
        <v>0</v>
      </c>
      <c r="P142" s="8">
        <v>1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">
      <c r="A143" s="2">
        <v>37104</v>
      </c>
      <c r="B143" s="8">
        <v>2113.5247809832863</v>
      </c>
      <c r="C143" s="8">
        <v>2202.6379999999999</v>
      </c>
      <c r="D143" s="8">
        <v>89.113219016713629</v>
      </c>
      <c r="E143" s="8">
        <v>2067.1976223248216</v>
      </c>
      <c r="F143" s="8">
        <v>2159.851939641751</v>
      </c>
      <c r="G143" s="8">
        <v>1958.5875505157164</v>
      </c>
      <c r="H143" s="8">
        <v>2268.4620114508562</v>
      </c>
      <c r="J143" s="8">
        <v>128</v>
      </c>
      <c r="K143" s="8">
        <v>16384</v>
      </c>
      <c r="L143" s="8">
        <v>1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">
      <c r="A144" s="2">
        <v>37135</v>
      </c>
      <c r="B144" s="8">
        <v>1785.2229937554157</v>
      </c>
      <c r="C144" s="8">
        <v>1707.693</v>
      </c>
      <c r="D144" s="8">
        <v>-77.529993755415717</v>
      </c>
      <c r="E144" s="8">
        <v>1738.7274300813222</v>
      </c>
      <c r="F144" s="8">
        <v>1831.7185574295092</v>
      </c>
      <c r="G144" s="8">
        <v>1630.2353258686899</v>
      </c>
      <c r="H144" s="8">
        <v>1940.2106616421415</v>
      </c>
      <c r="J144" s="8">
        <v>129</v>
      </c>
      <c r="K144" s="8">
        <v>16641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1</v>
      </c>
    </row>
    <row r="145" spans="1:22" x14ac:dyDescent="0.2">
      <c r="A145" s="2">
        <v>37165</v>
      </c>
      <c r="B145" s="8">
        <v>1929.4570398608785</v>
      </c>
      <c r="C145" s="8">
        <v>1950.7159999999999</v>
      </c>
      <c r="D145" s="8">
        <v>21.258960139121427</v>
      </c>
      <c r="E145" s="8">
        <v>1882.7792557035668</v>
      </c>
      <c r="F145" s="8">
        <v>1976.1348240181901</v>
      </c>
      <c r="G145" s="8">
        <v>1774.4146092509616</v>
      </c>
      <c r="H145" s="8">
        <v>2084.4994704707951</v>
      </c>
      <c r="J145" s="8">
        <v>130</v>
      </c>
      <c r="K145" s="8">
        <v>16900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1</v>
      </c>
      <c r="V145" s="8">
        <v>0</v>
      </c>
    </row>
    <row r="146" spans="1:22" x14ac:dyDescent="0.2">
      <c r="A146" s="2">
        <v>37196</v>
      </c>
      <c r="B146" s="8">
        <v>1924.3450859663403</v>
      </c>
      <c r="C146" s="8">
        <v>1973.614</v>
      </c>
      <c r="D146" s="8">
        <v>49.268914033659712</v>
      </c>
      <c r="E146" s="8">
        <v>1877.4714269800693</v>
      </c>
      <c r="F146" s="8">
        <v>1971.2187449526114</v>
      </c>
      <c r="G146" s="8">
        <v>1769.2435719106886</v>
      </c>
      <c r="H146" s="8">
        <v>2079.4466000219923</v>
      </c>
      <c r="J146" s="8">
        <v>131</v>
      </c>
      <c r="K146" s="8">
        <v>17161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1</v>
      </c>
      <c r="U146" s="8">
        <v>0</v>
      </c>
      <c r="V146" s="8">
        <v>0</v>
      </c>
    </row>
    <row r="147" spans="1:22" x14ac:dyDescent="0.2">
      <c r="A147" s="2">
        <v>37226</v>
      </c>
      <c r="B147" s="8">
        <v>1973.2142154051367</v>
      </c>
      <c r="C147" s="8">
        <v>1984.729</v>
      </c>
      <c r="D147" s="8">
        <v>11.514784594863386</v>
      </c>
      <c r="E147" s="8">
        <v>1926.1311976583349</v>
      </c>
      <c r="F147" s="8">
        <v>2020.2972331519384</v>
      </c>
      <c r="G147" s="8">
        <v>1818.0493021169195</v>
      </c>
      <c r="H147" s="8">
        <v>2128.3791286933538</v>
      </c>
      <c r="J147" s="8">
        <v>132</v>
      </c>
      <c r="K147" s="8">
        <v>17424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">
      <c r="A148" s="2">
        <v>37257</v>
      </c>
      <c r="B148" s="8">
        <v>1741.7774694417262</v>
      </c>
      <c r="C148" s="8">
        <v>1759.6289999999999</v>
      </c>
      <c r="D148" s="8">
        <v>17.85153055827368</v>
      </c>
      <c r="E148" s="8">
        <v>1695.9155529895545</v>
      </c>
      <c r="F148" s="8">
        <v>1787.639385893898</v>
      </c>
      <c r="G148" s="8">
        <v>1586.9787125466519</v>
      </c>
      <c r="H148" s="8">
        <v>1896.5762263368006</v>
      </c>
      <c r="J148" s="8">
        <v>133</v>
      </c>
      <c r="K148" s="8">
        <v>17689</v>
      </c>
      <c r="L148" s="8">
        <v>0</v>
      </c>
      <c r="M148" s="8">
        <v>0</v>
      </c>
      <c r="N148" s="8">
        <v>0</v>
      </c>
      <c r="O148" s="8">
        <v>1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">
      <c r="A149" s="2">
        <v>37288</v>
      </c>
      <c r="B149" s="8">
        <v>1709.3505691030666</v>
      </c>
      <c r="C149" s="8">
        <v>1770.595</v>
      </c>
      <c r="D149" s="8">
        <v>61.244430896933409</v>
      </c>
      <c r="E149" s="8">
        <v>1663.259097781189</v>
      </c>
      <c r="F149" s="8">
        <v>1755.4420404249443</v>
      </c>
      <c r="G149" s="8">
        <v>1554.4836472501099</v>
      </c>
      <c r="H149" s="8">
        <v>1864.2174909560233</v>
      </c>
      <c r="J149" s="8">
        <v>134</v>
      </c>
      <c r="K149" s="8">
        <v>17956</v>
      </c>
      <c r="L149" s="8">
        <v>0</v>
      </c>
      <c r="M149" s="8">
        <v>0</v>
      </c>
      <c r="N149" s="8">
        <v>1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">
      <c r="A150" s="2">
        <v>37316</v>
      </c>
      <c r="B150" s="8">
        <v>2015.1375918413294</v>
      </c>
      <c r="C150" s="8">
        <v>2019.912</v>
      </c>
      <c r="D150" s="8">
        <v>4.774408158670667</v>
      </c>
      <c r="E150" s="8">
        <v>1968.7997654874027</v>
      </c>
      <c r="F150" s="8">
        <v>2061.4754181952558</v>
      </c>
      <c r="G150" s="8">
        <v>1860.1971713346038</v>
      </c>
      <c r="H150" s="8">
        <v>2170.0780123480549</v>
      </c>
      <c r="J150" s="8">
        <v>135</v>
      </c>
      <c r="K150" s="8">
        <v>18225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1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">
      <c r="A151" s="2">
        <v>37347</v>
      </c>
      <c r="B151" s="8">
        <v>2028.7939357908133</v>
      </c>
      <c r="C151" s="8">
        <v>2048.3980000000001</v>
      </c>
      <c r="D151" s="8">
        <v>19.604064209186845</v>
      </c>
      <c r="E151" s="8">
        <v>1979.3998221464037</v>
      </c>
      <c r="F151" s="8">
        <v>2078.1880494352226</v>
      </c>
      <c r="G151" s="8">
        <v>1872.9121914513585</v>
      </c>
      <c r="H151" s="8">
        <v>2184.6756801302681</v>
      </c>
      <c r="J151" s="8">
        <v>136</v>
      </c>
      <c r="K151" s="8">
        <v>18496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">
      <c r="A152" s="2">
        <v>37377</v>
      </c>
      <c r="B152" s="8">
        <v>2065.8101402900829</v>
      </c>
      <c r="C152" s="8">
        <v>2068.7629999999999</v>
      </c>
      <c r="D152" s="8">
        <v>2.9528597099169929</v>
      </c>
      <c r="E152" s="8">
        <v>2016.0812575061491</v>
      </c>
      <c r="F152" s="8">
        <v>2115.5390230740168</v>
      </c>
      <c r="G152" s="8">
        <v>1909.8219947836615</v>
      </c>
      <c r="H152" s="8">
        <v>2221.7982857965044</v>
      </c>
      <c r="J152" s="8">
        <v>137</v>
      </c>
      <c r="K152" s="8">
        <v>18769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</v>
      </c>
      <c r="T152" s="8">
        <v>0</v>
      </c>
      <c r="U152" s="8">
        <v>0</v>
      </c>
      <c r="V152" s="8">
        <v>0</v>
      </c>
    </row>
    <row r="153" spans="1:22" x14ac:dyDescent="0.2">
      <c r="A153" s="2">
        <v>37408</v>
      </c>
      <c r="B153" s="8">
        <v>2030.2347614560183</v>
      </c>
      <c r="C153" s="8">
        <v>1994.2670000000001</v>
      </c>
      <c r="D153" s="8">
        <v>-35.967761456018252</v>
      </c>
      <c r="E153" s="8">
        <v>1980.1532657367802</v>
      </c>
      <c r="F153" s="8">
        <v>2080.3162571752564</v>
      </c>
      <c r="G153" s="8">
        <v>1874.1338454783395</v>
      </c>
      <c r="H153" s="8">
        <v>2186.3356774336971</v>
      </c>
      <c r="J153" s="8">
        <v>138</v>
      </c>
      <c r="K153" s="8">
        <v>19044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1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</row>
    <row r="154" spans="1:22" x14ac:dyDescent="0.2">
      <c r="A154" s="2">
        <v>37438</v>
      </c>
      <c r="B154" s="8">
        <v>2140.4657992886205</v>
      </c>
      <c r="C154" s="8">
        <v>2075.2579999999998</v>
      </c>
      <c r="D154" s="8">
        <v>-65.207799288620663</v>
      </c>
      <c r="E154" s="8">
        <v>2090.0142209750497</v>
      </c>
      <c r="F154" s="8">
        <v>2190.9173776021912</v>
      </c>
      <c r="G154" s="8">
        <v>1984.2457573288109</v>
      </c>
      <c r="H154" s="8">
        <v>2296.6858412484298</v>
      </c>
      <c r="J154" s="8">
        <v>139</v>
      </c>
      <c r="K154" s="8">
        <v>19321</v>
      </c>
      <c r="L154" s="8">
        <v>0</v>
      </c>
      <c r="M154" s="8">
        <v>0</v>
      </c>
      <c r="N154" s="8">
        <v>0</v>
      </c>
      <c r="O154" s="8">
        <v>0</v>
      </c>
      <c r="P154" s="8">
        <v>1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</row>
    <row r="155" spans="1:22" x14ac:dyDescent="0.2">
      <c r="A155" s="2">
        <v>37469</v>
      </c>
      <c r="B155" s="8">
        <v>2191.2877537878894</v>
      </c>
      <c r="C155" s="8">
        <v>2026.56</v>
      </c>
      <c r="D155" s="8">
        <v>-164.72775378788947</v>
      </c>
      <c r="E155" s="8">
        <v>2140.4490047326553</v>
      </c>
      <c r="F155" s="8">
        <v>2242.1265028431235</v>
      </c>
      <c r="G155" s="8">
        <v>2034.9422448626394</v>
      </c>
      <c r="H155" s="8">
        <v>2347.6332627131392</v>
      </c>
      <c r="J155" s="8">
        <v>140</v>
      </c>
      <c r="K155" s="8">
        <v>19600</v>
      </c>
      <c r="L155" s="8">
        <v>1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</row>
    <row r="156" spans="1:22" x14ac:dyDescent="0.2">
      <c r="A156" s="2">
        <v>37500</v>
      </c>
      <c r="B156" s="8">
        <v>1864.036124953825</v>
      </c>
      <c r="C156" s="8">
        <v>1734.155</v>
      </c>
      <c r="D156" s="8">
        <v>-129.88112495382506</v>
      </c>
      <c r="E156" s="8">
        <v>1812.7935043437483</v>
      </c>
      <c r="F156" s="8">
        <v>1915.2787455639018</v>
      </c>
      <c r="G156" s="8">
        <v>1707.5588233328469</v>
      </c>
      <c r="H156" s="8">
        <v>2020.5134265748031</v>
      </c>
      <c r="J156" s="8">
        <v>141</v>
      </c>
      <c r="K156" s="8">
        <v>19881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1</v>
      </c>
    </row>
    <row r="157" spans="1:22" x14ac:dyDescent="0.2">
      <c r="A157" s="2">
        <v>37530</v>
      </c>
      <c r="B157" s="8">
        <v>2009.3203294530945</v>
      </c>
      <c r="C157" s="8">
        <v>1916.771</v>
      </c>
      <c r="D157" s="8">
        <v>-92.549329453094515</v>
      </c>
      <c r="E157" s="8">
        <v>1957.6575281470109</v>
      </c>
      <c r="F157" s="8">
        <v>2060.983130759178</v>
      </c>
      <c r="G157" s="8">
        <v>1852.7049253755063</v>
      </c>
      <c r="H157" s="8">
        <v>2165.9357335306827</v>
      </c>
      <c r="J157" s="8">
        <v>142</v>
      </c>
      <c r="K157" s="8">
        <v>20164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1</v>
      </c>
      <c r="V157" s="8">
        <v>0</v>
      </c>
    </row>
    <row r="158" spans="1:22" x14ac:dyDescent="0.2">
      <c r="A158" s="2">
        <v>37561</v>
      </c>
      <c r="B158" s="8">
        <v>2005.258533952363</v>
      </c>
      <c r="C158" s="8">
        <v>1858.345</v>
      </c>
      <c r="D158" s="8">
        <v>-146.91353395236297</v>
      </c>
      <c r="E158" s="8">
        <v>1953.159637410191</v>
      </c>
      <c r="F158" s="8">
        <v>2057.357430494535</v>
      </c>
      <c r="G158" s="8">
        <v>1848.498734333627</v>
      </c>
      <c r="H158" s="8">
        <v>2162.018333571099</v>
      </c>
      <c r="J158" s="8">
        <v>143</v>
      </c>
      <c r="K158" s="8">
        <v>20449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1</v>
      </c>
      <c r="U158" s="8">
        <v>0</v>
      </c>
      <c r="V158" s="8">
        <v>0</v>
      </c>
    </row>
    <row r="159" spans="1:22" x14ac:dyDescent="0.2">
      <c r="A159" s="2">
        <v>37591</v>
      </c>
      <c r="B159" s="8">
        <v>2055.177821784966</v>
      </c>
      <c r="C159" s="8">
        <v>1996.3520000000001</v>
      </c>
      <c r="D159" s="8">
        <v>-58.82582178496591</v>
      </c>
      <c r="E159" s="8">
        <v>2002.6273116699492</v>
      </c>
      <c r="F159" s="8">
        <v>2107.7283318999825</v>
      </c>
      <c r="G159" s="8">
        <v>1898.2673509140175</v>
      </c>
      <c r="H159" s="8">
        <v>2212.0882926559148</v>
      </c>
      <c r="J159" s="8">
        <v>144</v>
      </c>
      <c r="K159" s="8">
        <v>20736</v>
      </c>
      <c r="L159" s="8">
        <v>0</v>
      </c>
      <c r="M159" s="8">
        <v>1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">
      <c r="A160" s="2">
        <v>37622</v>
      </c>
      <c r="B160" s="8">
        <v>1824.7912342153618</v>
      </c>
      <c r="C160" s="8">
        <v>1778.0329999999999</v>
      </c>
      <c r="D160" s="8">
        <v>-46.758234215361881</v>
      </c>
      <c r="E160" s="8">
        <v>1773.4244588105933</v>
      </c>
      <c r="F160" s="8">
        <v>1876.1580096201303</v>
      </c>
      <c r="G160" s="8">
        <v>1668.2732308704485</v>
      </c>
      <c r="H160" s="8">
        <v>1981.3092375602751</v>
      </c>
      <c r="J160" s="8">
        <v>145</v>
      </c>
      <c r="K160" s="8">
        <v>21025</v>
      </c>
      <c r="L160" s="8">
        <v>0</v>
      </c>
      <c r="M160" s="8">
        <v>0</v>
      </c>
      <c r="N160" s="8">
        <v>0</v>
      </c>
      <c r="O160" s="8">
        <v>1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">
      <c r="A161" s="2">
        <v>37653</v>
      </c>
      <c r="B161" s="8">
        <v>1793.4144922705088</v>
      </c>
      <c r="C161" s="8">
        <v>1749.489</v>
      </c>
      <c r="D161" s="8">
        <v>-43.925492270508812</v>
      </c>
      <c r="E161" s="8">
        <v>1741.5492491264656</v>
      </c>
      <c r="F161" s="8">
        <v>1845.2797354145521</v>
      </c>
      <c r="G161" s="8">
        <v>1636.7321920512913</v>
      </c>
      <c r="H161" s="8">
        <v>1950.0967924897263</v>
      </c>
      <c r="J161" s="8">
        <v>146</v>
      </c>
      <c r="K161" s="8">
        <v>21316</v>
      </c>
      <c r="L161" s="8">
        <v>0</v>
      </c>
      <c r="M161" s="8">
        <v>0</v>
      </c>
      <c r="N161" s="8">
        <v>1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">
      <c r="A162" s="2">
        <v>37681</v>
      </c>
      <c r="B162" s="8">
        <v>2100.251673402578</v>
      </c>
      <c r="C162" s="8">
        <v>2066.4659999999999</v>
      </c>
      <c r="D162" s="8">
        <v>-33.785673402578141</v>
      </c>
      <c r="E162" s="8">
        <v>2047.8698572372182</v>
      </c>
      <c r="F162" s="8">
        <v>2152.6334895679379</v>
      </c>
      <c r="G162" s="8">
        <v>1943.3976188793497</v>
      </c>
      <c r="H162" s="8">
        <v>2257.1057279258061</v>
      </c>
      <c r="J162" s="8">
        <v>147</v>
      </c>
      <c r="K162" s="8">
        <v>21609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1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">
      <c r="A163" s="2">
        <v>37712</v>
      </c>
      <c r="B163" s="8">
        <v>2114.9581757458682</v>
      </c>
      <c r="C163" s="8">
        <v>2098.8989999999999</v>
      </c>
      <c r="D163" s="8">
        <v>-16.059175745868288</v>
      </c>
    </row>
    <row r="164" spans="1:22" x14ac:dyDescent="0.2">
      <c r="A164" s="2">
        <v>37742</v>
      </c>
      <c r="B164" s="8">
        <v>2153.0245386389443</v>
      </c>
      <c r="C164" s="8">
        <v>2104.9110000000001</v>
      </c>
      <c r="D164" s="8">
        <v>-48.113538638944192</v>
      </c>
    </row>
    <row r="165" spans="1:22" x14ac:dyDescent="0.2">
      <c r="A165" s="2">
        <v>37773</v>
      </c>
      <c r="B165" s="8">
        <v>2118.4993181986861</v>
      </c>
      <c r="C165" s="8">
        <v>2129.6709999999998</v>
      </c>
      <c r="D165" s="8">
        <v>11.171681801313753</v>
      </c>
    </row>
    <row r="166" spans="1:22" x14ac:dyDescent="0.2">
      <c r="A166" s="2">
        <v>37803</v>
      </c>
      <c r="B166" s="8">
        <v>2229.7805144250951</v>
      </c>
      <c r="C166" s="8">
        <v>2223.3490000000002</v>
      </c>
      <c r="D166" s="8">
        <v>-6.4315144250949743</v>
      </c>
    </row>
    <row r="167" spans="1:22" x14ac:dyDescent="0.2">
      <c r="A167" s="2">
        <v>37834</v>
      </c>
      <c r="B167" s="8">
        <v>2281.6526273181707</v>
      </c>
      <c r="C167" s="8">
        <v>2174.36</v>
      </c>
      <c r="D167" s="8">
        <v>-107.29262731817062</v>
      </c>
    </row>
    <row r="168" spans="1:22" x14ac:dyDescent="0.2">
      <c r="A168" s="2">
        <v>37865</v>
      </c>
      <c r="B168" s="8">
        <v>1955.4511568779126</v>
      </c>
      <c r="C168" s="8">
        <v>1931.4059999999999</v>
      </c>
      <c r="D168" s="8">
        <v>-24.045156877912632</v>
      </c>
    </row>
    <row r="169" spans="1:22" x14ac:dyDescent="0.2">
      <c r="A169" s="2">
        <v>37895</v>
      </c>
      <c r="B169" s="8">
        <v>2101.7855197709882</v>
      </c>
      <c r="C169" s="8">
        <v>2121.4699999999998</v>
      </c>
      <c r="D169" s="8">
        <v>19.684480229011569</v>
      </c>
    </row>
    <row r="170" spans="1:22" x14ac:dyDescent="0.2">
      <c r="A170" s="2">
        <v>37926</v>
      </c>
      <c r="B170" s="8">
        <v>2098.7738826640634</v>
      </c>
      <c r="C170" s="8">
        <v>2076.0540000000001</v>
      </c>
      <c r="D170" s="8">
        <v>-22.719882664063334</v>
      </c>
    </row>
    <row r="171" spans="1:22" x14ac:dyDescent="0.2">
      <c r="A171" s="2">
        <v>37956</v>
      </c>
      <c r="B171" s="8">
        <v>2149.7433288904731</v>
      </c>
      <c r="C171" s="8">
        <v>2140.6770000000001</v>
      </c>
      <c r="D171" s="8">
        <v>-9.0663288904729598</v>
      </c>
    </row>
    <row r="172" spans="1:22" x14ac:dyDescent="0.2">
      <c r="A172" s="2">
        <v>37987</v>
      </c>
      <c r="B172" s="8">
        <v>1920.4068997146751</v>
      </c>
      <c r="C172" s="8">
        <v>1831.508</v>
      </c>
      <c r="D172" s="8">
        <v>-88.898899714675053</v>
      </c>
    </row>
    <row r="173" spans="1:22" x14ac:dyDescent="0.2">
      <c r="A173" s="2">
        <v>38018</v>
      </c>
      <c r="B173" s="8">
        <v>1890.0803161636288</v>
      </c>
      <c r="C173" s="8">
        <v>1838.0060000000001</v>
      </c>
      <c r="D173" s="8">
        <v>-52.074316163628737</v>
      </c>
    </row>
    <row r="174" spans="1:22" x14ac:dyDescent="0.2">
      <c r="A174" s="2">
        <v>38047</v>
      </c>
      <c r="B174" s="8">
        <v>2197.9676556895047</v>
      </c>
      <c r="C174" s="8">
        <v>2132.4459999999999</v>
      </c>
      <c r="D174" s="8">
        <v>-65.521655689504769</v>
      </c>
    </row>
  </sheetData>
  <mergeCells count="30">
    <mergeCell ref="C10:F10"/>
    <mergeCell ref="C11:F11"/>
    <mergeCell ref="B14:B15"/>
    <mergeCell ref="C14:C15"/>
    <mergeCell ref="D14:D15"/>
    <mergeCell ref="E14:F14"/>
    <mergeCell ref="S14:S15"/>
    <mergeCell ref="T14:T15"/>
    <mergeCell ref="G14:H14"/>
    <mergeCell ref="J14:J15"/>
    <mergeCell ref="K14:K15"/>
    <mergeCell ref="L14:L15"/>
    <mergeCell ref="M14:M15"/>
    <mergeCell ref="N14:N15"/>
    <mergeCell ref="B3:I3"/>
    <mergeCell ref="L3:O3"/>
    <mergeCell ref="U14:U15"/>
    <mergeCell ref="V14:V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</mergeCells>
  <hyperlinks>
    <hyperlink ref="B4" location="'MLR_Output'!$B$10:$B$10" display="Inputs"/>
    <hyperlink ref="D4" location="'MLR_Output'!$B$45:$B$45" display="Predictors"/>
    <hyperlink ref="F4" location="'MLR_Output'!$B$67:$B$67" display="Regress. Model"/>
    <hyperlink ref="H4" location="'MLR_Output'!$B$86:$B$86" display="Train. Score - Summary"/>
    <hyperlink ref="B5" location="'MLR_Output'!$B$92:$B$92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showGridLines="0" workbookViewId="0">
      <selection activeCell="B16" sqref="B16:D27"/>
    </sheetView>
  </sheetViews>
  <sheetFormatPr defaultRowHeight="12.75" x14ac:dyDescent="0.2"/>
  <cols>
    <col min="12" max="12" width="12.7109375" bestFit="1" customWidth="1"/>
  </cols>
  <sheetData>
    <row r="1" spans="2:22" ht="18.75" x14ac:dyDescent="0.3">
      <c r="B1" s="7" t="s">
        <v>125</v>
      </c>
      <c r="N1" t="s">
        <v>124</v>
      </c>
    </row>
    <row r="3" spans="2:22" ht="15.75" x14ac:dyDescent="0.25">
      <c r="B3" s="17" t="s">
        <v>2</v>
      </c>
      <c r="C3" s="18"/>
      <c r="D3" s="18"/>
      <c r="E3" s="18"/>
      <c r="F3" s="18"/>
      <c r="G3" s="18"/>
      <c r="H3" s="18"/>
      <c r="I3" s="19"/>
      <c r="L3" s="17" t="s">
        <v>7</v>
      </c>
      <c r="M3" s="18"/>
      <c r="N3" s="18"/>
      <c r="O3" s="19"/>
    </row>
    <row r="4" spans="2:22" x14ac:dyDescent="0.2">
      <c r="B4" s="15" t="s">
        <v>11</v>
      </c>
      <c r="C4" s="16"/>
      <c r="D4" s="15" t="s">
        <v>120</v>
      </c>
      <c r="E4" s="16"/>
      <c r="F4" s="15" t="s">
        <v>121</v>
      </c>
      <c r="G4" s="16"/>
      <c r="H4" s="15" t="s">
        <v>122</v>
      </c>
      <c r="I4" s="16"/>
      <c r="L4" s="10" t="s">
        <v>67</v>
      </c>
      <c r="M4" s="10" t="s">
        <v>68</v>
      </c>
      <c r="N4" s="10" t="s">
        <v>9</v>
      </c>
      <c r="O4" s="10" t="s">
        <v>10</v>
      </c>
    </row>
    <row r="5" spans="2:22" x14ac:dyDescent="0.2">
      <c r="B5" s="15" t="s">
        <v>123</v>
      </c>
      <c r="C5" s="16"/>
      <c r="D5" s="15" t="s">
        <v>133</v>
      </c>
      <c r="E5" s="16"/>
      <c r="F5" s="15" t="s">
        <v>134</v>
      </c>
      <c r="G5" s="16"/>
      <c r="H5" s="23"/>
      <c r="I5" s="16"/>
      <c r="L5" s="8">
        <v>2</v>
      </c>
      <c r="M5" s="8">
        <v>1</v>
      </c>
      <c r="N5" s="8">
        <v>20</v>
      </c>
      <c r="O5" s="8">
        <v>23</v>
      </c>
    </row>
    <row r="10" spans="2:22" x14ac:dyDescent="0.2">
      <c r="B10" s="9" t="s">
        <v>12</v>
      </c>
      <c r="C10" s="23" t="s">
        <v>13</v>
      </c>
      <c r="D10" s="24"/>
      <c r="E10" s="24"/>
      <c r="F10" s="16"/>
    </row>
    <row r="11" spans="2:22" x14ac:dyDescent="0.2">
      <c r="B11" s="9" t="s">
        <v>14</v>
      </c>
      <c r="C11" s="23" t="s">
        <v>69</v>
      </c>
      <c r="D11" s="24"/>
      <c r="E11" s="24"/>
      <c r="F11" s="16"/>
    </row>
    <row r="14" spans="2:22" ht="25.5" customHeight="1" x14ac:dyDescent="0.2">
      <c r="B14" s="35" t="s">
        <v>126</v>
      </c>
      <c r="C14" s="35" t="s">
        <v>127</v>
      </c>
      <c r="D14" s="33" t="s">
        <v>128</v>
      </c>
      <c r="E14" s="28" t="s">
        <v>129</v>
      </c>
      <c r="F14" s="30"/>
      <c r="G14" s="28" t="s">
        <v>130</v>
      </c>
      <c r="H14" s="30"/>
      <c r="J14" s="33" t="s">
        <v>5</v>
      </c>
      <c r="K14" s="33" t="s">
        <v>21</v>
      </c>
      <c r="L14" s="33" t="s">
        <v>37</v>
      </c>
      <c r="M14" s="33" t="s">
        <v>38</v>
      </c>
      <c r="N14" s="33" t="s">
        <v>39</v>
      </c>
      <c r="O14" s="33" t="s">
        <v>40</v>
      </c>
      <c r="P14" s="33" t="s">
        <v>41</v>
      </c>
      <c r="Q14" s="33" t="s">
        <v>42</v>
      </c>
      <c r="R14" s="33" t="s">
        <v>43</v>
      </c>
      <c r="S14" s="33" t="s">
        <v>44</v>
      </c>
      <c r="T14" s="33" t="s">
        <v>45</v>
      </c>
      <c r="U14" s="33" t="s">
        <v>46</v>
      </c>
      <c r="V14" s="33" t="s">
        <v>47</v>
      </c>
    </row>
    <row r="15" spans="2:22" x14ac:dyDescent="0.2">
      <c r="B15" s="36"/>
      <c r="C15" s="36"/>
      <c r="D15" s="34"/>
      <c r="E15" s="11" t="s">
        <v>131</v>
      </c>
      <c r="F15" s="11" t="s">
        <v>132</v>
      </c>
      <c r="G15" s="11" t="s">
        <v>131</v>
      </c>
      <c r="H15" s="11" t="s">
        <v>132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2:22" x14ac:dyDescent="0.2">
      <c r="B16" s="8">
        <v>2114.9581757458682</v>
      </c>
      <c r="C16" s="8">
        <v>2098.8989999999999</v>
      </c>
      <c r="D16" s="8">
        <v>-16.059175745868288</v>
      </c>
      <c r="E16" s="8">
        <v>2058.9722253142509</v>
      </c>
      <c r="F16" s="8">
        <v>2170.9441261774855</v>
      </c>
      <c r="G16" s="8">
        <v>1956.8640063362222</v>
      </c>
      <c r="H16" s="8">
        <v>2273.0523451555141</v>
      </c>
      <c r="J16" s="8">
        <v>148</v>
      </c>
      <c r="K16" s="8">
        <v>21904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2:22" x14ac:dyDescent="0.2">
      <c r="B17" s="8">
        <v>2153.0245386389443</v>
      </c>
      <c r="C17" s="8">
        <v>2104.9110000000001</v>
      </c>
      <c r="D17" s="8">
        <v>-48.113538638944192</v>
      </c>
      <c r="E17" s="8">
        <v>2096.4273227509625</v>
      </c>
      <c r="F17" s="8">
        <v>2209.621754526926</v>
      </c>
      <c r="G17" s="8">
        <v>1994.7128694484986</v>
      </c>
      <c r="H17" s="8">
        <v>2311.3362078293899</v>
      </c>
      <c r="J17" s="8">
        <v>149</v>
      </c>
      <c r="K17" s="8">
        <v>22201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1</v>
      </c>
      <c r="T17" s="8">
        <v>0</v>
      </c>
      <c r="U17" s="8">
        <v>0</v>
      </c>
      <c r="V17" s="8">
        <v>0</v>
      </c>
    </row>
    <row r="18" spans="2:22" x14ac:dyDescent="0.2">
      <c r="B18" s="8">
        <v>2118.4993181986861</v>
      </c>
      <c r="C18" s="8">
        <v>2129.6709999999998</v>
      </c>
      <c r="D18" s="8">
        <v>11.171681801313753</v>
      </c>
      <c r="E18" s="8">
        <v>2061.2728212505544</v>
      </c>
      <c r="F18" s="8">
        <v>2175.7258151468177</v>
      </c>
      <c r="G18" s="8">
        <v>1959.9615885929268</v>
      </c>
      <c r="H18" s="8">
        <v>2277.0370478044451</v>
      </c>
      <c r="J18" s="8">
        <v>150</v>
      </c>
      <c r="K18" s="8">
        <v>22500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2:22" x14ac:dyDescent="0.2">
      <c r="B19" s="8">
        <v>2229.7805144250951</v>
      </c>
      <c r="C19" s="8">
        <v>2223.3490000000002</v>
      </c>
      <c r="D19" s="8">
        <v>-6.4315144250949743</v>
      </c>
      <c r="E19" s="8">
        <v>2171.907308485017</v>
      </c>
      <c r="F19" s="8">
        <v>2287.6537203651733</v>
      </c>
      <c r="G19" s="8">
        <v>2071.0082003354623</v>
      </c>
      <c r="H19" s="8">
        <v>2388.5528285147279</v>
      </c>
      <c r="J19" s="8">
        <v>151</v>
      </c>
      <c r="K19" s="8">
        <v>22801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2:22" x14ac:dyDescent="0.2">
      <c r="B20" s="8">
        <v>2281.6526273181707</v>
      </c>
      <c r="C20" s="8">
        <v>2174.36</v>
      </c>
      <c r="D20" s="8">
        <v>-107.29262731817062</v>
      </c>
      <c r="E20" s="8">
        <v>2223.1158620782348</v>
      </c>
      <c r="F20" s="8">
        <v>2340.1893925581066</v>
      </c>
      <c r="G20" s="8">
        <v>2122.6372424010196</v>
      </c>
      <c r="H20" s="8">
        <v>2440.6680122353218</v>
      </c>
      <c r="J20" s="8">
        <v>152</v>
      </c>
      <c r="K20" s="8">
        <v>23104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2:22" x14ac:dyDescent="0.2">
      <c r="B21" s="8">
        <v>1955.4511568779126</v>
      </c>
      <c r="C21" s="8">
        <v>1931.4059999999999</v>
      </c>
      <c r="D21" s="8">
        <v>-24.045156877912632</v>
      </c>
      <c r="E21" s="8">
        <v>1896.2345484823579</v>
      </c>
      <c r="F21" s="8">
        <v>2014.6677652734672</v>
      </c>
      <c r="G21" s="8">
        <v>1796.1842536447964</v>
      </c>
      <c r="H21" s="8">
        <v>2114.7180601110285</v>
      </c>
      <c r="J21" s="8">
        <v>153</v>
      </c>
      <c r="K21" s="8">
        <v>23409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</row>
    <row r="22" spans="2:22" x14ac:dyDescent="0.2">
      <c r="B22" s="8">
        <v>2101.7855197709882</v>
      </c>
      <c r="C22" s="8">
        <v>2121.4699999999998</v>
      </c>
      <c r="D22" s="8">
        <v>19.684480229011569</v>
      </c>
      <c r="E22" s="8">
        <v>2041.8733386962347</v>
      </c>
      <c r="F22" s="8">
        <v>2161.6977008457416</v>
      </c>
      <c r="G22" s="8">
        <v>1942.2586906897068</v>
      </c>
      <c r="H22" s="8">
        <v>2261.3123488522697</v>
      </c>
      <c r="J22" s="8">
        <v>154</v>
      </c>
      <c r="K22" s="8">
        <v>23716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1</v>
      </c>
      <c r="V22" s="8">
        <v>0</v>
      </c>
    </row>
    <row r="23" spans="2:22" x14ac:dyDescent="0.2">
      <c r="B23" s="8">
        <v>2098.7738826640634</v>
      </c>
      <c r="C23" s="8">
        <v>2076.0540000000001</v>
      </c>
      <c r="D23" s="8">
        <v>-22.719882664063334</v>
      </c>
      <c r="E23" s="8">
        <v>2038.1509408141328</v>
      </c>
      <c r="F23" s="8">
        <v>2159.396824513994</v>
      </c>
      <c r="G23" s="8">
        <v>1938.9787612299772</v>
      </c>
      <c r="H23" s="8">
        <v>2258.5690040981499</v>
      </c>
      <c r="J23" s="8">
        <v>155</v>
      </c>
      <c r="K23" s="8">
        <v>24025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>
        <v>0</v>
      </c>
    </row>
    <row r="24" spans="2:22" x14ac:dyDescent="0.2">
      <c r="B24" s="8">
        <v>2149.7433288904731</v>
      </c>
      <c r="C24" s="8">
        <v>2140.6770000000001</v>
      </c>
      <c r="D24" s="8">
        <v>-9.0663288904729598</v>
      </c>
      <c r="E24" s="8">
        <v>2088.3949660590938</v>
      </c>
      <c r="F24" s="8">
        <v>2211.0916917218524</v>
      </c>
      <c r="G24" s="8">
        <v>1989.6715906676222</v>
      </c>
      <c r="H24" s="8">
        <v>2309.8150671133239</v>
      </c>
      <c r="J24" s="8">
        <v>156</v>
      </c>
      <c r="K24" s="8">
        <v>24336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2:22" x14ac:dyDescent="0.2">
      <c r="B25" s="8">
        <v>1920.4068997146751</v>
      </c>
      <c r="C25" s="8">
        <v>1831.508</v>
      </c>
      <c r="D25" s="8">
        <v>-88.898899714675053</v>
      </c>
      <c r="E25" s="8">
        <v>1860.1102735084585</v>
      </c>
      <c r="F25" s="8">
        <v>1980.7035259208917</v>
      </c>
      <c r="G25" s="8">
        <v>1760.7352901923605</v>
      </c>
      <c r="H25" s="8">
        <v>2080.0785092369897</v>
      </c>
      <c r="J25" s="8">
        <v>157</v>
      </c>
      <c r="K25" s="8">
        <v>24649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2:22" x14ac:dyDescent="0.2">
      <c r="B26" s="8">
        <v>1890.0803161636288</v>
      </c>
      <c r="C26" s="8">
        <v>1838.0060000000001</v>
      </c>
      <c r="D26" s="8">
        <v>-52.074316163628737</v>
      </c>
      <c r="E26" s="8">
        <v>1828.9919843183832</v>
      </c>
      <c r="F26" s="8">
        <v>1951.1686480088745</v>
      </c>
      <c r="G26" s="8">
        <v>1730.108055933209</v>
      </c>
      <c r="H26" s="8">
        <v>2050.0525763940486</v>
      </c>
      <c r="J26" s="8">
        <v>158</v>
      </c>
      <c r="K26" s="8">
        <v>24964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2:22" x14ac:dyDescent="0.2">
      <c r="B27" s="8">
        <v>2197.9676556895047</v>
      </c>
      <c r="C27" s="8">
        <v>2132.4459999999999</v>
      </c>
      <c r="D27" s="8">
        <v>-65.521655689504769</v>
      </c>
      <c r="E27" s="8">
        <v>2136.0714271314155</v>
      </c>
      <c r="F27" s="8">
        <v>2259.8638842475939</v>
      </c>
      <c r="G27" s="8">
        <v>2037.6851461467927</v>
      </c>
      <c r="H27" s="8">
        <v>2358.2501652322167</v>
      </c>
      <c r="J27" s="8">
        <v>159</v>
      </c>
      <c r="K27" s="8">
        <v>25281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</row>
  </sheetData>
  <mergeCells count="30">
    <mergeCell ref="C10:F10"/>
    <mergeCell ref="C11:F11"/>
    <mergeCell ref="B14:B15"/>
    <mergeCell ref="C14:C15"/>
    <mergeCell ref="D14:D15"/>
    <mergeCell ref="E14:F14"/>
    <mergeCell ref="S14:S15"/>
    <mergeCell ref="T14:T15"/>
    <mergeCell ref="G14:H14"/>
    <mergeCell ref="J14:J15"/>
    <mergeCell ref="K14:K15"/>
    <mergeCell ref="L14:L15"/>
    <mergeCell ref="M14:M15"/>
    <mergeCell ref="N14:N15"/>
    <mergeCell ref="B3:I3"/>
    <mergeCell ref="L3:O3"/>
    <mergeCell ref="U14:U15"/>
    <mergeCell ref="V14:V15"/>
    <mergeCell ref="B4:C4"/>
    <mergeCell ref="D4:E4"/>
    <mergeCell ref="F4:G4"/>
    <mergeCell ref="H4:I4"/>
    <mergeCell ref="B5:C5"/>
    <mergeCell ref="D5:E5"/>
    <mergeCell ref="F5:G5"/>
    <mergeCell ref="H5:I5"/>
    <mergeCell ref="O14:O15"/>
    <mergeCell ref="P14:P15"/>
    <mergeCell ref="Q14:Q15"/>
    <mergeCell ref="R14:R15"/>
  </mergeCells>
  <hyperlinks>
    <hyperlink ref="B4" location="'MLR_Output'!$B$10:$B$10" display="Inputs"/>
    <hyperlink ref="D4" location="'MLR_Output'!$B$45:$B$45" display="Predictors"/>
    <hyperlink ref="F4" location="'MLR_Output'!$B$67:$B$67" display="Regress. Model"/>
    <hyperlink ref="H4" location="'MLR_Output'!$B$86:$B$86" display="Train. Score - Summary"/>
    <hyperlink ref="B5" location="'MLR_Output'!$B$92:$B$92" display="Valid. Score - Summary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CreateDummies</vt:lpstr>
      <vt:lpstr>Future</vt:lpstr>
      <vt:lpstr>MLR_Output1</vt:lpstr>
      <vt:lpstr>MLR_NewScore1</vt:lpstr>
      <vt:lpstr>MLR_Stored1</vt:lpstr>
      <vt:lpstr>MLR_Output</vt:lpstr>
      <vt:lpstr>MLR_TrainingScore</vt:lpstr>
      <vt:lpstr>MLR_ValidationScore</vt:lpstr>
      <vt:lpstr>MLR_Stored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Galit Shmueli</cp:lastModifiedBy>
  <cp:lastPrinted>2008-11-03T15:12:12Z</cp:lastPrinted>
  <dcterms:created xsi:type="dcterms:W3CDTF">2007-02-23T02:53:22Z</dcterms:created>
  <dcterms:modified xsi:type="dcterms:W3CDTF">2015-01-26T09:43:51Z</dcterms:modified>
</cp:coreProperties>
</file>