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5. Gadag" sheetId="13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K60" i="13"/>
  <c r="K59"/>
  <c r="K58"/>
  <c r="H60"/>
  <c r="H59"/>
  <c r="H58"/>
  <c r="E58"/>
  <c r="E59"/>
  <c r="E60"/>
  <c r="E51"/>
  <c r="L52"/>
  <c r="K52" s="1"/>
  <c r="I52"/>
  <c r="F52"/>
  <c r="E52" s="1"/>
  <c r="L51"/>
  <c r="K51" s="1"/>
  <c r="I51"/>
  <c r="H51" s="1"/>
  <c r="F51"/>
  <c r="L50"/>
  <c r="K50" s="1"/>
  <c r="I50"/>
  <c r="F50"/>
  <c r="E50" s="1"/>
  <c r="K48"/>
  <c r="H48"/>
  <c r="H52" s="1"/>
  <c r="E48"/>
  <c r="H50" l="1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<sst xmlns="http://schemas.openxmlformats.org/spreadsheetml/2006/main" count="274" uniqueCount="141">
  <si>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</si>
  <si>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</si>
  <si>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</si>
  <si>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</si>
  <si>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</si>
  <si>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</si>
  <si>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</si>
  <si>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</si>
  <si>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</si>
  <si>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</si>
  <si>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</si>
  <si>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</si>
  <si>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</si>
  <si>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</si>
  <si>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</si>
  <si>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</si>
  <si>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</si>
  <si>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</si>
  <si>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</si>
  <si>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</si>
  <si>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</si>
  <si>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</si>
  <si>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</si>
  <si>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</si>
  <si>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</si>
  <si>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</si>
  <si>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</si>
  <si>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</si>
  <si>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</si>
  <si>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</si>
  <si>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</si>
  <si>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</si>
  <si>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</si>
  <si>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</si>
  <si>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</si>
  <si>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</si>
  <si>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</si>
  <si>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</si>
  <si>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</si>
  <si>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</si>
  <si>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</si>
  <si>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</si>
  <si>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</si>
  <si>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</si>
  <si>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</si>
  <si>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</si>
  <si>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</si>
  <si>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</si>
  <si>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</si>
  <si>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</si>
  <si>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</si>
  <si>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</si>
  <si>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</si>
  <si>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</si>
  <si>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</si>
  <si>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</si>
  <si>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</si>
  <si>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</si>
  <si>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</si>
  <si>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</si>
  <si>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</si>
  <si>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</si>
  <si>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</si>
  <si>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</si>
  <si>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</si>
  <si>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</si>
  <si>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</si>
  <si>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</si>
  <si>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</si>
  <si>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</si>
  <si>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</si>
  <si>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</si>
  <si>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</si>
  <si>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</si>
  <si>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</si>
  <si>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</si>
  <si>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</si>
  <si>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</si>
  <si>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</si>
  <si>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</si>
  <si>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</si>
  <si>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</si>
  <si>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</si>
  <si>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</si>
  <si>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</si>
  <si>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</si>
  <si>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</si>
  <si>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</si>
  <si>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</si>
  <si>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</si>
  <si>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</si>
  <si>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</si>
  <si>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</si>
  <si>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</si>
  <si>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</si>
  <si>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</si>
  <si>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</si>
  <si>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</si>
  <si>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</si>
  <si>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</si>
  <si>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</si>
  <si>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</si>
  <si>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</si>
  <si>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</si>
  <si>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</si>
  <si>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</si>
  <si>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</si>
  <si>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</si>
  <si>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</si>
  <si>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</si>
  <si>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</si>
  <si>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</si>
  <si>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</si>
  <si>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</si>
  <si>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</si>
  <si>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</si>
  <si>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</si>
  <si>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</si>
  <si>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</si>
  <si>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</si>
  <si>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</si>
  <si>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</si>
  <si>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</si>
  <si>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</si>
  <si>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</si>
  <si>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</si>
  <si>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</si>
  <si>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</si>
  <si>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</si>
  <si>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</si>
  <si>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</si>
  <si>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</si>
  <si>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</si>
  <si>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</si>
  <si>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</si>
  <si>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</si>
  <si>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</si>
  <si>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</si>
  <si>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</si>
  <si>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</si>
  <si>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GADAG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</si>
</sst>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%20-Wise%20Indicators-NITI/Copy%20of%20Electricity-%20Karnatak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09">
          <cell r="H209">
            <v>215602</v>
          </cell>
          <cell r="I209">
            <v>198064</v>
          </cell>
          <cell r="K209">
            <v>370</v>
          </cell>
          <cell r="N209">
            <v>551</v>
          </cell>
        </row>
        <row r="210">
          <cell r="H210">
            <v>137799</v>
          </cell>
          <cell r="I210">
            <v>126805</v>
          </cell>
          <cell r="K210">
            <v>244</v>
          </cell>
          <cell r="N210">
            <v>414</v>
          </cell>
        </row>
        <row r="211">
          <cell r="H211">
            <v>77803</v>
          </cell>
          <cell r="I211">
            <v>71259</v>
          </cell>
          <cell r="K211">
            <v>126</v>
          </cell>
          <cell r="N211">
            <v>137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H48" sqref="H48:J4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982</v>
      </c>
      <c r="F5" s="62"/>
      <c r="G5" s="55"/>
      <c r="H5" s="54">
        <v>971</v>
      </c>
      <c r="I5" s="62"/>
      <c r="J5" s="55"/>
      <c r="K5" s="54">
        <v>1001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8.3000000000000007</v>
      </c>
      <c r="F6" s="57"/>
      <c r="G6" s="58"/>
      <c r="H6" s="56">
        <v>10.5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3.5</v>
      </c>
      <c r="F7" s="68"/>
      <c r="G7" s="69"/>
      <c r="H7" s="67">
        <v>3.7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60.4</v>
      </c>
      <c r="F8" s="57"/>
      <c r="G8" s="58"/>
      <c r="H8" s="56">
        <v>61.5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59.3</v>
      </c>
      <c r="F9" s="57"/>
      <c r="G9" s="58"/>
      <c r="H9" s="56">
        <v>60.3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17.3</v>
      </c>
      <c r="F10" s="57"/>
      <c r="G10" s="58"/>
      <c r="H10" s="56">
        <v>18.2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83.6</v>
      </c>
      <c r="F11" s="57"/>
      <c r="G11" s="58"/>
      <c r="H11" s="56">
        <v>79.2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6.1</v>
      </c>
      <c r="F12" s="57"/>
      <c r="G12" s="58"/>
      <c r="H12" s="56">
        <v>7.6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71.7</v>
      </c>
      <c r="F13" s="57"/>
      <c r="G13" s="58"/>
      <c r="H13" s="56">
        <v>63.9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6.7</v>
      </c>
      <c r="F14" s="57"/>
      <c r="G14" s="58"/>
      <c r="H14" s="56">
        <v>7.7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2.7</v>
      </c>
      <c r="F15" s="57"/>
      <c r="G15" s="58"/>
      <c r="H15" s="56">
        <v>3.2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77.599999999999994</v>
      </c>
      <c r="F16" s="57"/>
      <c r="G16" s="58"/>
      <c r="H16" s="56">
        <v>79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11.8</v>
      </c>
      <c r="F17" s="57"/>
      <c r="G17" s="58"/>
      <c r="H17" s="56">
        <v>12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67">
        <v>56.3</v>
      </c>
      <c r="F18" s="68"/>
      <c r="G18" s="69"/>
      <c r="H18" s="67">
        <v>51.1</v>
      </c>
      <c r="I18" s="68"/>
      <c r="J18" s="69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6">
        <v>0.6</v>
      </c>
      <c r="F19" s="57"/>
      <c r="G19" s="58"/>
      <c r="H19" s="56">
        <v>0</v>
      </c>
      <c r="I19" s="57"/>
      <c r="J19" s="58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6">
        <v>52.7</v>
      </c>
      <c r="F20" s="57"/>
      <c r="G20" s="58"/>
      <c r="H20" s="56">
        <v>47.9</v>
      </c>
      <c r="I20" s="57"/>
      <c r="J20" s="58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6">
        <v>2.6</v>
      </c>
      <c r="F21" s="57"/>
      <c r="G21" s="58"/>
      <c r="H21" s="56">
        <v>2.8</v>
      </c>
      <c r="I21" s="57"/>
      <c r="J21" s="58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19.3</v>
      </c>
      <c r="F22" s="70"/>
      <c r="G22" s="70"/>
      <c r="H22" s="70">
        <v>18.8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26.1</v>
      </c>
      <c r="F23" s="70"/>
      <c r="G23" s="70"/>
      <c r="H23" s="70">
        <v>25.9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18.399999999999999</v>
      </c>
      <c r="F24" s="70"/>
      <c r="G24" s="70"/>
      <c r="H24" s="70">
        <v>21.4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6.7</v>
      </c>
      <c r="F25" s="70"/>
      <c r="G25" s="70"/>
      <c r="H25" s="70">
        <v>6.7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79.400000000000006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76.5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60.9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1">
        <v>1</v>
      </c>
      <c r="F29" s="71"/>
      <c r="G29" s="71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18.75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2">
        <v>75.12</v>
      </c>
      <c r="G31" s="72"/>
      <c r="H31" s="14" t="s">
        <v>69</v>
      </c>
      <c r="I31" s="72">
        <v>84.66</v>
      </c>
      <c r="J31" s="72"/>
      <c r="K31" s="14" t="s">
        <v>70</v>
      </c>
      <c r="L31" s="33">
        <v>65.44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3"/>
      <c r="G32" s="73"/>
      <c r="H32" s="74"/>
      <c r="I32" s="48" t="s">
        <v>72</v>
      </c>
      <c r="J32" s="73"/>
      <c r="K32" s="73"/>
      <c r="L32" s="74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102.5</v>
      </c>
      <c r="F33" s="52"/>
      <c r="G33" s="52"/>
      <c r="H33" s="53"/>
      <c r="I33" s="51">
        <v>91.2</v>
      </c>
      <c r="J33" s="52"/>
      <c r="K33" s="52"/>
      <c r="L33" s="53"/>
      <c r="M33" s="48"/>
      <c r="N33" s="73"/>
      <c r="O33" s="73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93.7</v>
      </c>
      <c r="F34" s="52"/>
      <c r="G34" s="52"/>
      <c r="H34" s="53"/>
      <c r="I34" s="51">
        <v>83.8</v>
      </c>
      <c r="J34" s="52"/>
      <c r="K34" s="52"/>
      <c r="L34" s="53"/>
      <c r="M34" s="48"/>
      <c r="N34" s="73"/>
      <c r="O34" s="73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3.9</v>
      </c>
      <c r="F35" s="82"/>
      <c r="G35" s="82"/>
      <c r="H35" s="83"/>
      <c r="I35" s="51">
        <v>7.94</v>
      </c>
      <c r="J35" s="82"/>
      <c r="K35" s="82"/>
      <c r="L35" s="83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21</v>
      </c>
      <c r="F36" s="82"/>
      <c r="G36" s="82"/>
      <c r="H36" s="83"/>
      <c r="I36" s="51">
        <v>15</v>
      </c>
      <c r="J36" s="82"/>
      <c r="K36" s="82"/>
      <c r="L36" s="83"/>
      <c r="M36" s="48"/>
      <c r="N36" s="73"/>
      <c r="O36" s="73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17</v>
      </c>
      <c r="F37" s="82"/>
      <c r="G37" s="82"/>
      <c r="H37" s="83"/>
      <c r="I37" s="51">
        <v>10</v>
      </c>
      <c r="J37" s="82"/>
      <c r="K37" s="82"/>
      <c r="L37" s="83"/>
      <c r="M37" s="48"/>
      <c r="N37" s="73"/>
      <c r="O37" s="73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48.4</v>
      </c>
      <c r="F38" s="82"/>
      <c r="G38" s="82"/>
      <c r="H38" s="83"/>
      <c r="I38" s="51">
        <v>59.5</v>
      </c>
      <c r="J38" s="82"/>
      <c r="K38" s="82"/>
      <c r="L38" s="83"/>
      <c r="M38" s="48"/>
      <c r="N38" s="73"/>
      <c r="O38" s="73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54.7</v>
      </c>
      <c r="F39" s="82"/>
      <c r="G39" s="82"/>
      <c r="H39" s="83"/>
      <c r="I39" s="51">
        <v>62.5</v>
      </c>
      <c r="J39" s="82"/>
      <c r="K39" s="82"/>
      <c r="L39" s="83"/>
      <c r="M39" s="48"/>
      <c r="N39" s="73"/>
      <c r="O39" s="73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13.9</v>
      </c>
      <c r="F40" s="82"/>
      <c r="G40" s="82"/>
      <c r="H40" s="83"/>
      <c r="I40" s="51">
        <v>100</v>
      </c>
      <c r="J40" s="82"/>
      <c r="K40" s="82"/>
      <c r="L40" s="83"/>
      <c r="M40" s="48"/>
      <c r="N40" s="73"/>
      <c r="O40" s="73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102</v>
      </c>
      <c r="F42" s="82"/>
      <c r="G42" s="82"/>
      <c r="H42" s="83"/>
      <c r="I42" s="51">
        <v>100</v>
      </c>
      <c r="J42" s="82"/>
      <c r="K42" s="82"/>
      <c r="L42" s="83"/>
      <c r="M42" s="48"/>
      <c r="N42" s="73"/>
      <c r="O42" s="73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2"/>
      <c r="G43" s="82"/>
      <c r="H43" s="83"/>
      <c r="I43" s="51">
        <v>100</v>
      </c>
      <c r="J43" s="82"/>
      <c r="K43" s="82"/>
      <c r="L43" s="83"/>
      <c r="M43" s="48"/>
      <c r="N43" s="73"/>
      <c r="O43" s="73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100</v>
      </c>
      <c r="F44" s="82"/>
      <c r="G44" s="82"/>
      <c r="H44" s="83"/>
      <c r="I44" s="51">
        <v>100</v>
      </c>
      <c r="J44" s="82"/>
      <c r="K44" s="82"/>
      <c r="L44" s="83"/>
      <c r="M44" s="48"/>
      <c r="N44" s="73"/>
      <c r="O44" s="73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6">
        <v>98.2</v>
      </c>
      <c r="F47" s="76"/>
      <c r="G47" s="76"/>
      <c r="H47" s="76">
        <v>98.2</v>
      </c>
      <c r="I47" s="76"/>
      <c r="J47" s="76"/>
      <c r="K47" s="71" t="s">
        <v>17</v>
      </c>
      <c r="L47" s="71"/>
      <c r="M47" s="77"/>
      <c r="N47" s="77"/>
      <c r="O47" s="77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8">
        <f>[1]Sheet1!$H$209</f>
        <v>215602</v>
      </c>
      <c r="F48" s="78"/>
      <c r="G48" s="78"/>
      <c r="H48" s="78">
        <f>[1]Sheet1!$H$210</f>
        <v>137799</v>
      </c>
      <c r="I48" s="78"/>
      <c r="J48" s="78"/>
      <c r="K48" s="78">
        <f>[1]Sheet1!$H$211</f>
        <v>77803</v>
      </c>
      <c r="L48" s="78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5"/>
      <c r="H49" s="28" t="s">
        <v>108</v>
      </c>
      <c r="I49" s="42" t="s">
        <v>107</v>
      </c>
      <c r="J49" s="75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91.865567109767071</v>
      </c>
      <c r="F50" s="54">
        <f>[1]Sheet1!$I$209</f>
        <v>198064</v>
      </c>
      <c r="G50" s="55"/>
      <c r="H50" s="20">
        <f>I50/H48*100</f>
        <v>92.021712784563022</v>
      </c>
      <c r="I50" s="54">
        <f>[1]Sheet1!$I$210</f>
        <v>126805</v>
      </c>
      <c r="J50" s="55"/>
      <c r="K50" s="20">
        <f>L50/K48*100</f>
        <v>91.589013277122987</v>
      </c>
      <c r="L50" s="31">
        <f>[1]Sheet1!$I$211</f>
        <v>71259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0.17161250823276222</v>
      </c>
      <c r="F51" s="54">
        <f>[1]Sheet1!$K$209</f>
        <v>370</v>
      </c>
      <c r="G51" s="80"/>
      <c r="H51" s="20">
        <f>I51/H48*100</f>
        <v>0.17706949977866313</v>
      </c>
      <c r="I51" s="54">
        <f>[1]Sheet1!$K$210</f>
        <v>244</v>
      </c>
      <c r="J51" s="80"/>
      <c r="K51" s="20">
        <f>L51/K48*100</f>
        <v>0.1619474827448813</v>
      </c>
      <c r="L51" s="31">
        <f>[1]Sheet1!$K$211</f>
        <v>126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0.25556349198987022</v>
      </c>
      <c r="F52" s="54">
        <f>[1]Sheet1!$N$209</f>
        <v>551</v>
      </c>
      <c r="G52" s="80"/>
      <c r="H52" s="20">
        <f>I52/H48*100</f>
        <v>0.30043759388674807</v>
      </c>
      <c r="I52" s="54">
        <f>[1]Sheet1!$N$210</f>
        <v>414</v>
      </c>
      <c r="J52" s="80"/>
      <c r="K52" s="20">
        <f>L52/K48*100</f>
        <v>0.17608575504800586</v>
      </c>
      <c r="L52" s="31">
        <f>[1]Sheet1!$N$211</f>
        <v>137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6">
        <v>91.6</v>
      </c>
      <c r="F55" s="76"/>
      <c r="G55" s="76"/>
      <c r="H55" s="76">
        <v>88.6</v>
      </c>
      <c r="I55" s="76"/>
      <c r="J55" s="76"/>
      <c r="K55" s="71" t="s">
        <v>17</v>
      </c>
      <c r="L55" s="71"/>
      <c r="M55" s="77"/>
      <c r="N55" s="77"/>
      <c r="O55" s="77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79">
        <v>215602</v>
      </c>
      <c r="F56" s="79"/>
      <c r="G56" s="79"/>
      <c r="H56" s="79">
        <v>137799</v>
      </c>
      <c r="I56" s="79"/>
      <c r="J56" s="79"/>
      <c r="K56" s="79">
        <v>77803</v>
      </c>
      <c r="L56" s="79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5"/>
      <c r="H57" s="28" t="s">
        <v>124</v>
      </c>
      <c r="I57" s="42" t="s">
        <v>107</v>
      </c>
      <c r="J57" s="75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29.59388131835512</v>
      </c>
      <c r="F58" s="54">
        <v>63805</v>
      </c>
      <c r="G58" s="55"/>
      <c r="H58" s="20">
        <f>I58/H56*100</f>
        <v>21.369530983533988</v>
      </c>
      <c r="I58" s="54">
        <v>29447</v>
      </c>
      <c r="J58" s="80"/>
      <c r="K58" s="20">
        <f>L58/K56*100</f>
        <v>44.160250890068511</v>
      </c>
      <c r="L58" s="31">
        <v>34358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19.56475357371453</v>
      </c>
      <c r="F59" s="54">
        <v>42182</v>
      </c>
      <c r="G59" s="55"/>
      <c r="H59" s="20">
        <f>I59/H56*100</f>
        <v>10.911545076524504</v>
      </c>
      <c r="I59" s="54">
        <v>15036</v>
      </c>
      <c r="J59" s="80"/>
      <c r="K59" s="20">
        <f>L59/K56*100</f>
        <v>34.890685449147206</v>
      </c>
      <c r="L59" s="31">
        <v>27146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7.4679270136640667</v>
      </c>
      <c r="F60" s="54">
        <v>16101</v>
      </c>
      <c r="G60" s="55"/>
      <c r="H60" s="20">
        <f>I60/H56*100</f>
        <v>7.5094884578262535</v>
      </c>
      <c r="I60" s="54">
        <v>10348</v>
      </c>
      <c r="J60" s="80"/>
      <c r="K60" s="20">
        <f>L60/K56*100</f>
        <v>7.3943164145341438</v>
      </c>
      <c r="L60" s="31">
        <v>5753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5.01</v>
      </c>
      <c r="F63" s="70"/>
      <c r="G63" s="70"/>
      <c r="H63" s="70">
        <v>4.8099999999999996</v>
      </c>
      <c r="I63" s="70"/>
      <c r="J63" s="70"/>
      <c r="K63" s="70">
        <v>5.36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50.29</v>
      </c>
      <c r="F64" s="70"/>
      <c r="G64" s="70"/>
      <c r="H64" s="70">
        <v>46.57</v>
      </c>
      <c r="I64" s="70"/>
      <c r="J64" s="70"/>
      <c r="K64" s="70">
        <v>56.86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1.56</v>
      </c>
      <c r="F65" s="70"/>
      <c r="G65" s="70"/>
      <c r="H65" s="70">
        <v>0.83</v>
      </c>
      <c r="I65" s="70"/>
      <c r="J65" s="70"/>
      <c r="K65" s="70">
        <v>2.87</v>
      </c>
      <c r="L65" s="70"/>
    </row>
    <row r="66" spans="1:12">
      <c r="E66" s="81"/>
      <c r="F66" s="81"/>
      <c r="G66" s="81"/>
      <c r="H66" s="81"/>
      <c r="I66" s="81"/>
      <c r="J66" s="81"/>
      <c r="K66" s="81"/>
      <c r="L66" s="81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Gadag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2015-10-20T09:31:36Z</dcterms:modified>
</cp:coreProperties>
</file>