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17. Hassan" sheetId="14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K51" i="14"/>
  <c r="K52"/>
  <c r="K50" l="1"/>
  <c r="L60"/>
  <c r="I60"/>
  <c r="F60"/>
  <c r="L59"/>
  <c r="I59"/>
  <c r="F59"/>
  <c r="L58"/>
  <c r="I58"/>
  <c r="F58"/>
  <c r="K56"/>
  <c r="H56"/>
  <c r="E56"/>
  <c r="K60" l="1"/>
  <c r="H60"/>
  <c r="E60"/>
  <c r="K59"/>
  <c r="H59"/>
  <c r="E59"/>
  <c r="K58"/>
  <c r="H58"/>
  <c r="E58"/>
  <c r="H52"/>
  <c r="E52"/>
  <c r="H51"/>
  <c r="E51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<sst xmlns="http://schemas.openxmlformats.org/spreadsheetml/2006/main" count="274" uniqueCount="141">
  <si>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</si>
  <si>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</si>
  <si>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</si>
  <si>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</si>
  <si>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</si>
  <si>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</si>
  <si>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</si>
  <si>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</si>
  <si>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</si>
  <si>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</si>
  <si>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</si>
  <si>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</si>
  <si>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</si>
  <si>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</si>
  <si>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</si>
  <si>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</si>
  <si>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</si>
  <si>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</si>
  <si>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</si>
  <si>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</si>
  <si>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</si>
  <si>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</si>
  <si>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</si>
  <si>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</si>
  <si>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</si>
  <si>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</si>
  <si>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</si>
  <si>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</si>
  <si>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</si>
  <si>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</si>
  <si>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</si>
  <si>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</si>
  <si>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</si>
  <si>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</si>
  <si>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</si>
  <si>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</si>
  <si>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</si>
  <si>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</si>
  <si>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</si>
  <si>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</si>
  <si>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</si>
  <si>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</si>
  <si>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</si>
  <si>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</si>
  <si>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</si>
  <si>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</si>
  <si>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</si>
  <si>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</si>
  <si>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</si>
  <si>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</si>
  <si>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</si>
  <si>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</si>
  <si>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</si>
  <si>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</si>
  <si>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</si>
  <si>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</si>
  <si>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</si>
  <si>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</si>
  <si>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</si>
  <si>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</si>
  <si>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</si>
  <si>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</si>
  <si>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</si>
  <si>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</si>
  <si>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</si>
  <si>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</si>
  <si>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</si>
  <si>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</si>
  <si>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</si>
  <si>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</si>
  <si>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</si>
  <si>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</si>
  <si>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</si>
  <si>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</si>
  <si>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</si>
  <si>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</si>
  <si>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</si>
  <si>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</si>
  <si>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</si>
  <si>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</si>
  <si>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</si>
  <si>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</si>
  <si>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</si>
  <si>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</si>
  <si>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</si>
  <si>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</si>
  <si>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</si>
  <si>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</si>
  <si>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</si>
  <si>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</si>
  <si>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</si>
  <si>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</si>
  <si>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</si>
  <si>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</si>
  <si>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</si>
  <si>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</si>
  <si>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</si>
  <si>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</si>
  <si>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</si>
  <si>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</si>
  <si>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</si>
  <si>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</si>
  <si>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</si>
  <si>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</si>
  <si>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</si>
  <si>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</si>
  <si>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</si>
  <si>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</si>
  <si>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</si>
  <si>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</si>
  <si>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</si>
  <si>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</si>
  <si>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</si>
  <si>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</si>
  <si>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</si>
  <si>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</si>
  <si>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</si>
  <si>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</si>
  <si>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</si>
  <si>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</si>
  <si>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</si>
  <si>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</si>
  <si>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</si>
  <si>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</si>
  <si>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</si>
  <si>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</si>
  <si>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</si>
  <si>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</si>
  <si>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</si>
  <si>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</si>
  <si>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</si>
  <si>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</si>
  <si>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</si>
  <si>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</si>
  <si>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</si>
  <si>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</si>
  <si>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</si>
  <si>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</si>
  <si>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</si>
  <si>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</si>
  <si>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DISTRICT:HASSAN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</si>
</sst>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%20-Wise%20Indicators-NITI/Copy%20of%20Water-%20Karnatak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60">
          <cell r="I1260">
            <v>325456</v>
          </cell>
        </row>
        <row r="2616">
          <cell r="I2616">
            <v>429292</v>
          </cell>
        </row>
        <row r="2617">
          <cell r="I2617">
            <v>147920</v>
          </cell>
          <cell r="J2617">
            <v>72174</v>
          </cell>
          <cell r="K2617">
            <v>41368</v>
          </cell>
        </row>
        <row r="2620">
          <cell r="I2620">
            <v>339911</v>
          </cell>
        </row>
        <row r="2621">
          <cell r="I2621">
            <v>86038</v>
          </cell>
          <cell r="J2621">
            <v>25714</v>
          </cell>
          <cell r="K2621">
            <v>32645</v>
          </cell>
        </row>
        <row r="2624">
          <cell r="I2624">
            <v>89381</v>
          </cell>
        </row>
        <row r="2625">
          <cell r="I2625">
            <v>61882</v>
          </cell>
          <cell r="J2625">
            <v>46460</v>
          </cell>
          <cell r="K2625">
            <v>8723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995</v>
      </c>
      <c r="F5" s="62"/>
      <c r="G5" s="55"/>
      <c r="H5" s="54">
        <v>993</v>
      </c>
      <c r="I5" s="62"/>
      <c r="J5" s="55"/>
      <c r="K5" s="54">
        <v>1004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3.5</v>
      </c>
      <c r="F6" s="57"/>
      <c r="G6" s="58"/>
      <c r="H6" s="56">
        <v>4.2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2.7</v>
      </c>
      <c r="F7" s="68"/>
      <c r="G7" s="69"/>
      <c r="H7" s="67">
        <v>2.6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72.599999999999994</v>
      </c>
      <c r="F8" s="57"/>
      <c r="G8" s="58"/>
      <c r="H8" s="56">
        <v>77.099999999999994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71</v>
      </c>
      <c r="F9" s="57"/>
      <c r="G9" s="58"/>
      <c r="H9" s="56">
        <v>76.599999999999994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11.6</v>
      </c>
      <c r="F10" s="57"/>
      <c r="G10" s="58"/>
      <c r="H10" s="56">
        <v>9.6999999999999993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98.7</v>
      </c>
      <c r="F11" s="57"/>
      <c r="G11" s="58"/>
      <c r="H11" s="56">
        <v>97.8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0.6</v>
      </c>
      <c r="F12" s="57"/>
      <c r="G12" s="58"/>
      <c r="H12" s="56">
        <v>1.5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88</v>
      </c>
      <c r="F13" s="57"/>
      <c r="G13" s="58"/>
      <c r="H13" s="56">
        <v>84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18.399999999999999</v>
      </c>
      <c r="F14" s="57"/>
      <c r="G14" s="58"/>
      <c r="H14" s="56">
        <v>20.9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15.7</v>
      </c>
      <c r="F15" s="57"/>
      <c r="G15" s="58"/>
      <c r="H15" s="56">
        <v>14.3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65.900000000000006</v>
      </c>
      <c r="F16" s="57"/>
      <c r="G16" s="58"/>
      <c r="H16" s="56">
        <v>70.400000000000006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8.1</v>
      </c>
      <c r="F17" s="57"/>
      <c r="G17" s="58"/>
      <c r="H17" s="56">
        <v>7.5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69.2</v>
      </c>
      <c r="F18" s="71"/>
      <c r="G18" s="71"/>
      <c r="H18" s="71">
        <v>75.900000000000006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7.5</v>
      </c>
      <c r="F19" s="70"/>
      <c r="G19" s="70"/>
      <c r="H19" s="70">
        <v>6.7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58.5</v>
      </c>
      <c r="F20" s="70"/>
      <c r="G20" s="70"/>
      <c r="H20" s="70">
        <v>62.1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5.7</v>
      </c>
      <c r="F21" s="70"/>
      <c r="G21" s="70"/>
      <c r="H21" s="70">
        <v>5.4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22.1</v>
      </c>
      <c r="F22" s="70"/>
      <c r="G22" s="70"/>
      <c r="H22" s="70">
        <v>21.5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27.2</v>
      </c>
      <c r="F23" s="70"/>
      <c r="G23" s="70"/>
      <c r="H23" s="70">
        <v>26.4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3.3</v>
      </c>
      <c r="F24" s="70"/>
      <c r="G24" s="70"/>
      <c r="H24" s="70">
        <v>5.6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3.6</v>
      </c>
      <c r="F25" s="70"/>
      <c r="G25" s="70"/>
      <c r="H25" s="70">
        <v>4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72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84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22.7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70.400000000000006</v>
      </c>
      <c r="G31" s="73"/>
      <c r="H31" s="14" t="s">
        <v>69</v>
      </c>
      <c r="I31" s="73">
        <v>78.27</v>
      </c>
      <c r="J31" s="73"/>
      <c r="K31" s="14" t="s">
        <v>70</v>
      </c>
      <c r="L31" s="33">
        <v>62.54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95.2</v>
      </c>
      <c r="F33" s="52"/>
      <c r="G33" s="52"/>
      <c r="H33" s="53"/>
      <c r="I33" s="51">
        <v>85.1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85.3</v>
      </c>
      <c r="F34" s="52"/>
      <c r="G34" s="52"/>
      <c r="H34" s="53"/>
      <c r="I34" s="51">
        <v>74.7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2.2000000000000002</v>
      </c>
      <c r="F35" s="83"/>
      <c r="G35" s="83"/>
      <c r="H35" s="84"/>
      <c r="I35" s="51">
        <v>2.27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10</v>
      </c>
      <c r="F36" s="83"/>
      <c r="G36" s="83"/>
      <c r="H36" s="84"/>
      <c r="I36" s="51">
        <v>23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9</v>
      </c>
      <c r="F37" s="83"/>
      <c r="G37" s="83"/>
      <c r="H37" s="84"/>
      <c r="I37" s="51">
        <v>22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49.8</v>
      </c>
      <c r="F38" s="83"/>
      <c r="G38" s="83"/>
      <c r="H38" s="84"/>
      <c r="I38" s="51">
        <v>51.3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47.9</v>
      </c>
      <c r="F39" s="83"/>
      <c r="G39" s="83"/>
      <c r="H39" s="84"/>
      <c r="I39" s="51">
        <v>68.7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4.5</v>
      </c>
      <c r="F40" s="83"/>
      <c r="G40" s="83"/>
      <c r="H40" s="84"/>
      <c r="I40" s="51">
        <v>27.3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99.9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100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92.6</v>
      </c>
      <c r="F47" s="77"/>
      <c r="G47" s="77"/>
      <c r="H47" s="77">
        <v>89.9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429292</v>
      </c>
      <c r="F48" s="79"/>
      <c r="G48" s="79"/>
      <c r="H48" s="79">
        <v>339911</v>
      </c>
      <c r="I48" s="79"/>
      <c r="J48" s="79"/>
      <c r="K48" s="79">
        <v>89381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93.340197348191907</v>
      </c>
      <c r="F50" s="54">
        <v>400702</v>
      </c>
      <c r="G50" s="55"/>
      <c r="H50" s="20">
        <f>I50/H48*100</f>
        <v>92.162654341871843</v>
      </c>
      <c r="I50" s="54">
        <v>313271</v>
      </c>
      <c r="J50" s="55"/>
      <c r="K50" s="20">
        <f>L50/K48*100</f>
        <v>97.818328280059518</v>
      </c>
      <c r="L50" s="31">
        <v>87431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8.7120188589584702E-2</v>
      </c>
      <c r="F51" s="54">
        <v>374</v>
      </c>
      <c r="G51" s="55"/>
      <c r="H51" s="20">
        <f>I51/H48*100</f>
        <v>9.7672626069765317E-2</v>
      </c>
      <c r="I51" s="54">
        <v>332</v>
      </c>
      <c r="J51" s="55"/>
      <c r="K51" s="20">
        <f>L51/K48*100</f>
        <v>4.698985242948725E-2</v>
      </c>
      <c r="L51" s="31">
        <v>42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0.30259124325633835</v>
      </c>
      <c r="F52" s="54">
        <v>1299</v>
      </c>
      <c r="G52" s="55"/>
      <c r="H52" s="20">
        <f>I52/H48*100</f>
        <v>0.35038583629244124</v>
      </c>
      <c r="I52" s="54">
        <v>1191</v>
      </c>
      <c r="J52" s="55"/>
      <c r="K52" s="20">
        <f>L52/K48*100</f>
        <v>0.12083104910439579</v>
      </c>
      <c r="L52" s="31">
        <v>108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95.5</v>
      </c>
      <c r="F55" s="77"/>
      <c r="G55" s="77"/>
      <c r="H55" s="77">
        <v>92.5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f>[1]Sheet1!$I$2616</f>
        <v>429292</v>
      </c>
      <c r="F56" s="80"/>
      <c r="G56" s="80"/>
      <c r="H56" s="80">
        <f>[1]Sheet1!$I$2620</f>
        <v>339911</v>
      </c>
      <c r="I56" s="80"/>
      <c r="J56" s="80"/>
      <c r="K56" s="80">
        <f>[1]Sheet1!$I$2624</f>
        <v>89381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34.456733412222917</v>
      </c>
      <c r="F58" s="54">
        <f>[1]Sheet1!$I$2617</f>
        <v>147920</v>
      </c>
      <c r="G58" s="55"/>
      <c r="H58" s="20">
        <f>I58/H56*100</f>
        <v>25.311919884911049</v>
      </c>
      <c r="I58" s="54">
        <f>[1]Sheet1!$I$2621</f>
        <v>86038</v>
      </c>
      <c r="J58" s="81"/>
      <c r="K58" s="20">
        <f>L58/K56*100</f>
        <v>69.233953524798324</v>
      </c>
      <c r="L58" s="31">
        <f>[1]Sheet1!$I$2625</f>
        <v>61882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16.812332864344082</v>
      </c>
      <c r="F59" s="54">
        <f>[1]Sheet1!$J$2617</f>
        <v>72174</v>
      </c>
      <c r="G59" s="55"/>
      <c r="H59" s="20">
        <f>I59/H56*100</f>
        <v>7.5649214058974259</v>
      </c>
      <c r="I59" s="54">
        <f>[1]Sheet1!$J$2621</f>
        <v>25714</v>
      </c>
      <c r="J59" s="81"/>
      <c r="K59" s="20">
        <f>L59/K56*100</f>
        <v>51.979727235094707</v>
      </c>
      <c r="L59" s="31">
        <f>[1]Sheet1!$J$2625</f>
        <v>46460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9.6363314480586642</v>
      </c>
      <c r="F60" s="54">
        <f>[1]Sheet1!$K$2617</f>
        <v>41368</v>
      </c>
      <c r="G60" s="55"/>
      <c r="H60" s="20">
        <f>I60/H56*100</f>
        <v>9.6039845724321946</v>
      </c>
      <c r="I60" s="54">
        <f>[1]Sheet1!$K$2621</f>
        <v>32645</v>
      </c>
      <c r="J60" s="81"/>
      <c r="K60" s="20">
        <f>L60/K56*100</f>
        <v>9.7593448272004117</v>
      </c>
      <c r="L60" s="31">
        <f>[1]Sheet1!$K$2625</f>
        <v>8723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9.4600000000000009</v>
      </c>
      <c r="F63" s="70"/>
      <c r="G63" s="70"/>
      <c r="H63" s="70">
        <v>10.48</v>
      </c>
      <c r="I63" s="70"/>
      <c r="J63" s="70"/>
      <c r="K63" s="70">
        <v>5.55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55.78</v>
      </c>
      <c r="F64" s="70"/>
      <c r="G64" s="70"/>
      <c r="H64" s="70">
        <v>51.46</v>
      </c>
      <c r="I64" s="70"/>
      <c r="J64" s="70"/>
      <c r="K64" s="70">
        <v>72.180000000000007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1.1299999999999999</v>
      </c>
      <c r="F65" s="70"/>
      <c r="G65" s="70"/>
      <c r="H65" s="70">
        <v>0.45</v>
      </c>
      <c r="I65" s="70"/>
      <c r="J65" s="70"/>
      <c r="K65" s="70">
        <v>3.73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 Hassan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2015-10-20T09:32:46Z</dcterms:modified>
</cp:coreProperties>
</file>