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5.xml" ContentType="application/vnd.openxmlformats-officedocument.spreadsheetml.tab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83A9D724-D575-433B-959F-1EC068776FA2}" xr6:coauthVersionLast="47" xr6:coauthVersionMax="47" xr10:uidLastSave="{00000000-0000-0000-0000-000000000000}"/>
  <bookViews>
    <workbookView xWindow="-108" yWindow="-108" windowWidth="23256" windowHeight="13176" activeTab="1" xr2:uid="{885A182B-0A8D-476E-B3FF-EFF6027B4A1C}"/>
  </bookViews>
  <sheets>
    <sheet name="Data Cleaning" sheetId="16" r:id="rId1"/>
    <sheet name="dataset" sheetId="4" r:id="rId2"/>
    <sheet name="urban_data" sheetId="8" r:id="rId3"/>
    <sheet name="rural_data" sheetId="7" r:id="rId4"/>
    <sheet name="question1" sheetId="15" r:id="rId5"/>
    <sheet name="question 2" sheetId="3" r:id="rId6"/>
    <sheet name="question 2 (2)" sheetId="11" r:id="rId7"/>
    <sheet name="question 3" sheetId="1" r:id="rId8"/>
    <sheet name="question 4" sheetId="2" r:id="rId9"/>
    <sheet name="Question 5" sheetId="13" r:id="rId10"/>
  </sheets>
  <externalReferences>
    <externalReference r:id="rId11"/>
    <externalReference r:id="rId12"/>
    <externalReference r:id="rId13"/>
  </externalReferences>
  <definedNames>
    <definedName name="_xlnm._FilterDatabase" localSheetId="1" hidden="1">dataset!$A$1:$AF$373</definedName>
    <definedName name="_xlnm._FilterDatabase" localSheetId="7" hidden="1">'question 3'!$A$2:$Q$44</definedName>
    <definedName name="_xlchart.v1.0" hidden="1">'question 3'!$B$91:$B$102</definedName>
    <definedName name="_xlchart.v1.1" hidden="1">'question 3'!$P$90</definedName>
    <definedName name="_xlchart.v1.2" hidden="1">'question 3'!$P$91:$P$102</definedName>
    <definedName name="_xlchart.v1.3" hidden="1">'Question 5'!$A$31:$A$41</definedName>
    <definedName name="_xlchart.v1.4" hidden="1">'Question 5'!$B$30</definedName>
    <definedName name="_xlchart.v1.5" hidden="1">'Question 5'!$B$31:$B$41</definedName>
    <definedName name="Slicer_Sub_category2">#N/A</definedName>
  </definedNames>
  <calcPr calcId="191029"/>
  <pivotCaches>
    <pivotCache cacheId="0"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128" i="15" l="1"/>
  <c r="AB128" i="15"/>
  <c r="AA128" i="15"/>
  <c r="Z128" i="15"/>
  <c r="Y128" i="15"/>
  <c r="X128" i="15"/>
  <c r="W128" i="15"/>
  <c r="V128" i="15"/>
  <c r="U128" i="15"/>
  <c r="T128" i="15"/>
  <c r="S128" i="15"/>
  <c r="R128" i="15"/>
  <c r="Q128" i="15"/>
  <c r="P128" i="15"/>
  <c r="O128" i="15"/>
  <c r="N128" i="15"/>
  <c r="M128" i="15"/>
  <c r="L128" i="15"/>
  <c r="K128" i="15"/>
  <c r="J128" i="15"/>
  <c r="I128" i="15"/>
  <c r="H128" i="15"/>
  <c r="G128" i="15"/>
  <c r="F128" i="15"/>
  <c r="E128" i="15"/>
  <c r="D128" i="15"/>
  <c r="E131" i="15" s="1"/>
  <c r="AF26" i="13"/>
  <c r="AE26" i="13"/>
  <c r="AD26" i="13"/>
  <c r="AB26" i="13"/>
  <c r="AA26" i="13"/>
  <c r="Z26" i="13"/>
  <c r="Y26" i="13"/>
  <c r="X26" i="13"/>
  <c r="W26" i="13"/>
  <c r="U26" i="13"/>
  <c r="T26" i="13"/>
  <c r="S26" i="13"/>
  <c r="R26" i="13"/>
  <c r="P26" i="13"/>
  <c r="O26" i="13"/>
  <c r="N26" i="13"/>
  <c r="M26" i="13"/>
  <c r="L26" i="13"/>
  <c r="K26" i="13"/>
  <c r="J26" i="13"/>
  <c r="I26" i="13"/>
  <c r="H26" i="13"/>
  <c r="G26" i="13"/>
  <c r="F26" i="13"/>
  <c r="E26" i="13"/>
  <c r="D26" i="13"/>
  <c r="B40" i="13"/>
  <c r="B41" i="13"/>
  <c r="B39" i="13"/>
  <c r="B38" i="13"/>
  <c r="B36" i="13"/>
  <c r="B35" i="13"/>
  <c r="B34" i="13"/>
  <c r="B32" i="13"/>
  <c r="AC3" i="13"/>
  <c r="AC4" i="13"/>
  <c r="AC5" i="13"/>
  <c r="AC6" i="13"/>
  <c r="AC7" i="13"/>
  <c r="AC8" i="13"/>
  <c r="AC9" i="13"/>
  <c r="AC10" i="13"/>
  <c r="AC11" i="13"/>
  <c r="AC12" i="13"/>
  <c r="AC13" i="13"/>
  <c r="AC14" i="13"/>
  <c r="AC15" i="13"/>
  <c r="AC16" i="13"/>
  <c r="AC17" i="13"/>
  <c r="AC18" i="13"/>
  <c r="AC19" i="13"/>
  <c r="AC20" i="13"/>
  <c r="AC21" i="13"/>
  <c r="AC22" i="13"/>
  <c r="AC23" i="13"/>
  <c r="AC24" i="13"/>
  <c r="AC25" i="13"/>
  <c r="AC2" i="13"/>
  <c r="V3" i="13"/>
  <c r="V4" i="13"/>
  <c r="V5" i="13"/>
  <c r="V6" i="13"/>
  <c r="V7" i="13"/>
  <c r="V8" i="13"/>
  <c r="V9" i="13"/>
  <c r="V10" i="13"/>
  <c r="V11" i="13"/>
  <c r="V12" i="13"/>
  <c r="V13" i="13"/>
  <c r="V14" i="13"/>
  <c r="V15" i="13"/>
  <c r="V16" i="13"/>
  <c r="V17" i="13"/>
  <c r="V18" i="13"/>
  <c r="V19" i="13"/>
  <c r="V20" i="13"/>
  <c r="V21" i="13"/>
  <c r="V22" i="13"/>
  <c r="V23" i="13"/>
  <c r="V24" i="13"/>
  <c r="V25" i="13"/>
  <c r="V2" i="13"/>
  <c r="Q3" i="13"/>
  <c r="Q4" i="13"/>
  <c r="Q5" i="13"/>
  <c r="Q6" i="13"/>
  <c r="Q7" i="13"/>
  <c r="Q8" i="13"/>
  <c r="Q9" i="13"/>
  <c r="Q10" i="13"/>
  <c r="Q11" i="13"/>
  <c r="Q12" i="13"/>
  <c r="Q13" i="13"/>
  <c r="Q14" i="13"/>
  <c r="Q15" i="13"/>
  <c r="Q16" i="13"/>
  <c r="Q17" i="13"/>
  <c r="Q18" i="13"/>
  <c r="Q19" i="13"/>
  <c r="Q20" i="13"/>
  <c r="Q21" i="13"/>
  <c r="Q22" i="13"/>
  <c r="Q23" i="13"/>
  <c r="Q24" i="13"/>
  <c r="Q25" i="13"/>
  <c r="Q2" i="13"/>
  <c r="B33" i="13" l="1"/>
  <c r="B31" i="13"/>
  <c r="B37" i="13"/>
  <c r="P91" i="1" l="1"/>
  <c r="P92" i="1"/>
  <c r="P93" i="1"/>
  <c r="P94" i="1"/>
  <c r="P95" i="1"/>
  <c r="P96" i="1"/>
  <c r="P97" i="1"/>
  <c r="P98" i="1"/>
  <c r="P99" i="1"/>
  <c r="P100" i="1"/>
  <c r="P101" i="1"/>
  <c r="P102" i="1"/>
  <c r="AL91" i="3"/>
  <c r="AL90" i="3"/>
  <c r="BK65" i="3"/>
  <c r="BK66" i="3"/>
  <c r="BK67" i="3"/>
  <c r="BK68" i="3"/>
  <c r="BK69" i="3"/>
  <c r="BK70" i="3"/>
  <c r="BK71" i="3"/>
  <c r="BK72" i="3"/>
  <c r="BK73" i="3"/>
  <c r="BK74" i="3"/>
  <c r="BK75" i="3"/>
  <c r="BK64" i="3"/>
  <c r="AL89" i="3"/>
  <c r="AL88" i="3"/>
  <c r="AL87" i="3"/>
  <c r="AL86" i="3"/>
  <c r="AL85" i="3"/>
  <c r="AL84" i="3"/>
  <c r="BB70" i="3"/>
  <c r="BB65" i="3"/>
  <c r="BB66" i="3"/>
  <c r="BB67" i="3"/>
  <c r="BB68" i="3"/>
  <c r="BB69" i="3"/>
  <c r="BB71" i="3"/>
  <c r="BB72" i="3"/>
  <c r="BB73" i="3"/>
  <c r="BB74" i="3"/>
  <c r="BB75" i="3"/>
  <c r="AL83" i="3" s="1"/>
  <c r="BB64" i="3"/>
  <c r="AL82" i="3"/>
  <c r="AW65" i="3"/>
  <c r="AW66" i="3"/>
  <c r="AW67" i="3"/>
  <c r="AW68" i="3"/>
  <c r="AW69" i="3"/>
  <c r="AW70" i="3"/>
  <c r="AW71" i="3"/>
  <c r="AW72" i="3"/>
  <c r="AW73" i="3"/>
  <c r="AW74" i="3"/>
  <c r="AW75" i="3"/>
  <c r="AW64" i="3"/>
  <c r="N28" i="11"/>
  <c r="M28" i="11"/>
  <c r="L28" i="11"/>
  <c r="K28" i="11"/>
  <c r="J28" i="11"/>
  <c r="I28" i="11"/>
  <c r="G28" i="11"/>
  <c r="F28" i="11"/>
  <c r="E28" i="11"/>
  <c r="D28" i="11"/>
  <c r="C28" i="11"/>
  <c r="B28" i="11"/>
  <c r="N27" i="11"/>
  <c r="M27" i="11"/>
  <c r="L27" i="11"/>
  <c r="K27" i="11"/>
  <c r="J27" i="11"/>
  <c r="I27" i="11"/>
  <c r="G27" i="11"/>
  <c r="F27" i="11"/>
  <c r="E27" i="11"/>
  <c r="D27" i="11"/>
  <c r="C27" i="11"/>
  <c r="B27" i="11"/>
  <c r="N26" i="11"/>
  <c r="M26" i="11"/>
  <c r="L26" i="11"/>
  <c r="K26" i="11"/>
  <c r="J26" i="11"/>
  <c r="I26" i="11"/>
  <c r="G26" i="11"/>
  <c r="F26" i="11"/>
  <c r="E26" i="11"/>
  <c r="D26" i="11"/>
  <c r="C26" i="11"/>
  <c r="B26" i="11"/>
  <c r="N25" i="11"/>
  <c r="N41" i="11" s="1"/>
  <c r="M25" i="11"/>
  <c r="M41" i="11" s="1"/>
  <c r="L25" i="11"/>
  <c r="L41" i="11" s="1"/>
  <c r="K25" i="11"/>
  <c r="K41" i="11" s="1"/>
  <c r="J25" i="11"/>
  <c r="J41" i="11" s="1"/>
  <c r="I25" i="11"/>
  <c r="I41" i="11" s="1"/>
  <c r="G25" i="11"/>
  <c r="G41" i="11" s="1"/>
  <c r="F25" i="11"/>
  <c r="F41" i="11" s="1"/>
  <c r="E25" i="11"/>
  <c r="E41" i="11" s="1"/>
  <c r="D25" i="11"/>
  <c r="D41" i="11" s="1"/>
  <c r="C25" i="11"/>
  <c r="C41" i="11" s="1"/>
  <c r="B25" i="11"/>
  <c r="B41" i="11" s="1"/>
  <c r="N24" i="11"/>
  <c r="M24" i="11"/>
  <c r="L24" i="11"/>
  <c r="K24" i="11"/>
  <c r="J24" i="11"/>
  <c r="I24" i="11"/>
  <c r="G24" i="11"/>
  <c r="F24" i="11"/>
  <c r="E24" i="11"/>
  <c r="D24" i="11"/>
  <c r="C24" i="11"/>
  <c r="B24" i="11"/>
  <c r="N23" i="11"/>
  <c r="M23" i="11"/>
  <c r="L23" i="11"/>
  <c r="K23" i="11"/>
  <c r="J23" i="11"/>
  <c r="I23" i="11"/>
  <c r="G23" i="11"/>
  <c r="F23" i="11"/>
  <c r="E23" i="11"/>
  <c r="D23" i="11"/>
  <c r="C23" i="11"/>
  <c r="B23" i="11"/>
  <c r="N22" i="11"/>
  <c r="M22" i="11"/>
  <c r="L22" i="11"/>
  <c r="K22" i="11"/>
  <c r="J22" i="11"/>
  <c r="I22" i="11"/>
  <c r="G22" i="11"/>
  <c r="F22" i="11"/>
  <c r="E22" i="11"/>
  <c r="D22" i="11"/>
  <c r="C22" i="11"/>
  <c r="B22" i="11"/>
  <c r="N21" i="11"/>
  <c r="M21" i="11"/>
  <c r="L21" i="11"/>
  <c r="K21" i="11"/>
  <c r="J21" i="11"/>
  <c r="I21" i="11"/>
  <c r="G21" i="11"/>
  <c r="F21" i="11"/>
  <c r="E21" i="11"/>
  <c r="D21" i="11"/>
  <c r="C21" i="11"/>
  <c r="B21" i="11"/>
  <c r="N20" i="11"/>
  <c r="M20" i="11"/>
  <c r="L20" i="11"/>
  <c r="K20" i="11"/>
  <c r="J20" i="11"/>
  <c r="I20" i="11"/>
  <c r="G20" i="11"/>
  <c r="F20" i="11"/>
  <c r="E20" i="11"/>
  <c r="D20" i="11"/>
  <c r="C20" i="11"/>
  <c r="B20" i="11"/>
  <c r="N19" i="11"/>
  <c r="M19" i="11"/>
  <c r="L19" i="11"/>
  <c r="K19" i="11"/>
  <c r="J19" i="11"/>
  <c r="I19" i="11"/>
  <c r="G19" i="11"/>
  <c r="F19" i="11"/>
  <c r="E19" i="11"/>
  <c r="D19" i="11"/>
  <c r="C19" i="11"/>
  <c r="B19" i="11"/>
  <c r="N18" i="11"/>
  <c r="M18" i="11"/>
  <c r="L18" i="11"/>
  <c r="K18" i="11"/>
  <c r="J18" i="11"/>
  <c r="I18" i="11"/>
  <c r="G18" i="11"/>
  <c r="G36" i="11" s="1"/>
  <c r="F18" i="11"/>
  <c r="E18" i="11"/>
  <c r="D18" i="11"/>
  <c r="D36" i="11" s="1"/>
  <c r="C18" i="11"/>
  <c r="B18" i="11"/>
  <c r="N17" i="11"/>
  <c r="N36" i="11" s="1"/>
  <c r="M17" i="11"/>
  <c r="L17" i="11"/>
  <c r="L36" i="11" s="1"/>
  <c r="K17" i="11"/>
  <c r="J17" i="11"/>
  <c r="J36" i="11" s="1"/>
  <c r="I17" i="11"/>
  <c r="I36" i="11" s="1"/>
  <c r="G17" i="11"/>
  <c r="F17" i="11"/>
  <c r="E17" i="11"/>
  <c r="E36" i="11" s="1"/>
  <c r="D17" i="11"/>
  <c r="C17" i="11"/>
  <c r="C36" i="11" s="1"/>
  <c r="B17" i="11"/>
  <c r="N16" i="11"/>
  <c r="M16" i="11"/>
  <c r="L16" i="11"/>
  <c r="K16" i="11"/>
  <c r="J16" i="11"/>
  <c r="I16" i="11"/>
  <c r="G16" i="11"/>
  <c r="F16" i="11"/>
  <c r="E16" i="11"/>
  <c r="D16" i="11"/>
  <c r="C16" i="11"/>
  <c r="B16" i="11"/>
  <c r="N15" i="11"/>
  <c r="M15" i="11"/>
  <c r="L15" i="11"/>
  <c r="K15" i="11"/>
  <c r="J15" i="11"/>
  <c r="I15" i="11"/>
  <c r="G15" i="11"/>
  <c r="F15" i="11"/>
  <c r="E15" i="11"/>
  <c r="D15" i="11"/>
  <c r="C15" i="11"/>
  <c r="B15" i="11"/>
  <c r="N14" i="11"/>
  <c r="M14" i="11"/>
  <c r="L14" i="11"/>
  <c r="K14" i="11"/>
  <c r="J14" i="11"/>
  <c r="I14" i="11"/>
  <c r="G14" i="11"/>
  <c r="F14" i="11"/>
  <c r="E14" i="11"/>
  <c r="D14" i="11"/>
  <c r="C14" i="11"/>
  <c r="B14" i="11"/>
  <c r="N13" i="11"/>
  <c r="M13" i="11"/>
  <c r="L13" i="11"/>
  <c r="K13" i="11"/>
  <c r="J13" i="11"/>
  <c r="I13" i="11"/>
  <c r="G13" i="11"/>
  <c r="F13" i="11"/>
  <c r="E13" i="11"/>
  <c r="D13" i="11"/>
  <c r="C13" i="11"/>
  <c r="B13" i="11"/>
  <c r="N12" i="11"/>
  <c r="M12" i="11"/>
  <c r="L12" i="11"/>
  <c r="K12" i="11"/>
  <c r="J12" i="11"/>
  <c r="I12" i="11"/>
  <c r="G12" i="11"/>
  <c r="F12" i="11"/>
  <c r="E12" i="11"/>
  <c r="D12" i="11"/>
  <c r="C12" i="11"/>
  <c r="B12" i="11"/>
  <c r="N11" i="11"/>
  <c r="M11" i="11"/>
  <c r="L11" i="11"/>
  <c r="K11" i="11"/>
  <c r="J11" i="11"/>
  <c r="I11" i="11"/>
  <c r="G11" i="11"/>
  <c r="F11" i="11"/>
  <c r="E11" i="11"/>
  <c r="D11" i="11"/>
  <c r="C11" i="11"/>
  <c r="B11" i="11"/>
  <c r="N10" i="11"/>
  <c r="M10" i="11"/>
  <c r="L10" i="11"/>
  <c r="K10" i="11"/>
  <c r="J10" i="11"/>
  <c r="I10" i="11"/>
  <c r="G10" i="11"/>
  <c r="F10" i="11"/>
  <c r="E10" i="11"/>
  <c r="D10" i="11"/>
  <c r="C10" i="11"/>
  <c r="B10" i="11"/>
  <c r="N9" i="11"/>
  <c r="M9" i="11"/>
  <c r="L9" i="11"/>
  <c r="K9" i="11"/>
  <c r="J9" i="11"/>
  <c r="I9" i="11"/>
  <c r="G9" i="11"/>
  <c r="F9" i="11"/>
  <c r="E9" i="11"/>
  <c r="D9" i="11"/>
  <c r="C9" i="11"/>
  <c r="B9" i="11"/>
  <c r="N8" i="11"/>
  <c r="M8" i="11"/>
  <c r="L8" i="11"/>
  <c r="K8" i="11"/>
  <c r="J8" i="11"/>
  <c r="I8" i="11"/>
  <c r="G8" i="11"/>
  <c r="F8" i="11"/>
  <c r="E8" i="11"/>
  <c r="D8" i="11"/>
  <c r="C8" i="11"/>
  <c r="B8" i="11"/>
  <c r="N7" i="11"/>
  <c r="M7" i="11"/>
  <c r="L7" i="11"/>
  <c r="K7" i="11"/>
  <c r="J7" i="11"/>
  <c r="I7" i="11"/>
  <c r="G7" i="11"/>
  <c r="F7" i="11"/>
  <c r="E7" i="11"/>
  <c r="D7" i="11"/>
  <c r="C7" i="11"/>
  <c r="B7" i="11"/>
  <c r="N6" i="11"/>
  <c r="M6" i="11"/>
  <c r="L6" i="11"/>
  <c r="K6" i="11"/>
  <c r="J6" i="11"/>
  <c r="I6" i="11"/>
  <c r="G6" i="11"/>
  <c r="F6" i="11"/>
  <c r="E6" i="11"/>
  <c r="D6" i="11"/>
  <c r="C6" i="11"/>
  <c r="B6" i="11"/>
  <c r="N5" i="11"/>
  <c r="M5" i="11"/>
  <c r="L5" i="11"/>
  <c r="K5" i="11"/>
  <c r="J5" i="11"/>
  <c r="I5" i="11"/>
  <c r="G5" i="11"/>
  <c r="F5" i="11"/>
  <c r="E5" i="11"/>
  <c r="D5" i="11"/>
  <c r="C5" i="11"/>
  <c r="B5" i="11"/>
  <c r="N4" i="11"/>
  <c r="M4" i="11"/>
  <c r="L4" i="11"/>
  <c r="K4" i="11"/>
  <c r="J4" i="11"/>
  <c r="I4" i="11"/>
  <c r="G4" i="11"/>
  <c r="F4" i="11"/>
  <c r="E4" i="11"/>
  <c r="D4" i="11"/>
  <c r="C4" i="11"/>
  <c r="B4" i="11"/>
  <c r="N3" i="11"/>
  <c r="N34" i="11" s="1"/>
  <c r="N45" i="11" s="1"/>
  <c r="M3" i="11"/>
  <c r="L3" i="11"/>
  <c r="K3" i="11"/>
  <c r="K34" i="11" s="1"/>
  <c r="J3" i="11"/>
  <c r="I3" i="11"/>
  <c r="I34" i="11" s="1"/>
  <c r="I45" i="11" s="1"/>
  <c r="G3" i="11"/>
  <c r="F3" i="11"/>
  <c r="E3" i="11"/>
  <c r="E34" i="11" s="1"/>
  <c r="E45" i="11" s="1"/>
  <c r="D3" i="11"/>
  <c r="C3" i="11"/>
  <c r="C34" i="11" s="1"/>
  <c r="C45" i="11" s="1"/>
  <c r="B3" i="11"/>
  <c r="AK4" i="3"/>
  <c r="AK5" i="3"/>
  <c r="AK6" i="3"/>
  <c r="AK7" i="3"/>
  <c r="AK8" i="3"/>
  <c r="AK9" i="3"/>
  <c r="AD88" i="7"/>
  <c r="AC88" i="7"/>
  <c r="AB88" i="7"/>
  <c r="AA88" i="7"/>
  <c r="Z88" i="7"/>
  <c r="Y88" i="7"/>
  <c r="Y89" i="7" s="1"/>
  <c r="W88" i="7"/>
  <c r="AD89" i="7"/>
  <c r="AC89" i="7"/>
  <c r="AB89" i="7"/>
  <c r="AA89" i="7"/>
  <c r="Z89" i="7"/>
  <c r="X89" i="7"/>
  <c r="W89" i="7"/>
  <c r="V89" i="7"/>
  <c r="U89" i="7"/>
  <c r="T88" i="7"/>
  <c r="T89" i="7" s="1"/>
  <c r="S88" i="7"/>
  <c r="R88" i="7"/>
  <c r="Q88" i="7"/>
  <c r="O88" i="7"/>
  <c r="E88" i="7"/>
  <c r="S89" i="7"/>
  <c r="R89" i="7"/>
  <c r="Q89" i="7"/>
  <c r="P89" i="7"/>
  <c r="O89" i="7"/>
  <c r="N89" i="7"/>
  <c r="M89" i="7"/>
  <c r="L89" i="7"/>
  <c r="K89" i="7"/>
  <c r="J89" i="7"/>
  <c r="I89" i="7"/>
  <c r="H89" i="7"/>
  <c r="G89" i="7"/>
  <c r="F89" i="7"/>
  <c r="E89" i="7"/>
  <c r="D89" i="7"/>
  <c r="U89" i="8"/>
  <c r="X89" i="8"/>
  <c r="T88" i="8"/>
  <c r="V89" i="8"/>
  <c r="W88" i="8"/>
  <c r="W89" i="8" s="1"/>
  <c r="AD88" i="8"/>
  <c r="AD89" i="8" s="1"/>
  <c r="AC88" i="8"/>
  <c r="AC89" i="8" s="1"/>
  <c r="AB88" i="8"/>
  <c r="AB89" i="8" s="1"/>
  <c r="AA88" i="8"/>
  <c r="AA89" i="8" s="1"/>
  <c r="Z88" i="8"/>
  <c r="Z89" i="8" s="1"/>
  <c r="Y88" i="8"/>
  <c r="Y89" i="8" s="1"/>
  <c r="S88" i="8"/>
  <c r="R88" i="8"/>
  <c r="Q88" i="8"/>
  <c r="Q89" i="8" s="1"/>
  <c r="O88" i="8"/>
  <c r="O89" i="8" s="1"/>
  <c r="T89" i="8"/>
  <c r="S89" i="8"/>
  <c r="R89" i="8"/>
  <c r="P89" i="8"/>
  <c r="N89" i="8"/>
  <c r="M89" i="8"/>
  <c r="L89" i="8"/>
  <c r="K89" i="8"/>
  <c r="J89" i="8"/>
  <c r="I89" i="8"/>
  <c r="H89" i="8"/>
  <c r="G89" i="8"/>
  <c r="F89" i="8"/>
  <c r="E89" i="8"/>
  <c r="E88" i="8"/>
  <c r="D89" i="8"/>
  <c r="B25" i="1"/>
  <c r="B17" i="1"/>
  <c r="D17" i="1"/>
  <c r="B32" i="1" s="1"/>
  <c r="F17" i="1"/>
  <c r="B29" i="1" s="1"/>
  <c r="H17" i="1"/>
  <c r="B26" i="1" s="1"/>
  <c r="J17" i="1"/>
  <c r="B35" i="1" s="1"/>
  <c r="L17" i="1"/>
  <c r="B33" i="1" s="1"/>
  <c r="N17" i="1"/>
  <c r="B34" i="1" s="1"/>
  <c r="P17" i="1"/>
  <c r="B28" i="1" s="1"/>
  <c r="R17" i="1"/>
  <c r="B31" i="1" s="1"/>
  <c r="T17" i="1"/>
  <c r="B24" i="1" s="1"/>
  <c r="V17" i="1"/>
  <c r="B27" i="1" s="1"/>
  <c r="X17" i="1"/>
  <c r="B30" i="1" s="1"/>
  <c r="Y16" i="1"/>
  <c r="W16" i="1"/>
  <c r="U16" i="1"/>
  <c r="S16" i="1"/>
  <c r="Q16" i="1"/>
  <c r="O16" i="1"/>
  <c r="M16" i="1"/>
  <c r="K16" i="1"/>
  <c r="I16" i="1"/>
  <c r="G16" i="1"/>
  <c r="E16" i="1"/>
  <c r="C16" i="1"/>
  <c r="Y15" i="1"/>
  <c r="W15" i="1"/>
  <c r="U15" i="1"/>
  <c r="S15" i="1"/>
  <c r="Q15" i="1"/>
  <c r="O15" i="1"/>
  <c r="M15" i="1"/>
  <c r="K15" i="1"/>
  <c r="I15" i="1"/>
  <c r="G15" i="1"/>
  <c r="E15" i="1"/>
  <c r="C15" i="1"/>
  <c r="Y14" i="1"/>
  <c r="W14" i="1"/>
  <c r="U14" i="1"/>
  <c r="S14" i="1"/>
  <c r="Q14" i="1"/>
  <c r="O14" i="1"/>
  <c r="M14" i="1"/>
  <c r="K14" i="1"/>
  <c r="I14" i="1"/>
  <c r="G14" i="1"/>
  <c r="E14" i="1"/>
  <c r="C14" i="1"/>
  <c r="Y13" i="1"/>
  <c r="W13" i="1"/>
  <c r="U13" i="1"/>
  <c r="S13" i="1"/>
  <c r="Q13" i="1"/>
  <c r="O13" i="1"/>
  <c r="M13" i="1"/>
  <c r="K13" i="1"/>
  <c r="I13" i="1"/>
  <c r="G13" i="1"/>
  <c r="E13" i="1"/>
  <c r="C13" i="1"/>
  <c r="Y12" i="1"/>
  <c r="W12" i="1"/>
  <c r="U12" i="1"/>
  <c r="S12" i="1"/>
  <c r="Q12" i="1"/>
  <c r="O12" i="1"/>
  <c r="M12" i="1"/>
  <c r="K12" i="1"/>
  <c r="I12" i="1"/>
  <c r="G12" i="1"/>
  <c r="E12" i="1"/>
  <c r="C12" i="1"/>
  <c r="Y11" i="1"/>
  <c r="W11" i="1"/>
  <c r="U11" i="1"/>
  <c r="S11" i="1"/>
  <c r="Q11" i="1"/>
  <c r="O11" i="1"/>
  <c r="M11" i="1"/>
  <c r="K11" i="1"/>
  <c r="I11" i="1"/>
  <c r="G11" i="1"/>
  <c r="E11" i="1"/>
  <c r="C11" i="1"/>
  <c r="Y10" i="1"/>
  <c r="W10" i="1"/>
  <c r="U10" i="1"/>
  <c r="S10" i="1"/>
  <c r="Q10" i="1"/>
  <c r="O10" i="1"/>
  <c r="M10" i="1"/>
  <c r="K10" i="1"/>
  <c r="I10" i="1"/>
  <c r="G10" i="1"/>
  <c r="E10" i="1"/>
  <c r="C10" i="1"/>
  <c r="Y9" i="1"/>
  <c r="W9" i="1"/>
  <c r="U9" i="1"/>
  <c r="S9" i="1"/>
  <c r="Q9" i="1"/>
  <c r="O9" i="1"/>
  <c r="M9" i="1"/>
  <c r="K9" i="1"/>
  <c r="I9" i="1"/>
  <c r="G9" i="1"/>
  <c r="E9" i="1"/>
  <c r="C9" i="1"/>
  <c r="Y8" i="1"/>
  <c r="W8" i="1"/>
  <c r="U8" i="1"/>
  <c r="S8" i="1"/>
  <c r="Q8" i="1"/>
  <c r="O8" i="1"/>
  <c r="M8" i="1"/>
  <c r="K8" i="1"/>
  <c r="I8" i="1"/>
  <c r="G8" i="1"/>
  <c r="E8" i="1"/>
  <c r="C8" i="1"/>
  <c r="Y7" i="1"/>
  <c r="W7" i="1"/>
  <c r="U7" i="1"/>
  <c r="S7" i="1"/>
  <c r="Q7" i="1"/>
  <c r="O7" i="1"/>
  <c r="M7" i="1"/>
  <c r="K7" i="1"/>
  <c r="I7" i="1"/>
  <c r="G7" i="1"/>
  <c r="E7" i="1"/>
  <c r="C7" i="1"/>
  <c r="Y6" i="1"/>
  <c r="W6" i="1"/>
  <c r="U6" i="1"/>
  <c r="S6" i="1"/>
  <c r="Q6" i="1"/>
  <c r="O6" i="1"/>
  <c r="M6" i="1"/>
  <c r="K6" i="1"/>
  <c r="I6" i="1"/>
  <c r="G6" i="1"/>
  <c r="E6" i="1"/>
  <c r="C6" i="1"/>
  <c r="Y5" i="1"/>
  <c r="W5" i="1"/>
  <c r="U5" i="1"/>
  <c r="S5" i="1"/>
  <c r="Q5" i="1"/>
  <c r="O5" i="1"/>
  <c r="M5" i="1"/>
  <c r="K5" i="1"/>
  <c r="I5" i="1"/>
  <c r="G5" i="1"/>
  <c r="E5" i="1"/>
  <c r="C5" i="1"/>
  <c r="Y4" i="1"/>
  <c r="W4" i="1"/>
  <c r="U4" i="1"/>
  <c r="S4" i="1"/>
  <c r="Q4" i="1"/>
  <c r="O4" i="1"/>
  <c r="M4" i="1"/>
  <c r="K4" i="1"/>
  <c r="I4" i="1"/>
  <c r="G4" i="1"/>
  <c r="E4" i="1"/>
  <c r="C4" i="1"/>
  <c r="C42" i="2"/>
  <c r="C41" i="2"/>
  <c r="C40" i="2"/>
  <c r="C39" i="2"/>
  <c r="Q19" i="2"/>
  <c r="Q20" i="2"/>
  <c r="Q21" i="2"/>
  <c r="Q22" i="2"/>
  <c r="Q23" i="2"/>
  <c r="Q24" i="2"/>
  <c r="Q25" i="2"/>
  <c r="Q26" i="2"/>
  <c r="Q27" i="2"/>
  <c r="Q28" i="2"/>
  <c r="Q29" i="2"/>
  <c r="Q30" i="2"/>
  <c r="C38" i="2" s="1"/>
  <c r="D34" i="11" l="1"/>
  <c r="D45" i="11" s="1"/>
  <c r="B34" i="11"/>
  <c r="L34" i="11"/>
  <c r="L45" i="11" s="1"/>
  <c r="M36" i="11"/>
  <c r="M45" i="11" s="1"/>
  <c r="J34" i="11"/>
  <c r="J45" i="11" s="1"/>
  <c r="B36" i="11"/>
  <c r="K36" i="11"/>
  <c r="K45" i="11" s="1"/>
  <c r="F36" i="11"/>
  <c r="M34" i="11"/>
  <c r="F34" i="11"/>
  <c r="F45" i="11" s="1"/>
  <c r="G34" i="11"/>
  <c r="AL81" i="3"/>
  <c r="G45" i="11"/>
  <c r="B45" i="11" l="1"/>
  <c r="D38" i="2"/>
  <c r="D42" i="2"/>
  <c r="D41" i="2"/>
  <c r="D40" i="2"/>
  <c r="D39" i="2"/>
</calcChain>
</file>

<file path=xl/sharedStrings.xml><?xml version="1.0" encoding="utf-8"?>
<sst xmlns="http://schemas.openxmlformats.org/spreadsheetml/2006/main" count="2225" uniqueCount="121">
  <si>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</si>
  <si>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</si>
  <si>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</si>
  <si>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</si>
  <si>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</si>
  <si>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</si>
  <si>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</si>
  <si>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</si>
  <si>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</si>
  <si>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</si>
  <si>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</si>
  <si>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</si>
  <si>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</si>
  <si>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</si>
  <si>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</si>
  <si>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</si>
  <si>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Health</t>
  </si>
  <si>
    <t>Transport and communication</t>
  </si>
  <si>
    <t>Education</t>
  </si>
  <si>
    <t>Miscellaneous</t>
  </si>
  <si>
    <t>Rural</t>
  </si>
  <si>
    <t>January</t>
  </si>
  <si>
    <t>Urban</t>
  </si>
  <si>
    <t>Rural+Urban</t>
  </si>
  <si>
    <t>February</t>
  </si>
  <si>
    <t>March</t>
  </si>
  <si>
    <t>April</t>
  </si>
  <si>
    <t>May</t>
  </si>
  <si>
    <t>June</t>
  </si>
  <si>
    <t>July</t>
  </si>
  <si>
    <t>August</t>
  </si>
  <si>
    <t>September</t>
  </si>
  <si>
    <t>October</t>
  </si>
  <si>
    <t>November</t>
  </si>
  <si>
    <t>December</t>
  </si>
  <si>
    <t>AVERAGE</t>
  </si>
  <si>
    <t>FOOD</t>
  </si>
  <si>
    <t>CATEGORY</t>
  </si>
  <si>
    <t>AFTER LOCKDOWN</t>
  </si>
  <si>
    <t>BEFORE LOCKDOWN</t>
  </si>
  <si>
    <t>Food</t>
  </si>
  <si>
    <t>Cereals and products MOM</t>
  </si>
  <si>
    <t>Meat and fish MOM</t>
  </si>
  <si>
    <t>Egg MOM</t>
  </si>
  <si>
    <t>Milk and products MOM</t>
  </si>
  <si>
    <t>Oils and fats MOM</t>
  </si>
  <si>
    <t>FRUITS MOM</t>
  </si>
  <si>
    <t>VEG MOM</t>
  </si>
  <si>
    <t>PULSES MOM</t>
  </si>
  <si>
    <t>INFLATION</t>
  </si>
  <si>
    <t>Prepared meals, snacks MOM</t>
  </si>
  <si>
    <t>Food and beverages MOM</t>
  </si>
  <si>
    <t>ANNUAL INFLATION</t>
  </si>
  <si>
    <t>ARTICLE</t>
  </si>
  <si>
    <t>HIGHEST</t>
  </si>
  <si>
    <t>LOWEST</t>
  </si>
  <si>
    <t>Pan, tobacco and intoxicants</t>
  </si>
  <si>
    <t>Clothing</t>
  </si>
  <si>
    <t>Footwear</t>
  </si>
  <si>
    <t>Clothing and footwear</t>
  </si>
  <si>
    <t>Housing</t>
  </si>
  <si>
    <t>Fuel and light</t>
  </si>
  <si>
    <t>Household goods and services</t>
  </si>
  <si>
    <t>Recreation and amusement</t>
  </si>
  <si>
    <t>Personal care and effects</t>
  </si>
  <si>
    <t>General index</t>
  </si>
  <si>
    <t>YEAR</t>
  </si>
  <si>
    <t>+</t>
  </si>
  <si>
    <t>OVERALL_AVG</t>
  </si>
  <si>
    <t>Overall avg</t>
  </si>
  <si>
    <t xml:space="preserve">November </t>
  </si>
  <si>
    <t>Marcrh</t>
  </si>
  <si>
    <t>URBAN</t>
  </si>
  <si>
    <t>RURAL</t>
  </si>
  <si>
    <t>Housing (Dummy)</t>
  </si>
  <si>
    <t>CLOTHING AND FOOTWEAR</t>
  </si>
  <si>
    <t>HOBBIES/ LUXARIES</t>
  </si>
  <si>
    <t>OVERALL</t>
  </si>
  <si>
    <t>MONTH</t>
  </si>
  <si>
    <t>FUEL AND LIGHT</t>
  </si>
  <si>
    <t>HOUSEHOLD GOODS AND SERVICES</t>
  </si>
  <si>
    <t>HEALTH</t>
  </si>
  <si>
    <t>TRANSPORT AND COMMUNICATION</t>
  </si>
  <si>
    <t>EDUCATION</t>
  </si>
  <si>
    <t>LUXARIES</t>
  </si>
  <si>
    <t>MISCELLAENOUS</t>
  </si>
  <si>
    <t>AVG</t>
  </si>
  <si>
    <t>OVERALL AVG</t>
  </si>
  <si>
    <t>M-O-M CHANGES</t>
  </si>
  <si>
    <t>GENERAL INDEX</t>
  </si>
  <si>
    <t>MONTH WITH THE HIGHEST AND LOWEST INFLATION</t>
  </si>
  <si>
    <t>avg</t>
  </si>
  <si>
    <t>Clothing &amp; footwear</t>
  </si>
  <si>
    <t>Luxary</t>
  </si>
  <si>
    <t>Household goodss and services</t>
  </si>
  <si>
    <t>CORRELATION</t>
  </si>
  <si>
    <t>Sum of average</t>
  </si>
  <si>
    <t>Sub-category</t>
  </si>
  <si>
    <t>Food Items</t>
  </si>
  <si>
    <t>Total</t>
  </si>
  <si>
    <t>Food Items Total</t>
  </si>
  <si>
    <t>Clothing and footwear Total</t>
  </si>
  <si>
    <t>Education Total</t>
  </si>
  <si>
    <t>Fuel and light Total</t>
  </si>
  <si>
    <t>Health Total</t>
  </si>
  <si>
    <t>Household goods and services Total</t>
  </si>
  <si>
    <t>Housing Total</t>
  </si>
  <si>
    <t>Miscellaneous Total</t>
  </si>
  <si>
    <t>Pan, tobacco and intoxicants Total</t>
  </si>
  <si>
    <t>Luxary Total</t>
  </si>
  <si>
    <t>Transport and communication Total</t>
  </si>
  <si>
    <t>Category</t>
  </si>
  <si>
    <t xml:space="preserve"> </t>
  </si>
  <si>
    <t>Average</t>
  </si>
  <si>
    <t>SUB-CATEGORY</t>
  </si>
  <si>
    <t>Steps taken to clean the data</t>
  </si>
  <si>
    <t>1) to fill the missing rows in aprial amd may 2020 I have used backward filling by making use of filter in Urban,rural,urban and rural</t>
  </si>
  <si>
    <t>2) there are missing values in Housing(NA and -) those I have replaced with 0 as any other values will definitely effect the data as it is empty for Rural areas mostly</t>
  </si>
  <si>
    <t>3) the Given Border categories like (food and bevarages) and (clothing and foot ware) are not considerable as they are not having the averages or any other relation to there individual columns</t>
  </si>
  <si>
    <t xml:space="preserve">4)there was a spelling mistake in the month of march and it was corrected </t>
  </si>
  <si>
    <t xml:space="preserve">5)as pivot table was not giving me the sum values for housing data I did it seperately and added it to the above mentioned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</si>
</sst>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0.0"/>
    <numFmt numFmtId="165" formatCode="0.0%"/>
  </numFmts>
  <fonts count="31"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11"/>
      <color theme="0"/>
      <name val="Calibri"/>
      <family val="2"/>
      <scheme val="minor"/>
    </font>
    <font>
      <b/>
      <sz val="11"/>
      <color theme="0"/>
      <name val="Times New Roman"/>
      <family val="1"/>
    </font>
    <font>
      <sz val="11"/>
      <color theme="1"/>
      <name val="Times New Roman"/>
      <family val="1"/>
    </font>
    <font>
      <b/>
      <sz val="12"/>
      <color theme="1"/>
      <name val="Times New Roman"/>
      <family val="1"/>
    </font>
    <font>
      <b/>
      <sz val="12"/>
      <color theme="0"/>
      <name val="Times New Roman"/>
      <family val="1"/>
    </font>
    <font>
      <sz val="12"/>
      <color theme="1"/>
      <name val="Times New Roman"/>
      <family val="1"/>
    </font>
    <font>
      <b/>
      <sz val="12"/>
      <color rgb="FFC00000"/>
      <name val="Times New Roman"/>
      <family val="1"/>
    </font>
    <font>
      <b/>
      <sz val="14"/>
      <color rgb="FFC00000"/>
      <name val="Calibri"/>
      <family val="2"/>
      <scheme val="minor"/>
    </font>
    <font>
      <b/>
      <sz val="12"/>
      <color theme="9" tint="-0.499984740745262"/>
      <name val="Calibri"/>
      <family val="2"/>
      <scheme val="minor"/>
    </font>
    <font>
      <b/>
      <sz val="11"/>
      <color rgb="FFFF0000"/>
      <name val="Times New Roman"/>
      <family val="1"/>
    </font>
    <font>
      <b/>
      <sz val="14"/>
      <color theme="1"/>
      <name val="Calibri"/>
      <family val="2"/>
      <scheme val="minor"/>
    </font>
    <font>
      <b/>
      <sz val="10"/>
      <color theme="1"/>
      <name val="Calibri"/>
      <family val="2"/>
      <scheme val="minor"/>
    </font>
    <font>
      <sz val="10"/>
      <color theme="1"/>
      <name val="Calibri"/>
      <family val="2"/>
      <scheme val="minor"/>
    </font>
    <font>
      <b/>
      <sz val="11"/>
      <color rgb="FFFF0000"/>
      <name val="Calibri"/>
      <family val="2"/>
      <scheme val="minor"/>
    </font>
    <font>
      <b/>
      <sz val="12"/>
      <color rgb="FFFF0000"/>
      <name val="Calibri"/>
      <family val="2"/>
      <scheme val="minor"/>
    </font>
    <font>
      <sz val="11"/>
      <name val="Calibri"/>
      <family val="2"/>
      <scheme val="minor"/>
    </font>
    <font>
      <b/>
      <sz val="11"/>
      <name val="Calibri"/>
      <family val="2"/>
      <scheme val="minor"/>
    </font>
    <font>
      <b/>
      <sz val="14"/>
      <color theme="0"/>
      <name val="Calibri"/>
      <family val="2"/>
      <scheme val="minor"/>
    </font>
    <font>
      <b/>
      <sz val="18"/>
      <color theme="1"/>
      <name val="Calibri"/>
      <family val="2"/>
      <scheme val="minor"/>
    </font>
    <font>
      <sz val="12"/>
      <name val="Arial"/>
      <family val="2"/>
    </font>
    <font>
      <sz val="8"/>
      <name val="Arial"/>
      <family val="2"/>
    </font>
    <font>
      <sz val="11"/>
      <name val="Times New Roman"/>
      <family val="1"/>
    </font>
    <font>
      <b/>
      <sz val="11"/>
      <color rgb="FF4311BF"/>
      <name val="Calibri"/>
      <family val="2"/>
      <scheme val="minor"/>
    </font>
    <font>
      <b/>
      <sz val="11"/>
      <color theme="9" tint="-0.499984740745262"/>
      <name val="Calibri"/>
      <family val="2"/>
      <scheme val="minor"/>
    </font>
    <font>
      <b/>
      <sz val="11"/>
      <color rgb="FF002060"/>
      <name val="Calibri"/>
      <family val="2"/>
      <scheme val="minor"/>
    </font>
    <font>
      <b/>
      <u/>
      <sz val="14"/>
      <color theme="1"/>
      <name val="Calibri"/>
      <family val="2"/>
      <scheme val="minor"/>
    </font>
    <font>
      <sz val="10"/>
      <name val="Arial"/>
      <family val="2"/>
    </font>
  </fonts>
  <fills count="2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2" tint="-0.249977111117893"/>
        <bgColor indexed="64"/>
      </patternFill>
    </fill>
    <fill>
      <patternFill patternType="solid">
        <fgColor rgb="FF92D050"/>
        <bgColor indexed="64"/>
      </patternFill>
    </fill>
    <fill>
      <patternFill patternType="solid">
        <fgColor rgb="FFF10FAB"/>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4311BF"/>
        <bgColor indexed="64"/>
      </patternFill>
    </fill>
    <fill>
      <patternFill patternType="solid">
        <fgColor rgb="FF002060"/>
        <bgColor indexed="64"/>
      </patternFill>
    </fill>
    <fill>
      <patternFill patternType="solid">
        <fgColor rgb="FFC00000"/>
        <bgColor indexed="64"/>
      </patternFill>
    </fill>
    <fill>
      <patternFill patternType="solid">
        <fgColor rgb="FF2C441C"/>
        <bgColor indexed="64"/>
      </patternFill>
    </fill>
    <fill>
      <patternFill patternType="solid">
        <fgColor theme="4"/>
        <bgColor indexed="64"/>
      </patternFill>
    </fill>
    <fill>
      <patternFill patternType="solid">
        <fgColor rgb="FF7030A0"/>
        <bgColor indexed="64"/>
      </patternFill>
    </fill>
    <fill>
      <patternFill patternType="solid">
        <fgColor theme="7" tint="0.39997558519241921"/>
        <bgColor indexed="64"/>
      </patternFill>
    </fill>
    <fill>
      <patternFill patternType="solid">
        <fgColor theme="2"/>
        <bgColor indexed="64"/>
      </patternFill>
    </fill>
    <fill>
      <patternFill patternType="solid">
        <fgColor rgb="FFCCCC00"/>
        <bgColor indexed="64"/>
      </patternFill>
    </fill>
    <fill>
      <patternFill patternType="solid">
        <fgColor rgb="FF00CC99"/>
        <bgColor indexed="64"/>
      </patternFill>
    </fill>
    <fill>
      <patternFill patternType="solid">
        <fgColor rgb="FFFF66FF"/>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34998626667073579"/>
        <bgColor indexed="64"/>
      </patternFill>
    </fill>
  </fills>
  <borders count="6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0" fontId="23" fillId="0" borderId="0"/>
    <xf numFmtId="0" fontId="24" fillId="0" borderId="0"/>
    <xf numFmtId="0" fontId="30" fillId="0" borderId="0"/>
  </cellStyleXfs>
  <cellXfs count="315">
    <xf numFmtId="0" fontId="0" fillId="0" borderId="0" xfId="0"/>
    <xf numFmtId="0" fontId="2" fillId="0" borderId="0" xfId="0" applyFont="1"/>
    <xf numFmtId="0" fontId="0" fillId="0" borderId="0" xfId="0" applyAlignment="1">
      <alignment horizontal="center"/>
    </xf>
    <xf numFmtId="164" fontId="0" fillId="0" borderId="0" xfId="0" applyNumberFormat="1" applyAlignment="1">
      <alignment horizontal="center"/>
    </xf>
    <xf numFmtId="0" fontId="2" fillId="0" borderId="7" xfId="0" applyFont="1" applyBorder="1" applyAlignment="1">
      <alignment horizontal="center"/>
    </xf>
    <xf numFmtId="0" fontId="2" fillId="2" borderId="5" xfId="0" applyFont="1" applyFill="1" applyBorder="1" applyAlignment="1">
      <alignment horizontal="center"/>
    </xf>
    <xf numFmtId="0" fontId="2" fillId="5" borderId="8" xfId="0" applyFont="1" applyFill="1" applyBorder="1" applyAlignment="1">
      <alignment horizontal="center"/>
    </xf>
    <xf numFmtId="0" fontId="2" fillId="0" borderId="0" xfId="0" applyFont="1" applyAlignment="1">
      <alignment horizontal="center"/>
    </xf>
    <xf numFmtId="10" fontId="0" fillId="0" borderId="0" xfId="0" applyNumberFormat="1"/>
    <xf numFmtId="0" fontId="0" fillId="0" borderId="1" xfId="0" applyBorder="1"/>
    <xf numFmtId="0" fontId="0" fillId="0" borderId="3" xfId="0" applyBorder="1"/>
    <xf numFmtId="0" fontId="0" fillId="0" borderId="12" xfId="0" applyBorder="1" applyAlignment="1">
      <alignment horizontal="center"/>
    </xf>
    <xf numFmtId="10" fontId="0" fillId="0" borderId="13" xfId="1" applyNumberFormat="1" applyFont="1" applyBorder="1" applyAlignment="1">
      <alignment horizontal="center"/>
    </xf>
    <xf numFmtId="0" fontId="0" fillId="0" borderId="14" xfId="0" applyBorder="1" applyAlignment="1">
      <alignment horizontal="center"/>
    </xf>
    <xf numFmtId="10" fontId="0" fillId="0" borderId="15" xfId="1" applyNumberFormat="1" applyFont="1" applyBorder="1" applyAlignment="1">
      <alignment horizontal="center"/>
    </xf>
    <xf numFmtId="0" fontId="2" fillId="5" borderId="17" xfId="0" applyFont="1" applyFill="1" applyBorder="1" applyAlignment="1">
      <alignment horizontal="center"/>
    </xf>
    <xf numFmtId="0" fontId="0" fillId="0" borderId="18" xfId="0" applyBorder="1" applyAlignment="1">
      <alignment horizontal="center"/>
    </xf>
    <xf numFmtId="10" fontId="0" fillId="0" borderId="19" xfId="1" applyNumberFormat="1" applyFont="1" applyBorder="1" applyAlignment="1">
      <alignment horizontal="center"/>
    </xf>
    <xf numFmtId="0" fontId="2" fillId="5" borderId="20" xfId="0" applyFont="1" applyFill="1" applyBorder="1" applyAlignment="1">
      <alignment horizontal="center"/>
    </xf>
    <xf numFmtId="10" fontId="0" fillId="0" borderId="21" xfId="1" applyNumberFormat="1" applyFont="1" applyBorder="1" applyAlignment="1">
      <alignment horizontal="center"/>
    </xf>
    <xf numFmtId="10" fontId="0" fillId="0" borderId="22" xfId="1" applyNumberFormat="1" applyFont="1" applyBorder="1" applyAlignment="1">
      <alignment horizontal="center"/>
    </xf>
    <xf numFmtId="10" fontId="0" fillId="0" borderId="23" xfId="1" applyNumberFormat="1" applyFont="1" applyBorder="1" applyAlignment="1">
      <alignment horizontal="center"/>
    </xf>
    <xf numFmtId="0" fontId="2" fillId="5" borderId="16" xfId="0" applyFont="1" applyFill="1" applyBorder="1" applyAlignment="1">
      <alignment horizontal="center"/>
    </xf>
    <xf numFmtId="165" fontId="0" fillId="0" borderId="22" xfId="1" applyNumberFormat="1" applyFont="1" applyBorder="1" applyAlignment="1">
      <alignment horizontal="center"/>
    </xf>
    <xf numFmtId="165" fontId="0" fillId="0" borderId="23" xfId="1" applyNumberFormat="1" applyFont="1" applyBorder="1" applyAlignment="1">
      <alignment horizontal="center"/>
    </xf>
    <xf numFmtId="165" fontId="0" fillId="0" borderId="21" xfId="1" applyNumberFormat="1" applyFont="1" applyBorder="1" applyAlignment="1">
      <alignment horizontal="center"/>
    </xf>
    <xf numFmtId="165" fontId="0" fillId="0" borderId="13" xfId="1" applyNumberFormat="1" applyFont="1" applyBorder="1" applyAlignment="1">
      <alignment horizontal="center"/>
    </xf>
    <xf numFmtId="165" fontId="0" fillId="0" borderId="19" xfId="1" applyNumberFormat="1" applyFont="1" applyBorder="1" applyAlignment="1">
      <alignment horizontal="center"/>
    </xf>
    <xf numFmtId="165" fontId="0" fillId="0" borderId="15" xfId="1" applyNumberFormat="1" applyFont="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2" fillId="5" borderId="27" xfId="0" applyFont="1" applyFill="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2" fillId="3" borderId="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7" borderId="27" xfId="0" applyFont="1" applyFill="1" applyBorder="1" applyAlignment="1">
      <alignment horizontal="center"/>
    </xf>
    <xf numFmtId="0" fontId="2" fillId="7" borderId="20" xfId="0" applyFont="1" applyFill="1" applyBorder="1" applyAlignment="1">
      <alignment horizontal="center"/>
    </xf>
    <xf numFmtId="0" fontId="2" fillId="8" borderId="16" xfId="0" applyFont="1" applyFill="1" applyBorder="1" applyAlignment="1">
      <alignment horizontal="center"/>
    </xf>
    <xf numFmtId="0" fontId="2" fillId="8" borderId="17" xfId="0" applyFont="1" applyFill="1" applyBorder="1" applyAlignment="1">
      <alignment horizontal="center"/>
    </xf>
    <xf numFmtId="0" fontId="2" fillId="9" borderId="16" xfId="0" applyFont="1" applyFill="1" applyBorder="1" applyAlignment="1">
      <alignment horizontal="center"/>
    </xf>
    <xf numFmtId="0" fontId="2" fillId="9" borderId="17" xfId="0" applyFont="1" applyFill="1" applyBorder="1" applyAlignment="1">
      <alignment horizontal="center"/>
    </xf>
    <xf numFmtId="0" fontId="4" fillId="10" borderId="27" xfId="0" applyFont="1" applyFill="1" applyBorder="1" applyAlignment="1">
      <alignment horizontal="center"/>
    </xf>
    <xf numFmtId="0" fontId="4" fillId="10" borderId="20" xfId="0" applyFont="1" applyFill="1" applyBorder="1" applyAlignment="1">
      <alignment horizontal="center"/>
    </xf>
    <xf numFmtId="10" fontId="4" fillId="10" borderId="8" xfId="1" applyNumberFormat="1" applyFont="1" applyFill="1" applyBorder="1" applyAlignment="1">
      <alignment horizontal="center"/>
    </xf>
    <xf numFmtId="0" fontId="4" fillId="10" borderId="8" xfId="0" applyFont="1" applyFill="1" applyBorder="1" applyAlignment="1">
      <alignment horizontal="center"/>
    </xf>
    <xf numFmtId="0" fontId="2" fillId="11" borderId="16" xfId="0" applyFont="1" applyFill="1" applyBorder="1" applyAlignment="1">
      <alignment horizontal="center"/>
    </xf>
    <xf numFmtId="0" fontId="2" fillId="11" borderId="17" xfId="0" applyFont="1" applyFill="1" applyBorder="1" applyAlignment="1">
      <alignment horizontal="center"/>
    </xf>
    <xf numFmtId="0" fontId="2" fillId="12" borderId="16" xfId="0" applyFont="1" applyFill="1" applyBorder="1" applyAlignment="1">
      <alignment horizontal="center"/>
    </xf>
    <xf numFmtId="0" fontId="2" fillId="12" borderId="17" xfId="0" applyFont="1" applyFill="1" applyBorder="1" applyAlignment="1">
      <alignment horizontal="center"/>
    </xf>
    <xf numFmtId="0" fontId="4" fillId="13" borderId="16" xfId="0" applyFont="1" applyFill="1" applyBorder="1" applyAlignment="1">
      <alignment horizontal="center"/>
    </xf>
    <xf numFmtId="0" fontId="4" fillId="13" borderId="17" xfId="0" applyFont="1" applyFill="1" applyBorder="1" applyAlignment="1">
      <alignment horizontal="center"/>
    </xf>
    <xf numFmtId="0" fontId="4" fillId="9" borderId="16" xfId="0" applyFont="1" applyFill="1" applyBorder="1" applyAlignment="1">
      <alignment horizontal="center"/>
    </xf>
    <xf numFmtId="0" fontId="4" fillId="9" borderId="17" xfId="0" applyFont="1" applyFill="1" applyBorder="1" applyAlignment="1">
      <alignment horizontal="center"/>
    </xf>
    <xf numFmtId="10" fontId="4" fillId="9" borderId="5" xfId="1" applyNumberFormat="1" applyFont="1" applyFill="1" applyBorder="1" applyAlignment="1">
      <alignment horizontal="center"/>
    </xf>
    <xf numFmtId="0" fontId="4" fillId="9" borderId="6" xfId="0" applyFont="1" applyFill="1" applyBorder="1" applyAlignment="1">
      <alignment horizontal="center"/>
    </xf>
    <xf numFmtId="0" fontId="4" fillId="14" borderId="16" xfId="0" applyFont="1" applyFill="1" applyBorder="1" applyAlignment="1">
      <alignment horizontal="center"/>
    </xf>
    <xf numFmtId="0" fontId="4" fillId="14" borderId="17" xfId="0" applyFont="1" applyFill="1" applyBorder="1" applyAlignment="1">
      <alignment horizontal="center"/>
    </xf>
    <xf numFmtId="10" fontId="4" fillId="14" borderId="5" xfId="1" applyNumberFormat="1" applyFont="1" applyFill="1" applyBorder="1" applyAlignment="1">
      <alignment horizontal="center"/>
    </xf>
    <xf numFmtId="10" fontId="4" fillId="14" borderId="6" xfId="1" applyNumberFormat="1" applyFont="1" applyFill="1" applyBorder="1" applyAlignment="1">
      <alignment horizontal="center"/>
    </xf>
    <xf numFmtId="10" fontId="2" fillId="3" borderId="5" xfId="1" applyNumberFormat="1" applyFont="1" applyFill="1" applyBorder="1" applyAlignment="1">
      <alignment horizontal="center"/>
    </xf>
    <xf numFmtId="10" fontId="2" fillId="3" borderId="6" xfId="0" applyNumberFormat="1" applyFont="1" applyFill="1" applyBorder="1" applyAlignment="1">
      <alignment horizontal="center"/>
    </xf>
    <xf numFmtId="0" fontId="0" fillId="7" borderId="8" xfId="0" applyFill="1" applyBorder="1" applyAlignment="1">
      <alignment horizontal="center"/>
    </xf>
    <xf numFmtId="10" fontId="2" fillId="7" borderId="8" xfId="1" applyNumberFormat="1" applyFont="1" applyFill="1" applyBorder="1" applyAlignment="1">
      <alignment horizontal="center"/>
    </xf>
    <xf numFmtId="10" fontId="2" fillId="8" borderId="5" xfId="1" applyNumberFormat="1" applyFont="1" applyFill="1" applyBorder="1" applyAlignment="1">
      <alignment horizontal="center"/>
    </xf>
    <xf numFmtId="10" fontId="2" fillId="8" borderId="6" xfId="0" applyNumberFormat="1" applyFont="1" applyFill="1" applyBorder="1" applyAlignment="1">
      <alignment horizontal="center"/>
    </xf>
    <xf numFmtId="10" fontId="2" fillId="5" borderId="8" xfId="1" applyNumberFormat="1" applyFont="1" applyFill="1" applyBorder="1" applyAlignment="1">
      <alignment horizontal="center"/>
    </xf>
    <xf numFmtId="10" fontId="2" fillId="9" borderId="5" xfId="1" applyNumberFormat="1" applyFont="1" applyFill="1" applyBorder="1" applyAlignment="1">
      <alignment horizontal="center"/>
    </xf>
    <xf numFmtId="0" fontId="2" fillId="9" borderId="6" xfId="0" applyFont="1" applyFill="1" applyBorder="1" applyAlignment="1">
      <alignment horizontal="center"/>
    </xf>
    <xf numFmtId="10" fontId="2" fillId="11" borderId="5" xfId="1" applyNumberFormat="1" applyFont="1" applyFill="1" applyBorder="1" applyAlignment="1">
      <alignment horizontal="center"/>
    </xf>
    <xf numFmtId="0" fontId="2" fillId="11" borderId="6" xfId="0" applyFont="1" applyFill="1" applyBorder="1" applyAlignment="1">
      <alignment horizontal="center"/>
    </xf>
    <xf numFmtId="10" fontId="2" fillId="12" borderId="5" xfId="1" applyNumberFormat="1" applyFont="1" applyFill="1" applyBorder="1" applyAlignment="1">
      <alignment horizontal="center"/>
    </xf>
    <xf numFmtId="0" fontId="2" fillId="12" borderId="6" xfId="0" applyFont="1" applyFill="1" applyBorder="1" applyAlignment="1">
      <alignment horizontal="center"/>
    </xf>
    <xf numFmtId="10" fontId="4" fillId="13" borderId="5" xfId="1" applyNumberFormat="1" applyFont="1" applyFill="1" applyBorder="1" applyAlignment="1">
      <alignment horizontal="center"/>
    </xf>
    <xf numFmtId="0" fontId="4" fillId="13" borderId="6" xfId="0" applyFont="1" applyFill="1" applyBorder="1" applyAlignment="1">
      <alignment horizontal="center"/>
    </xf>
    <xf numFmtId="10" fontId="2" fillId="5" borderId="5" xfId="1" applyNumberFormat="1" applyFont="1" applyFill="1" applyBorder="1" applyAlignment="1">
      <alignment horizontal="center"/>
    </xf>
    <xf numFmtId="10" fontId="0" fillId="5" borderId="6" xfId="1" applyNumberFormat="1" applyFont="1" applyFill="1" applyBorder="1" applyAlignment="1">
      <alignment horizontal="center"/>
    </xf>
    <xf numFmtId="165" fontId="9" fillId="0" borderId="10" xfId="1" applyNumberFormat="1" applyFont="1" applyBorder="1" applyAlignment="1">
      <alignment horizontal="center"/>
    </xf>
    <xf numFmtId="0" fontId="11" fillId="0" borderId="0" xfId="0" applyFont="1" applyAlignment="1">
      <alignment horizontal="right"/>
    </xf>
    <xf numFmtId="0" fontId="12" fillId="0" borderId="0" xfId="0" applyFont="1" applyAlignment="1">
      <alignment horizontal="right"/>
    </xf>
    <xf numFmtId="0" fontId="13" fillId="2" borderId="9" xfId="0" applyFont="1" applyFill="1" applyBorder="1"/>
    <xf numFmtId="0" fontId="6" fillId="0" borderId="10" xfId="0" applyFont="1" applyBorder="1"/>
    <xf numFmtId="0" fontId="6" fillId="0" borderId="10" xfId="0" applyFont="1" applyBorder="1" applyAlignment="1">
      <alignment horizontal="left"/>
    </xf>
    <xf numFmtId="0" fontId="6" fillId="0" borderId="11" xfId="0" applyFont="1" applyBorder="1"/>
    <xf numFmtId="0" fontId="13" fillId="2" borderId="6" xfId="0" applyFont="1" applyFill="1" applyBorder="1" applyAlignment="1">
      <alignment horizontal="center"/>
    </xf>
    <xf numFmtId="10" fontId="5" fillId="10" borderId="2" xfId="1" applyNumberFormat="1" applyFont="1" applyFill="1" applyBorder="1" applyAlignment="1">
      <alignment horizontal="center"/>
    </xf>
    <xf numFmtId="10" fontId="6" fillId="0" borderId="2" xfId="1" applyNumberFormat="1" applyFont="1" applyBorder="1" applyAlignment="1">
      <alignment horizontal="center"/>
    </xf>
    <xf numFmtId="10" fontId="5" fillId="6" borderId="4" xfId="1" applyNumberFormat="1" applyFont="1" applyFill="1" applyBorder="1" applyAlignment="1">
      <alignment horizontal="center"/>
    </xf>
    <xf numFmtId="0" fontId="0" fillId="0" borderId="2" xfId="0" applyBorder="1"/>
    <xf numFmtId="0" fontId="0" fillId="0" borderId="7" xfId="0" applyBorder="1"/>
    <xf numFmtId="164" fontId="0" fillId="0" borderId="0" xfId="0" applyNumberFormat="1"/>
    <xf numFmtId="165" fontId="0" fillId="0" borderId="0" xfId="1" applyNumberFormat="1" applyFont="1"/>
    <xf numFmtId="10" fontId="0" fillId="0" borderId="0" xfId="1" applyNumberFormat="1" applyFont="1"/>
    <xf numFmtId="0" fontId="14" fillId="0" borderId="0" xfId="0" applyFont="1" applyAlignment="1">
      <alignment horizontal="center"/>
    </xf>
    <xf numFmtId="10" fontId="0" fillId="0" borderId="0" xfId="1" applyNumberFormat="1" applyFont="1" applyAlignment="1">
      <alignment horizontal="center"/>
    </xf>
    <xf numFmtId="0" fontId="0" fillId="0" borderId="31" xfId="0" applyBorder="1" applyAlignment="1">
      <alignment horizontal="center"/>
    </xf>
    <xf numFmtId="10" fontId="16" fillId="0" borderId="31" xfId="1" applyNumberFormat="1" applyFont="1" applyBorder="1" applyAlignment="1">
      <alignment horizontal="center"/>
    </xf>
    <xf numFmtId="10" fontId="0" fillId="0" borderId="31" xfId="1" applyNumberFormat="1" applyFont="1" applyBorder="1" applyAlignment="1">
      <alignment horizontal="center"/>
    </xf>
    <xf numFmtId="165" fontId="0" fillId="0" borderId="31" xfId="1" applyNumberFormat="1" applyFont="1" applyBorder="1" applyAlignment="1">
      <alignment horizontal="center"/>
    </xf>
    <xf numFmtId="10" fontId="0" fillId="0" borderId="0" xfId="1" applyNumberFormat="1" applyFont="1" applyBorder="1" applyAlignment="1">
      <alignment horizontal="center"/>
    </xf>
    <xf numFmtId="0" fontId="2" fillId="0" borderId="31" xfId="0" applyFont="1" applyBorder="1" applyAlignment="1">
      <alignment horizontal="center"/>
    </xf>
    <xf numFmtId="0" fontId="0" fillId="0" borderId="32" xfId="0" applyBorder="1"/>
    <xf numFmtId="165" fontId="0" fillId="0" borderId="0" xfId="1" applyNumberFormat="1" applyFont="1" applyBorder="1" applyAlignment="1">
      <alignment horizontal="center"/>
    </xf>
    <xf numFmtId="0" fontId="14" fillId="0" borderId="8" xfId="0" applyFont="1" applyBorder="1"/>
    <xf numFmtId="10" fontId="2" fillId="0" borderId="31" xfId="1" applyNumberFormat="1" applyFont="1" applyBorder="1" applyAlignment="1">
      <alignment horizontal="center"/>
    </xf>
    <xf numFmtId="0" fontId="0" fillId="0" borderId="35" xfId="0" applyBorder="1" applyAlignment="1">
      <alignment horizontal="center"/>
    </xf>
    <xf numFmtId="0" fontId="2" fillId="8" borderId="9" xfId="0" applyFont="1" applyFill="1" applyBorder="1" applyAlignment="1">
      <alignment horizontal="center"/>
    </xf>
    <xf numFmtId="0" fontId="4" fillId="4" borderId="9" xfId="0" applyFont="1" applyFill="1" applyBorder="1" applyAlignment="1">
      <alignment horizontal="center"/>
    </xf>
    <xf numFmtId="0" fontId="4" fillId="18" borderId="9" xfId="0" applyFont="1" applyFill="1" applyBorder="1" applyAlignment="1">
      <alignment horizontal="center"/>
    </xf>
    <xf numFmtId="0" fontId="4" fillId="9" borderId="35" xfId="0" applyFont="1" applyFill="1" applyBorder="1" applyAlignment="1">
      <alignment horizontal="center"/>
    </xf>
    <xf numFmtId="0" fontId="2" fillId="19" borderId="35" xfId="0" applyFont="1" applyFill="1" applyBorder="1" applyAlignment="1">
      <alignment horizontal="center"/>
    </xf>
    <xf numFmtId="0" fontId="0" fillId="0" borderId="10" xfId="0"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2" fillId="0" borderId="6" xfId="0" applyFont="1" applyBorder="1" applyAlignment="1">
      <alignment horizontal="center"/>
    </xf>
    <xf numFmtId="0" fontId="2" fillId="0" borderId="9" xfId="0" applyFont="1"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19" fillId="0" borderId="0" xfId="0" applyFont="1" applyAlignment="1">
      <alignment horizontal="center"/>
    </xf>
    <xf numFmtId="0" fontId="20" fillId="0" borderId="0" xfId="0" applyFont="1" applyAlignment="1">
      <alignment horizontal="center"/>
    </xf>
    <xf numFmtId="0" fontId="4" fillId="14" borderId="5" xfId="0" applyFont="1" applyFill="1" applyBorder="1" applyAlignment="1">
      <alignment horizontal="center"/>
    </xf>
    <xf numFmtId="0" fontId="4" fillId="14" borderId="31" xfId="0" applyFont="1" applyFill="1" applyBorder="1" applyAlignment="1">
      <alignment horizontal="center"/>
    </xf>
    <xf numFmtId="0" fontId="2" fillId="0" borderId="10" xfId="0" applyFont="1" applyBorder="1" applyAlignment="1">
      <alignment horizontal="center"/>
    </xf>
    <xf numFmtId="0" fontId="2" fillId="0" borderId="4" xfId="0" applyFont="1" applyBorder="1" applyAlignment="1">
      <alignment horizontal="center"/>
    </xf>
    <xf numFmtId="0" fontId="2" fillId="23" borderId="6" xfId="0" applyFont="1" applyFill="1" applyBorder="1" applyAlignment="1">
      <alignment horizontal="center"/>
    </xf>
    <xf numFmtId="0" fontId="2" fillId="0" borderId="11" xfId="0" applyFont="1" applyBorder="1" applyAlignment="1">
      <alignment horizontal="center"/>
    </xf>
    <xf numFmtId="10" fontId="0" fillId="0" borderId="12" xfId="1" applyNumberFormat="1" applyFont="1" applyBorder="1" applyAlignment="1">
      <alignment horizontal="center"/>
    </xf>
    <xf numFmtId="165" fontId="0" fillId="0" borderId="12" xfId="1" applyNumberFormat="1" applyFont="1" applyBorder="1" applyAlignment="1">
      <alignment horizontal="center"/>
    </xf>
    <xf numFmtId="0" fontId="2" fillId="0" borderId="16" xfId="0" applyFont="1" applyBorder="1" applyAlignment="1">
      <alignment horizontal="center"/>
    </xf>
    <xf numFmtId="0" fontId="0" fillId="0" borderId="41" xfId="0" applyBorder="1" applyAlignment="1">
      <alignment horizontal="center"/>
    </xf>
    <xf numFmtId="0" fontId="4" fillId="0" borderId="0" xfId="0" applyFont="1" applyAlignment="1">
      <alignment horizontal="center"/>
    </xf>
    <xf numFmtId="10" fontId="0" fillId="0" borderId="0" xfId="1" applyNumberFormat="1" applyFont="1" applyFill="1" applyBorder="1" applyAlignment="1">
      <alignment horizontal="center"/>
    </xf>
    <xf numFmtId="165" fontId="0" fillId="0" borderId="0" xfId="1" applyNumberFormat="1" applyFont="1" applyFill="1" applyBorder="1" applyAlignment="1">
      <alignment horizontal="center"/>
    </xf>
    <xf numFmtId="10" fontId="2" fillId="0" borderId="0" xfId="0" applyNumberFormat="1" applyFont="1"/>
    <xf numFmtId="0" fontId="0" fillId="0" borderId="38" xfId="0" applyBorder="1" applyAlignment="1">
      <alignment horizontal="center"/>
    </xf>
    <xf numFmtId="0" fontId="0" fillId="0" borderId="44" xfId="0" applyBorder="1" applyAlignment="1">
      <alignment horizontal="center"/>
    </xf>
    <xf numFmtId="0" fontId="0" fillId="0" borderId="4" xfId="0" applyBorder="1"/>
    <xf numFmtId="44" fontId="25" fillId="24" borderId="0" xfId="2" applyFont="1" applyFill="1" applyBorder="1" applyAlignment="1">
      <alignment horizontal="center"/>
    </xf>
    <xf numFmtId="0" fontId="0" fillId="23" borderId="0" xfId="0" applyFill="1"/>
    <xf numFmtId="10" fontId="0" fillId="23" borderId="0" xfId="0" applyNumberFormat="1" applyFill="1"/>
    <xf numFmtId="0" fontId="0" fillId="23" borderId="0" xfId="0" applyFill="1" applyAlignment="1">
      <alignment horizontal="center"/>
    </xf>
    <xf numFmtId="164" fontId="2" fillId="0" borderId="0" xfId="0" applyNumberFormat="1" applyFont="1" applyAlignment="1">
      <alignment horizontal="center"/>
    </xf>
    <xf numFmtId="0" fontId="0" fillId="25" borderId="34" xfId="0" applyFill="1" applyBorder="1"/>
    <xf numFmtId="0" fontId="0" fillId="25" borderId="2" xfId="0" applyFill="1" applyBorder="1"/>
    <xf numFmtId="0" fontId="0" fillId="25" borderId="1" xfId="0" applyFill="1" applyBorder="1"/>
    <xf numFmtId="10" fontId="0" fillId="25" borderId="2" xfId="0" applyNumberFormat="1" applyFill="1" applyBorder="1"/>
    <xf numFmtId="0" fontId="0" fillId="25" borderId="3" xfId="0" applyFill="1" applyBorder="1"/>
    <xf numFmtId="0" fontId="0" fillId="25" borderId="7" xfId="0" applyFill="1" applyBorder="1"/>
    <xf numFmtId="10" fontId="0" fillId="25" borderId="4" xfId="0" applyNumberFormat="1" applyFill="1" applyBorder="1"/>
    <xf numFmtId="0" fontId="0" fillId="25" borderId="5" xfId="0" applyFill="1" applyBorder="1" applyAlignment="1">
      <alignment horizontal="center"/>
    </xf>
    <xf numFmtId="0" fontId="0" fillId="25" borderId="8" xfId="0" applyFill="1" applyBorder="1" applyAlignment="1">
      <alignment horizontal="center"/>
    </xf>
    <xf numFmtId="0" fontId="0" fillId="25" borderId="32" xfId="0" applyFill="1" applyBorder="1" applyAlignment="1">
      <alignment horizontal="center"/>
    </xf>
    <xf numFmtId="0" fontId="0" fillId="25" borderId="33" xfId="0" applyFill="1" applyBorder="1" applyAlignment="1">
      <alignment horizontal="center"/>
    </xf>
    <xf numFmtId="0" fontId="26" fillId="0" borderId="0" xfId="0" applyFont="1" applyAlignment="1">
      <alignment horizontal="center"/>
    </xf>
    <xf numFmtId="0" fontId="15" fillId="0" borderId="29" xfId="0" applyFont="1" applyBorder="1" applyAlignment="1">
      <alignment horizontal="center"/>
    </xf>
    <xf numFmtId="10" fontId="16" fillId="0" borderId="22" xfId="1" applyNumberFormat="1" applyFont="1" applyBorder="1" applyAlignment="1">
      <alignment horizontal="center"/>
    </xf>
    <xf numFmtId="0" fontId="4" fillId="14" borderId="28" xfId="0" applyFont="1" applyFill="1" applyBorder="1" applyAlignment="1">
      <alignment horizontal="center"/>
    </xf>
    <xf numFmtId="0" fontId="4" fillId="14" borderId="41" xfId="0" applyFont="1" applyFill="1" applyBorder="1" applyAlignment="1">
      <alignment horizontal="center"/>
    </xf>
    <xf numFmtId="0" fontId="4" fillId="14" borderId="21" xfId="0" applyFont="1" applyFill="1" applyBorder="1" applyAlignment="1">
      <alignment horizontal="center"/>
    </xf>
    <xf numFmtId="0" fontId="15" fillId="0" borderId="30" xfId="0" applyFont="1" applyBorder="1" applyAlignment="1">
      <alignment horizontal="center"/>
    </xf>
    <xf numFmtId="10" fontId="16" fillId="0" borderId="43" xfId="1" applyNumberFormat="1" applyFont="1" applyBorder="1" applyAlignment="1">
      <alignment horizontal="center"/>
    </xf>
    <xf numFmtId="10" fontId="16" fillId="0" borderId="23" xfId="1" applyNumberFormat="1" applyFont="1" applyBorder="1" applyAlignment="1">
      <alignment horizontal="center"/>
    </xf>
    <xf numFmtId="0" fontId="9" fillId="0" borderId="0" xfId="0" applyFont="1" applyAlignment="1">
      <alignment horizontal="center"/>
    </xf>
    <xf numFmtId="165" fontId="9" fillId="0" borderId="1" xfId="1" applyNumberFormat="1" applyFont="1" applyBorder="1" applyAlignment="1">
      <alignment horizontal="center"/>
    </xf>
    <xf numFmtId="165" fontId="10" fillId="0" borderId="1" xfId="1" applyNumberFormat="1" applyFont="1" applyBorder="1" applyAlignment="1">
      <alignment horizontal="center"/>
    </xf>
    <xf numFmtId="0" fontId="7" fillId="5" borderId="4" xfId="0" applyFont="1" applyFill="1" applyBorder="1" applyAlignment="1">
      <alignment horizontal="center"/>
    </xf>
    <xf numFmtId="0" fontId="8" fillId="16" borderId="11" xfId="0" applyFont="1" applyFill="1" applyBorder="1" applyAlignment="1">
      <alignment horizontal="center"/>
    </xf>
    <xf numFmtId="0" fontId="8" fillId="15" borderId="3" xfId="0" applyFont="1" applyFill="1" applyBorder="1" applyAlignment="1">
      <alignment horizontal="center"/>
    </xf>
    <xf numFmtId="0" fontId="2" fillId="2" borderId="31" xfId="0" applyFont="1" applyFill="1" applyBorder="1" applyAlignment="1">
      <alignment horizontal="center"/>
    </xf>
    <xf numFmtId="164" fontId="0" fillId="0" borderId="31" xfId="0" applyNumberFormat="1" applyBorder="1" applyAlignment="1">
      <alignment horizontal="center"/>
    </xf>
    <xf numFmtId="0" fontId="0" fillId="2" borderId="31" xfId="0" applyFill="1" applyBorder="1" applyAlignment="1">
      <alignment horizontal="center"/>
    </xf>
    <xf numFmtId="0" fontId="26" fillId="2" borderId="31" xfId="0" applyFont="1" applyFill="1" applyBorder="1" applyAlignment="1">
      <alignment horizontal="center"/>
    </xf>
    <xf numFmtId="0" fontId="2" fillId="21" borderId="33" xfId="0" applyFont="1" applyFill="1" applyBorder="1" applyAlignment="1">
      <alignment horizontal="center"/>
    </xf>
    <xf numFmtId="0" fontId="0" fillId="0" borderId="39" xfId="0" applyBorder="1" applyAlignment="1">
      <alignment horizontal="center"/>
    </xf>
    <xf numFmtId="0" fontId="0" fillId="0" borderId="22" xfId="0" applyBorder="1" applyAlignment="1">
      <alignment horizontal="center"/>
    </xf>
    <xf numFmtId="0" fontId="0" fillId="0" borderId="48" xfId="0" applyBorder="1" applyAlignment="1">
      <alignment horizontal="center"/>
    </xf>
    <xf numFmtId="0" fontId="2" fillId="0" borderId="28" xfId="0" applyFont="1" applyBorder="1" applyAlignment="1">
      <alignment horizontal="center"/>
    </xf>
    <xf numFmtId="0" fontId="2" fillId="0" borderId="41" xfId="0" applyFont="1" applyBorder="1" applyAlignment="1">
      <alignment horizontal="center"/>
    </xf>
    <xf numFmtId="0" fontId="2" fillId="0" borderId="42" xfId="0" applyFont="1" applyBorder="1" applyAlignment="1">
      <alignment horizontal="center"/>
    </xf>
    <xf numFmtId="0" fontId="2" fillId="0" borderId="17" xfId="0" applyFont="1" applyBorder="1" applyAlignment="1">
      <alignment horizontal="center"/>
    </xf>
    <xf numFmtId="164" fontId="0" fillId="0" borderId="41" xfId="0" applyNumberFormat="1" applyBorder="1" applyAlignment="1">
      <alignment horizontal="center"/>
    </xf>
    <xf numFmtId="164" fontId="0" fillId="0" borderId="39" xfId="0" applyNumberFormat="1" applyBorder="1" applyAlignment="1">
      <alignment horizontal="center"/>
    </xf>
    <xf numFmtId="0" fontId="0" fillId="0" borderId="15" xfId="0" applyBorder="1" applyAlignment="1">
      <alignment horizontal="center"/>
    </xf>
    <xf numFmtId="0" fontId="0" fillId="0" borderId="13" xfId="0" applyBorder="1" applyAlignment="1">
      <alignment horizontal="center"/>
    </xf>
    <xf numFmtId="0" fontId="0" fillId="0" borderId="40"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2" fillId="20" borderId="51" xfId="0" applyFont="1" applyFill="1" applyBorder="1" applyAlignment="1">
      <alignment horizontal="center"/>
    </xf>
    <xf numFmtId="0" fontId="0" fillId="0" borderId="46" xfId="0" applyBorder="1" applyAlignment="1">
      <alignment horizontal="center"/>
    </xf>
    <xf numFmtId="0" fontId="2" fillId="0" borderId="21" xfId="0" applyFont="1" applyBorder="1" applyAlignment="1">
      <alignment horizontal="center"/>
    </xf>
    <xf numFmtId="0" fontId="17" fillId="0" borderId="52" xfId="0" applyFont="1" applyBorder="1" applyAlignment="1">
      <alignment horizontal="center"/>
    </xf>
    <xf numFmtId="0" fontId="27" fillId="0" borderId="52" xfId="0" applyFont="1" applyBorder="1" applyAlignment="1">
      <alignment horizontal="center"/>
    </xf>
    <xf numFmtId="0" fontId="27" fillId="0" borderId="53" xfId="0" applyFont="1" applyBorder="1" applyAlignment="1">
      <alignment horizontal="center"/>
    </xf>
    <xf numFmtId="10" fontId="19" fillId="0" borderId="1" xfId="1" applyNumberFormat="1" applyFont="1" applyFill="1" applyBorder="1" applyAlignment="1">
      <alignment horizontal="center"/>
    </xf>
    <xf numFmtId="10" fontId="17" fillId="0" borderId="1" xfId="1" applyNumberFormat="1" applyFont="1" applyFill="1" applyBorder="1" applyAlignment="1">
      <alignment horizontal="center"/>
    </xf>
    <xf numFmtId="0" fontId="4" fillId="14" borderId="9" xfId="0" applyFont="1" applyFill="1" applyBorder="1" applyAlignment="1">
      <alignment horizontal="center"/>
    </xf>
    <xf numFmtId="0" fontId="2" fillId="3" borderId="54" xfId="0" applyFont="1" applyFill="1" applyBorder="1" applyAlignment="1">
      <alignment horizontal="center"/>
    </xf>
    <xf numFmtId="0" fontId="2" fillId="7" borderId="55" xfId="0" applyFont="1" applyFill="1" applyBorder="1" applyAlignment="1">
      <alignment horizontal="center"/>
    </xf>
    <xf numFmtId="0" fontId="2" fillId="8" borderId="54" xfId="0" applyFont="1" applyFill="1" applyBorder="1" applyAlignment="1">
      <alignment horizontal="center"/>
    </xf>
    <xf numFmtId="0" fontId="2" fillId="9" borderId="54" xfId="0" applyFont="1" applyFill="1" applyBorder="1" applyAlignment="1">
      <alignment horizontal="center"/>
    </xf>
    <xf numFmtId="0" fontId="4" fillId="10" borderId="55" xfId="0" applyFont="1" applyFill="1" applyBorder="1" applyAlignment="1">
      <alignment horizontal="center"/>
    </xf>
    <xf numFmtId="0" fontId="2" fillId="11" borderId="54" xfId="0" applyFont="1" applyFill="1" applyBorder="1" applyAlignment="1">
      <alignment horizontal="center"/>
    </xf>
    <xf numFmtId="0" fontId="2" fillId="12" borderId="54" xfId="0" applyFont="1" applyFill="1" applyBorder="1" applyAlignment="1">
      <alignment horizontal="center"/>
    </xf>
    <xf numFmtId="0" fontId="4" fillId="13" borderId="54" xfId="0" applyFont="1" applyFill="1" applyBorder="1" applyAlignment="1">
      <alignment horizontal="center"/>
    </xf>
    <xf numFmtId="0" fontId="4" fillId="9" borderId="54" xfId="0" applyFont="1" applyFill="1" applyBorder="1" applyAlignment="1">
      <alignment horizontal="center"/>
    </xf>
    <xf numFmtId="0" fontId="4" fillId="14" borderId="54" xfId="0" applyFont="1" applyFill="1" applyBorder="1" applyAlignment="1">
      <alignment horizontal="center"/>
    </xf>
    <xf numFmtId="0" fontId="2" fillId="5" borderId="3" xfId="0" applyFont="1" applyFill="1" applyBorder="1" applyAlignment="1">
      <alignment horizontal="center"/>
    </xf>
    <xf numFmtId="0" fontId="0" fillId="0" borderId="45" xfId="0" applyBorder="1" applyAlignment="1">
      <alignment horizontal="center"/>
    </xf>
    <xf numFmtId="0" fontId="17" fillId="2" borderId="7" xfId="0" applyFont="1" applyFill="1" applyBorder="1" applyAlignment="1">
      <alignment horizontal="center"/>
    </xf>
    <xf numFmtId="0" fontId="17" fillId="5" borderId="55" xfId="0" applyFont="1" applyFill="1" applyBorder="1" applyAlignment="1">
      <alignment horizontal="center"/>
    </xf>
    <xf numFmtId="164" fontId="0" fillId="2" borderId="31" xfId="0" applyNumberFormat="1" applyFill="1" applyBorder="1" applyAlignment="1">
      <alignment horizontal="center"/>
    </xf>
    <xf numFmtId="164" fontId="0" fillId="0" borderId="12" xfId="0" applyNumberFormat="1" applyBorder="1" applyAlignment="1">
      <alignment horizontal="center"/>
    </xf>
    <xf numFmtId="164" fontId="0" fillId="2" borderId="39" xfId="0" applyNumberFormat="1" applyFill="1" applyBorder="1" applyAlignment="1">
      <alignment horizontal="center"/>
    </xf>
    <xf numFmtId="164" fontId="0" fillId="0" borderId="29" xfId="0" applyNumberFormat="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164" fontId="0" fillId="2" borderId="37" xfId="0" applyNumberFormat="1" applyFill="1" applyBorder="1" applyAlignment="1">
      <alignment horizontal="center"/>
    </xf>
    <xf numFmtId="164" fontId="0" fillId="0" borderId="38" xfId="0" applyNumberFormat="1" applyBorder="1" applyAlignment="1">
      <alignment horizontal="center"/>
    </xf>
    <xf numFmtId="0" fontId="0" fillId="0" borderId="57" xfId="0" applyBorder="1" applyAlignment="1">
      <alignment horizontal="center"/>
    </xf>
    <xf numFmtId="0" fontId="0" fillId="0" borderId="52" xfId="0" applyBorder="1" applyAlignment="1">
      <alignment horizontal="center"/>
    </xf>
    <xf numFmtId="164" fontId="0" fillId="0" borderId="52" xfId="0" applyNumberFormat="1" applyBorder="1" applyAlignment="1">
      <alignment horizontal="center"/>
    </xf>
    <xf numFmtId="164" fontId="0" fillId="0" borderId="53" xfId="0" applyNumberFormat="1" applyBorder="1" applyAlignment="1">
      <alignment horizontal="center"/>
    </xf>
    <xf numFmtId="164" fontId="0" fillId="0" borderId="14" xfId="0" applyNumberFormat="1" applyBorder="1" applyAlignment="1">
      <alignment horizontal="center"/>
    </xf>
    <xf numFmtId="164" fontId="0" fillId="0" borderId="57" xfId="0" applyNumberFormat="1" applyBorder="1" applyAlignment="1">
      <alignment horizontal="center"/>
    </xf>
    <xf numFmtId="164" fontId="0" fillId="0" borderId="18" xfId="0" applyNumberFormat="1" applyBorder="1" applyAlignment="1">
      <alignment horizontal="center"/>
    </xf>
    <xf numFmtId="0" fontId="0" fillId="0" borderId="49" xfId="0" applyBorder="1" applyAlignment="1">
      <alignment horizontal="center"/>
    </xf>
    <xf numFmtId="0" fontId="21" fillId="0" borderId="0" xfId="0" applyFont="1"/>
    <xf numFmtId="0" fontId="2" fillId="0" borderId="12" xfId="0" applyFont="1" applyBorder="1" applyAlignment="1">
      <alignment horizontal="center"/>
    </xf>
    <xf numFmtId="0" fontId="2" fillId="0" borderId="13" xfId="0" applyFont="1" applyBorder="1" applyAlignment="1">
      <alignment horizontal="center"/>
    </xf>
    <xf numFmtId="0" fontId="4" fillId="10" borderId="9" xfId="0" applyFont="1" applyFill="1" applyBorder="1" applyAlignment="1">
      <alignment horizontal="center"/>
    </xf>
    <xf numFmtId="10" fontId="0" fillId="0" borderId="41" xfId="1" applyNumberFormat="1" applyFont="1" applyBorder="1" applyAlignment="1">
      <alignment horizontal="center"/>
    </xf>
    <xf numFmtId="0" fontId="0" fillId="0" borderId="52" xfId="0" applyBorder="1"/>
    <xf numFmtId="0" fontId="0" fillId="0" borderId="53" xfId="0" applyBorder="1"/>
    <xf numFmtId="0" fontId="2" fillId="0" borderId="58" xfId="0" applyFont="1" applyBorder="1"/>
    <xf numFmtId="0" fontId="14" fillId="0" borderId="16" xfId="0" applyFont="1" applyBorder="1" applyAlignment="1">
      <alignment horizontal="center"/>
    </xf>
    <xf numFmtId="0" fontId="14" fillId="0" borderId="42" xfId="0" applyFont="1" applyBorder="1" applyAlignment="1">
      <alignment horizontal="center"/>
    </xf>
    <xf numFmtId="0" fontId="14" fillId="0" borderId="17" xfId="0" applyFont="1" applyBorder="1" applyAlignment="1">
      <alignment horizontal="center"/>
    </xf>
    <xf numFmtId="10" fontId="0" fillId="0" borderId="25" xfId="1" applyNumberFormat="1" applyFont="1" applyBorder="1" applyAlignment="1">
      <alignment horizontal="center"/>
    </xf>
    <xf numFmtId="0" fontId="4" fillId="10" borderId="5" xfId="0" applyFont="1" applyFill="1" applyBorder="1" applyAlignment="1">
      <alignment horizontal="center"/>
    </xf>
    <xf numFmtId="0" fontId="21" fillId="14" borderId="9" xfId="0" applyFont="1" applyFill="1" applyBorder="1" applyAlignment="1">
      <alignment horizontal="center"/>
    </xf>
    <xf numFmtId="10" fontId="0" fillId="0" borderId="59" xfId="0" applyNumberFormat="1" applyBorder="1" applyAlignment="1">
      <alignment horizontal="center"/>
    </xf>
    <xf numFmtId="10" fontId="0" fillId="0" borderId="52" xfId="1" applyNumberFormat="1" applyFont="1" applyBorder="1" applyAlignment="1">
      <alignment horizontal="center"/>
    </xf>
    <xf numFmtId="165" fontId="0" fillId="0" borderId="52" xfId="0" applyNumberFormat="1" applyBorder="1" applyAlignment="1">
      <alignment horizontal="center"/>
    </xf>
    <xf numFmtId="165" fontId="0" fillId="0" borderId="52" xfId="1" applyNumberFormat="1" applyFont="1" applyBorder="1" applyAlignment="1">
      <alignment horizontal="center"/>
    </xf>
    <xf numFmtId="165" fontId="0" fillId="0" borderId="60" xfId="1" applyNumberFormat="1" applyFont="1" applyBorder="1" applyAlignment="1">
      <alignment horizontal="center"/>
    </xf>
    <xf numFmtId="10" fontId="4" fillId="10" borderId="9" xfId="0" applyNumberFormat="1" applyFont="1" applyFill="1" applyBorder="1" applyAlignment="1">
      <alignment horizontal="center"/>
    </xf>
    <xf numFmtId="0" fontId="21" fillId="14" borderId="6" xfId="0" applyFont="1" applyFill="1" applyBorder="1" applyAlignment="1">
      <alignment horizontal="center"/>
    </xf>
    <xf numFmtId="10" fontId="0" fillId="0" borderId="61" xfId="0" applyNumberFormat="1" applyBorder="1" applyAlignment="1">
      <alignment horizontal="center"/>
    </xf>
    <xf numFmtId="10" fontId="0" fillId="0" borderId="56" xfId="1" applyNumberFormat="1" applyFont="1" applyBorder="1" applyAlignment="1">
      <alignment horizontal="center"/>
    </xf>
    <xf numFmtId="165" fontId="0" fillId="0" borderId="56" xfId="0" applyNumberFormat="1" applyBorder="1" applyAlignment="1">
      <alignment horizontal="center"/>
    </xf>
    <xf numFmtId="165" fontId="0" fillId="0" borderId="56" xfId="1" applyNumberFormat="1" applyFont="1" applyBorder="1" applyAlignment="1">
      <alignment horizontal="center"/>
    </xf>
    <xf numFmtId="165" fontId="0" fillId="0" borderId="62" xfId="1" applyNumberFormat="1" applyFont="1" applyBorder="1" applyAlignment="1">
      <alignment horizontal="center"/>
    </xf>
    <xf numFmtId="10" fontId="4" fillId="10" borderId="6" xfId="0" applyNumberFormat="1" applyFont="1" applyFill="1" applyBorder="1" applyAlignment="1">
      <alignment horizontal="center"/>
    </xf>
    <xf numFmtId="0" fontId="21" fillId="14" borderId="8" xfId="0" applyFont="1" applyFill="1" applyBorder="1" applyAlignment="1">
      <alignment horizontal="center"/>
    </xf>
    <xf numFmtId="10" fontId="0" fillId="0" borderId="46" xfId="0" applyNumberFormat="1" applyBorder="1" applyAlignment="1">
      <alignment horizontal="center"/>
    </xf>
    <xf numFmtId="10" fontId="0" fillId="0" borderId="47" xfId="1" applyNumberFormat="1" applyFont="1" applyBorder="1" applyAlignment="1">
      <alignment horizontal="center"/>
    </xf>
    <xf numFmtId="165" fontId="0" fillId="0" borderId="47" xfId="0" applyNumberFormat="1" applyBorder="1" applyAlignment="1">
      <alignment horizontal="center"/>
    </xf>
    <xf numFmtId="165" fontId="0" fillId="0" borderId="47" xfId="1" applyNumberFormat="1" applyFont="1" applyBorder="1" applyAlignment="1">
      <alignment horizontal="center"/>
    </xf>
    <xf numFmtId="165" fontId="0" fillId="0" borderId="45" xfId="1" applyNumberFormat="1" applyFont="1" applyBorder="1" applyAlignment="1">
      <alignment horizontal="center"/>
    </xf>
    <xf numFmtId="10" fontId="4" fillId="10" borderId="8" xfId="0" applyNumberFormat="1" applyFont="1" applyFill="1" applyBorder="1" applyAlignment="1">
      <alignment horizontal="center"/>
    </xf>
    <xf numFmtId="10" fontId="0" fillId="0" borderId="14" xfId="1" applyNumberFormat="1" applyFont="1" applyBorder="1" applyAlignment="1">
      <alignment horizontal="center"/>
    </xf>
    <xf numFmtId="10" fontId="1" fillId="0" borderId="13" xfId="1" applyNumberFormat="1" applyFont="1" applyBorder="1" applyAlignment="1">
      <alignment horizontal="center"/>
    </xf>
    <xf numFmtId="165" fontId="0" fillId="0" borderId="38" xfId="1" applyNumberFormat="1" applyFont="1" applyBorder="1" applyAlignment="1">
      <alignment horizontal="center"/>
    </xf>
    <xf numFmtId="165" fontId="0" fillId="0" borderId="39" xfId="1" applyNumberFormat="1" applyFont="1" applyBorder="1" applyAlignment="1">
      <alignment horizontal="center"/>
    </xf>
    <xf numFmtId="10" fontId="0" fillId="0" borderId="40" xfId="1" applyNumberFormat="1" applyFont="1" applyBorder="1" applyAlignment="1">
      <alignment horizontal="center"/>
    </xf>
    <xf numFmtId="10" fontId="0" fillId="0" borderId="38" xfId="1" applyNumberFormat="1" applyFont="1" applyBorder="1" applyAlignment="1">
      <alignment horizontal="center"/>
    </xf>
    <xf numFmtId="10" fontId="0" fillId="0" borderId="39" xfId="1" applyNumberFormat="1" applyFont="1" applyBorder="1" applyAlignment="1">
      <alignment horizontal="center"/>
    </xf>
    <xf numFmtId="0" fontId="14" fillId="0" borderId="0" xfId="0" applyFont="1"/>
    <xf numFmtId="10" fontId="1" fillId="0" borderId="0" xfId="1" applyNumberFormat="1" applyFont="1" applyFill="1" applyBorder="1" applyAlignment="1">
      <alignment horizontal="center"/>
    </xf>
    <xf numFmtId="0" fontId="29" fillId="0" borderId="0" xfId="0" applyFont="1"/>
    <xf numFmtId="9" fontId="0" fillId="0" borderId="31" xfId="1" applyFont="1" applyBorder="1"/>
    <xf numFmtId="0" fontId="18" fillId="0" borderId="0" xfId="0" applyFont="1" applyAlignment="1">
      <alignment horizontal="center"/>
    </xf>
    <xf numFmtId="0" fontId="2" fillId="22" borderId="5" xfId="0" applyFont="1" applyFill="1" applyBorder="1" applyAlignment="1">
      <alignment horizontal="center"/>
    </xf>
    <xf numFmtId="0" fontId="2" fillId="22" borderId="8" xfId="0" applyFont="1" applyFill="1" applyBorder="1" applyAlignment="1">
      <alignment horizontal="center"/>
    </xf>
    <xf numFmtId="0" fontId="2" fillId="22" borderId="6" xfId="0" applyFont="1" applyFill="1" applyBorder="1" applyAlignment="1">
      <alignment horizontal="center"/>
    </xf>
    <xf numFmtId="0" fontId="2" fillId="2" borderId="8" xfId="0" applyFont="1" applyFill="1" applyBorder="1" applyAlignment="1">
      <alignment horizontal="center"/>
    </xf>
    <xf numFmtId="0" fontId="2" fillId="2" borderId="6" xfId="0" applyFont="1" applyFill="1" applyBorder="1" applyAlignment="1">
      <alignment horizontal="center"/>
    </xf>
    <xf numFmtId="0" fontId="4" fillId="17" borderId="5" xfId="0" applyFont="1" applyFill="1" applyBorder="1" applyAlignment="1">
      <alignment horizontal="center"/>
    </xf>
    <xf numFmtId="0" fontId="4" fillId="17" borderId="8" xfId="0" applyFont="1" applyFill="1" applyBorder="1" applyAlignment="1">
      <alignment horizontal="center"/>
    </xf>
    <xf numFmtId="0" fontId="4" fillId="17" borderId="6" xfId="0" applyFont="1" applyFill="1" applyBorder="1" applyAlignment="1">
      <alignment horizontal="center"/>
    </xf>
    <xf numFmtId="0" fontId="18" fillId="2" borderId="32" xfId="0" applyFont="1" applyFill="1" applyBorder="1" applyAlignment="1">
      <alignment horizontal="center"/>
    </xf>
    <xf numFmtId="0" fontId="18" fillId="2" borderId="33" xfId="0" applyFont="1" applyFill="1" applyBorder="1" applyAlignment="1">
      <alignment horizontal="center"/>
    </xf>
    <xf numFmtId="0" fontId="18" fillId="2" borderId="34" xfId="0" applyFont="1" applyFill="1" applyBorder="1" applyAlignment="1">
      <alignment horizontal="center"/>
    </xf>
    <xf numFmtId="0" fontId="22" fillId="2" borderId="32" xfId="0" applyFont="1" applyFill="1" applyBorder="1" applyAlignment="1">
      <alignment horizontal="center" vertical="center"/>
    </xf>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xf>
    <xf numFmtId="0" fontId="2" fillId="26" borderId="8" xfId="0" applyFont="1" applyFill="1" applyBorder="1" applyAlignment="1">
      <alignment horizontal="center"/>
    </xf>
    <xf numFmtId="0" fontId="2" fillId="26" borderId="6" xfId="0" applyFont="1" applyFill="1" applyBorder="1" applyAlignment="1">
      <alignment horizontal="center"/>
    </xf>
    <xf numFmtId="0" fontId="21" fillId="4" borderId="5" xfId="0" applyFont="1" applyFill="1" applyBorder="1" applyAlignment="1">
      <alignment horizontal="center"/>
    </xf>
    <xf numFmtId="0" fontId="21" fillId="4" borderId="8" xfId="0" applyFont="1" applyFill="1" applyBorder="1" applyAlignment="1">
      <alignment horizontal="center"/>
    </xf>
    <xf numFmtId="0" fontId="21" fillId="4" borderId="6" xfId="0" applyFont="1" applyFill="1" applyBorder="1" applyAlignment="1">
      <alignment horizontal="center"/>
    </xf>
    <xf numFmtId="0" fontId="3" fillId="9" borderId="49" xfId="0" applyFont="1" applyFill="1" applyBorder="1" applyAlignment="1">
      <alignment horizontal="center"/>
    </xf>
    <xf numFmtId="0" fontId="3" fillId="9" borderId="37" xfId="0" applyFont="1" applyFill="1" applyBorder="1" applyAlignment="1">
      <alignment horizontal="center"/>
    </xf>
    <xf numFmtId="0" fontId="4" fillId="10" borderId="36" xfId="0" applyFont="1" applyFill="1" applyBorder="1" applyAlignment="1">
      <alignment horizontal="center" vertical="center"/>
    </xf>
    <xf numFmtId="0" fontId="4" fillId="10" borderId="12" xfId="0" applyFont="1" applyFill="1" applyBorder="1" applyAlignment="1">
      <alignment horizontal="center" vertical="center"/>
    </xf>
    <xf numFmtId="0" fontId="28" fillId="5" borderId="36" xfId="0" applyFont="1" applyFill="1" applyBorder="1" applyAlignment="1">
      <alignment horizontal="center" vertical="center"/>
    </xf>
    <xf numFmtId="0" fontId="28" fillId="5" borderId="38" xfId="0" applyFont="1" applyFill="1" applyBorder="1" applyAlignment="1">
      <alignment horizontal="center" vertical="center"/>
    </xf>
    <xf numFmtId="0" fontId="4" fillId="6" borderId="36" xfId="0" applyFont="1" applyFill="1" applyBorder="1" applyAlignment="1">
      <alignment horizontal="center" vertical="center"/>
    </xf>
    <xf numFmtId="0" fontId="4" fillId="6" borderId="12" xfId="0" applyFont="1" applyFill="1" applyBorder="1" applyAlignment="1">
      <alignment horizontal="center" vertical="center"/>
    </xf>
    <xf numFmtId="0" fontId="2" fillId="26" borderId="57" xfId="0" applyFont="1" applyFill="1" applyBorder="1" applyAlignment="1">
      <alignment horizontal="center" vertical="center"/>
    </xf>
    <xf numFmtId="0" fontId="2" fillId="26" borderId="53" xfId="0" applyFont="1" applyFill="1" applyBorder="1" applyAlignment="1">
      <alignment horizontal="center" vertical="center"/>
    </xf>
    <xf numFmtId="0" fontId="0" fillId="0" borderId="0" xfId="0" applyFont="1" applyBorder="1" applyAlignment="1">
      <alignment horizontal="center"/>
    </xf>
    <xf numFmtId="0" fontId="19" fillId="0" borderId="0" xfId="0" applyFont="1" applyFill="1" applyBorder="1" applyAlignment="1">
      <alignment horizontal="center"/>
    </xf>
    <xf numFmtId="0" fontId="0" fillId="25" borderId="0" xfId="0" applyFill="1" applyBorder="1"/>
    <xf numFmtId="0" fontId="0" fillId="0" borderId="0" xfId="0" applyFill="1"/>
  </cellXfs>
  <cellStyles count="6">
    <cellStyle name="Currency" xfId="2" builtinId="4"/>
    <cellStyle name="Normal" xfId="0" builtinId="0"/>
    <cellStyle name="Normal 2 2 3 5" xfId="4" xr:uid="{056BA6F9-B575-4890-9ECE-F6D569BFAC60}"/>
    <cellStyle name="Normal 259" xfId="3" xr:uid="{DC019E33-F68E-4095-82C5-203025037D5E}"/>
    <cellStyle name="Normal 4" xfId="5" xr:uid="{67FD1F4F-4AB3-4D35-92BE-2BAF75C70717}"/>
    <cellStyle name="Percent" xfId="1" builtinId="5"/>
  </cellStyles>
  <dxfs count="61">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fill>
        <patternFill patternType="solid">
          <bgColor theme="2" tint="-9.9978637043366805E-2"/>
        </patternFill>
      </fill>
    </dxf>
    <dxf>
      <border>
        <top style="medium">
          <color indexed="64"/>
        </top>
        <bottom style="medium">
          <color indexed="64"/>
        </bottom>
      </border>
    </dxf>
    <dxf>
      <border>
        <top style="medium">
          <color indexed="64"/>
        </top>
        <bottom style="medium">
          <color indexed="64"/>
        </bottom>
      </border>
    </dxf>
    <dxf>
      <alignment horizontal="center"/>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165" formatCode="0.0%"/>
      <alignment horizontal="center" vertical="bottom" textRotation="0" wrapText="0" indent="0" justifyLastLine="0" shrinkToFit="0" readingOrder="0"/>
    </dxf>
    <dxf>
      <alignment horizontal="center"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rgb="FFC00000"/>
        <name val="Times New Roman"/>
        <family val="1"/>
        <scheme val="none"/>
      </font>
      <numFmt numFmtId="165" formatCode="0.0%"/>
      <alignment horizontal="center" vertical="bottom" textRotation="0" wrapText="0" indent="0" justifyLastLine="0" shrinkToFit="0" readingOrder="0"/>
      <border diagonalUp="0" diagonalDown="0" outline="0">
        <left style="medium">
          <color indexed="64"/>
        </left>
        <right/>
        <top/>
        <bottom/>
      </border>
    </dxf>
    <dxf>
      <font>
        <b/>
        <i val="0"/>
        <strike val="0"/>
        <condense val="0"/>
        <extend val="0"/>
        <outline val="0"/>
        <shadow val="0"/>
        <u val="none"/>
        <vertAlign val="baseline"/>
        <sz val="12"/>
        <color rgb="FFC00000"/>
        <name val="Times New Roman"/>
        <family val="1"/>
        <scheme val="none"/>
      </font>
      <numFmt numFmtId="165" formatCode="0.0%"/>
      <alignment horizontal="center"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1"/>
        <name val="Times New Roman"/>
        <family val="1"/>
        <scheme val="none"/>
      </font>
      <numFmt numFmtId="165" formatCode="0.0%"/>
      <alignment horizontal="center" vertical="bottom" textRotation="0" wrapText="0" indent="0" justifyLastLine="0" shrinkToFit="0" readingOrder="0"/>
      <border diagonalUp="0" diagonalDown="0">
        <left style="medium">
          <color indexed="64"/>
        </left>
        <right style="medium">
          <color indexed="64"/>
        </right>
        <top/>
        <bottom/>
        <vertical/>
        <horizontal/>
      </border>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1"/>
        <color theme="1"/>
        <name val="Calibri"/>
        <family val="2"/>
        <scheme val="minor"/>
      </font>
      <numFmt numFmtId="165" formatCode="0.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medium">
          <color indexed="64"/>
        </left>
        <right style="medium">
          <color indexed="64"/>
        </right>
        <top/>
        <bottom/>
        <vertical/>
        <horizontal/>
      </border>
    </dxf>
    <dxf>
      <alignment horizontal="center" vertical="bottom" textRotation="0" wrapText="0" indent="0" justifyLastLine="0" shrinkToFit="0" readingOrder="0"/>
      <border diagonalUp="0" diagonalDown="0">
        <left style="medium">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0"/>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4" formatCode="0.00%"/>
      <fill>
        <patternFill patternType="none">
          <fgColor indexed="64"/>
          <bgColor indexed="65"/>
        </patternFill>
      </fill>
      <alignment horizontal="center"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medium">
          <color indexed="64"/>
        </bottom>
      </border>
    </dxf>
    <dxf>
      <alignment horizontal="center"/>
    </dxf>
    <dxf>
      <border>
        <top style="medium">
          <color indexed="64"/>
        </top>
        <bottom style="medium">
          <color indexed="64"/>
        </bottom>
      </border>
    </dxf>
    <dxf>
      <border>
        <top style="medium">
          <color indexed="64"/>
        </top>
        <bottom style="medium">
          <color indexed="64"/>
        </bottom>
      </border>
    </dxf>
    <dxf>
      <fill>
        <patternFill patternType="solid">
          <bgColor theme="2" tint="-9.9978637043366805E-2"/>
        </patternFill>
      </fill>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s>
  <tableStyles count="0" defaultTableStyle="TableStyleMedium2" defaultPivotStyle="PivotStyleLight16"/>
  <colors>
    <mruColors>
      <color rgb="FFFFFF00"/>
      <color rgb="FFF10FAB"/>
      <color rgb="FF4311BF"/>
      <color rgb="FFFF66FF"/>
      <color rgb="FF00CC99"/>
      <color rgb="FFCCCC00"/>
      <color rgb="FF2C44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OVERALL</a:t>
            </a:r>
            <a:r>
              <a:rPr lang="en-US" baseline="0"/>
              <a:t> </a:t>
            </a:r>
            <a:r>
              <a:rPr lang="en-US"/>
              <a:t>INFLATION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'[1]2'!$AK$3</c:f>
              <c:strCache>
                <c:ptCount val="1"/>
                <c:pt idx="0">
                  <c:v>INFLATION</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'[1]2'!$AJ$4:$AJ$9</c:f>
              <c:numCache>
                <c:formatCode>General</c:formatCode>
                <c:ptCount val="6"/>
                <c:pt idx="0">
                  <c:v>2018</c:v>
                </c:pt>
                <c:pt idx="1">
                  <c:v>2019</c:v>
                </c:pt>
                <c:pt idx="2">
                  <c:v>2020</c:v>
                </c:pt>
                <c:pt idx="3">
                  <c:v>2021</c:v>
                </c:pt>
                <c:pt idx="4">
                  <c:v>2022</c:v>
                </c:pt>
                <c:pt idx="5">
                  <c:v>2023</c:v>
                </c:pt>
              </c:numCache>
            </c:numRef>
          </c:cat>
          <c:val>
            <c:numRef>
              <c:f>'[1]2'!$AK$4:$AK$9</c:f>
              <c:numCache>
                <c:formatCode>General</c:formatCode>
                <c:ptCount val="6"/>
                <c:pt idx="0">
                  <c:v>4.5176110260336952E-2</c:v>
                </c:pt>
                <c:pt idx="1">
                  <c:v>2.9325513196480937E-2</c:v>
                </c:pt>
                <c:pt idx="2">
                  <c:v>6.2187276626161463E-2</c:v>
                </c:pt>
                <c:pt idx="3">
                  <c:v>5.1643192488263025E-2</c:v>
                </c:pt>
                <c:pt idx="4">
                  <c:v>7.0881226053639806E-2</c:v>
                </c:pt>
                <c:pt idx="5">
                  <c:v>6.6827212522576729E-2</c:v>
                </c:pt>
              </c:numCache>
            </c:numRef>
          </c:val>
          <c:smooth val="0"/>
          <c:extLst>
            <c:ext xmlns:c16="http://schemas.microsoft.com/office/drawing/2014/chart" uri="{C3380CC4-5D6E-409C-BE32-E72D297353CC}">
              <c16:uniqueId val="{00000000-28BB-418C-9034-F1DB75BFFC30}"/>
            </c:ext>
          </c:extLst>
        </c:ser>
        <c:dLbls>
          <c:dLblPos val="t"/>
          <c:showLegendKey val="0"/>
          <c:showVal val="1"/>
          <c:showCatName val="0"/>
          <c:showSerName val="0"/>
          <c:showPercent val="0"/>
          <c:showBubbleSize val="0"/>
        </c:dLbls>
        <c:smooth val="0"/>
        <c:axId val="904906911"/>
        <c:axId val="904907391"/>
      </c:lineChart>
      <c:catAx>
        <c:axId val="9049069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907391"/>
        <c:crosses val="autoZero"/>
        <c:auto val="1"/>
        <c:lblAlgn val="ctr"/>
        <c:lblOffset val="100"/>
        <c:noMultiLvlLbl val="0"/>
      </c:catAx>
      <c:valAx>
        <c:axId val="9049073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490691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RURAL+URBAN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[2]Sheet1!$D$3</c:f>
              <c:strCache>
                <c:ptCount val="1"/>
                <c:pt idx="0">
                  <c:v>RURAL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[2]Sheet1!$C$4:$C$9</c:f>
              <c:numCache>
                <c:formatCode>General</c:formatCode>
                <c:ptCount val="6"/>
                <c:pt idx="0">
                  <c:v>2017</c:v>
                </c:pt>
                <c:pt idx="1">
                  <c:v>2018</c:v>
                </c:pt>
                <c:pt idx="2">
                  <c:v>2019</c:v>
                </c:pt>
                <c:pt idx="3">
                  <c:v>2020</c:v>
                </c:pt>
                <c:pt idx="4">
                  <c:v>2021</c:v>
                </c:pt>
                <c:pt idx="5">
                  <c:v>2022</c:v>
                </c:pt>
              </c:numCache>
            </c:numRef>
          </c:cat>
          <c:val>
            <c:numRef>
              <c:f>[2]Sheet1!$D$4:$D$9</c:f>
              <c:numCache>
                <c:formatCode>General</c:formatCode>
                <c:ptCount val="6"/>
                <c:pt idx="0">
                  <c:v>5.2703666672266454E-2</c:v>
                </c:pt>
                <c:pt idx="1">
                  <c:v>5.3882976292090823E-2</c:v>
                </c:pt>
                <c:pt idx="2">
                  <c:v>3.886467441108394E-2</c:v>
                </c:pt>
                <c:pt idx="3">
                  <c:v>4.1423433471966496E-2</c:v>
                </c:pt>
                <c:pt idx="4">
                  <c:v>6.2545109614809649E-2</c:v>
                </c:pt>
                <c:pt idx="5">
                  <c:v>5.7560316853352472E-2</c:v>
                </c:pt>
              </c:numCache>
            </c:numRef>
          </c:val>
          <c:smooth val="0"/>
          <c:extLst>
            <c:ext xmlns:c16="http://schemas.microsoft.com/office/drawing/2014/chart" uri="{C3380CC4-5D6E-409C-BE32-E72D297353CC}">
              <c16:uniqueId val="{00000000-F08A-4D1F-AAAF-7C29FB491E56}"/>
            </c:ext>
          </c:extLst>
        </c:ser>
        <c:ser>
          <c:idx val="1"/>
          <c:order val="1"/>
          <c:tx>
            <c:strRef>
              <c:f>[2]Sheet1!$E$3</c:f>
              <c:strCache>
                <c:ptCount val="1"/>
                <c:pt idx="0">
                  <c:v>URBAN</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2C441C"/>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[2]Sheet1!$C$4:$C$9</c:f>
              <c:numCache>
                <c:formatCode>General</c:formatCode>
                <c:ptCount val="6"/>
                <c:pt idx="0">
                  <c:v>2017</c:v>
                </c:pt>
                <c:pt idx="1">
                  <c:v>2018</c:v>
                </c:pt>
                <c:pt idx="2">
                  <c:v>2019</c:v>
                </c:pt>
                <c:pt idx="3">
                  <c:v>2020</c:v>
                </c:pt>
                <c:pt idx="4">
                  <c:v>2021</c:v>
                </c:pt>
                <c:pt idx="5">
                  <c:v>2022</c:v>
                </c:pt>
              </c:numCache>
            </c:numRef>
          </c:cat>
          <c:val>
            <c:numRef>
              <c:f>[2]Sheet1!$E$4:$E$9</c:f>
              <c:numCache>
                <c:formatCode>General</c:formatCode>
                <c:ptCount val="6"/>
                <c:pt idx="0">
                  <c:v>4.2476678449156528E-2</c:v>
                </c:pt>
                <c:pt idx="1">
                  <c:v>4.2409910819598641E-2</c:v>
                </c:pt>
                <c:pt idx="2">
                  <c:v>4.5921139419240413E-2</c:v>
                </c:pt>
                <c:pt idx="3">
                  <c:v>5.7634323478496507E-2</c:v>
                </c:pt>
                <c:pt idx="4">
                  <c:v>6.5701572974394315E-2</c:v>
                </c:pt>
                <c:pt idx="5">
                  <c:v>6.3126281673779969E-2</c:v>
                </c:pt>
              </c:numCache>
            </c:numRef>
          </c:val>
          <c:smooth val="0"/>
          <c:extLst>
            <c:ext xmlns:c16="http://schemas.microsoft.com/office/drawing/2014/chart" uri="{C3380CC4-5D6E-409C-BE32-E72D297353CC}">
              <c16:uniqueId val="{00000001-F08A-4D1F-AAAF-7C29FB491E56}"/>
            </c:ext>
          </c:extLst>
        </c:ser>
        <c:dLbls>
          <c:dLblPos val="ctr"/>
          <c:showLegendKey val="0"/>
          <c:showVal val="1"/>
          <c:showCatName val="0"/>
          <c:showSerName val="0"/>
          <c:showPercent val="0"/>
          <c:showBubbleSize val="0"/>
        </c:dLbls>
        <c:marker val="1"/>
        <c:smooth val="0"/>
        <c:axId val="1119328528"/>
        <c:axId val="1119329008"/>
      </c:lineChart>
      <c:catAx>
        <c:axId val="11193285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19329008"/>
        <c:crosses val="autoZero"/>
        <c:auto val="1"/>
        <c:lblAlgn val="ctr"/>
        <c:lblOffset val="100"/>
        <c:noMultiLvlLbl val="0"/>
      </c:catAx>
      <c:valAx>
        <c:axId val="11193290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1932852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SPICES M-O-M INFLATION</a:t>
            </a:r>
          </a:p>
        </c:rich>
      </c:tx>
      <c:overlay val="0"/>
      <c:spPr>
        <a:solidFill>
          <a:schemeClr val="accent2"/>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[3]Sheet4!$U$2</c:f>
              <c:strCache>
                <c:ptCount val="1"/>
                <c:pt idx="0">
                  <c:v>INFLATION</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[3]Sheet4!$A$3:$A$16</c:f>
              <c:strCache>
                <c:ptCount val="14"/>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strCache>
            </c:strRef>
          </c:cat>
          <c:val>
            <c:numRef>
              <c:f>[3]Sheet4!$U$3:$U$16</c:f>
              <c:numCache>
                <c:formatCode>General</c:formatCode>
                <c:ptCount val="14"/>
                <c:pt idx="0">
                  <c:v>2.1984216459977484E-2</c:v>
                </c:pt>
                <c:pt idx="1">
                  <c:v>1.9856591285162681E-2</c:v>
                </c:pt>
                <c:pt idx="2">
                  <c:v>1.1898323418063756E-2</c:v>
                </c:pt>
                <c:pt idx="3">
                  <c:v>1.5499732763228252E-2</c:v>
                </c:pt>
                <c:pt idx="4">
                  <c:v>1.8947368421052602E-2</c:v>
                </c:pt>
                <c:pt idx="5">
                  <c:v>1.9111570247933973E-2</c:v>
                </c:pt>
                <c:pt idx="6">
                  <c:v>1.3177901672579798E-2</c:v>
                </c:pt>
                <c:pt idx="7">
                  <c:v>1.4507253626813434E-2</c:v>
                </c:pt>
                <c:pt idx="8">
                  <c:v>1.1834319526627106E-2</c:v>
                </c:pt>
                <c:pt idx="9">
                  <c:v>1.5594541910331468E-2</c:v>
                </c:pt>
                <c:pt idx="10">
                  <c:v>6.2380038387715112E-3</c:v>
                </c:pt>
                <c:pt idx="11">
                  <c:v>0</c:v>
                </c:pt>
                <c:pt idx="12">
                  <c:v>1.5259895088221351E-2</c:v>
                </c:pt>
                <c:pt idx="13">
                  <c:v>2.3954908407703118E-2</c:v>
                </c:pt>
              </c:numCache>
            </c:numRef>
          </c:val>
          <c:smooth val="0"/>
          <c:extLst>
            <c:ext xmlns:c16="http://schemas.microsoft.com/office/drawing/2014/chart" uri="{C3380CC4-5D6E-409C-BE32-E72D297353CC}">
              <c16:uniqueId val="{00000000-D844-4691-8A58-1CF696CAA542}"/>
            </c:ext>
          </c:extLst>
        </c:ser>
        <c:dLbls>
          <c:dLblPos val="ctr"/>
          <c:showLegendKey val="0"/>
          <c:showVal val="1"/>
          <c:showCatName val="0"/>
          <c:showSerName val="0"/>
          <c:showPercent val="0"/>
          <c:showBubbleSize val="0"/>
        </c:dLbls>
        <c:smooth val="0"/>
        <c:axId val="1680056831"/>
        <c:axId val="1680062111"/>
      </c:lineChart>
      <c:catAx>
        <c:axId val="168005683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0062111"/>
        <c:crosses val="autoZero"/>
        <c:auto val="1"/>
        <c:lblAlgn val="ctr"/>
        <c:lblOffset val="100"/>
        <c:noMultiLvlLbl val="0"/>
      </c:catAx>
      <c:valAx>
        <c:axId val="16800621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005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Oils and fats M-O-M INFLATION</a:t>
            </a:r>
          </a:p>
        </c:rich>
      </c:tx>
      <c:overlay val="0"/>
      <c:spPr>
        <a:solidFill>
          <a:schemeClr val="accent2"/>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[3]Sheet4!$K$2</c:f>
              <c:strCache>
                <c:ptCount val="1"/>
                <c:pt idx="0">
                  <c:v>Oils and fats MOM</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[3]Sheet4!$A$3:$A$16</c:f>
              <c:strCache>
                <c:ptCount val="14"/>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strCache>
            </c:strRef>
          </c:cat>
          <c:val>
            <c:numRef>
              <c:f>[3]Sheet4!$K$3:$K$16</c:f>
              <c:numCache>
                <c:formatCode>General</c:formatCode>
                <c:ptCount val="14"/>
                <c:pt idx="0">
                  <c:v>2.5179856115107944E-2</c:v>
                </c:pt>
                <c:pt idx="1">
                  <c:v>1.4536340852130354E-2</c:v>
                </c:pt>
                <c:pt idx="2">
                  <c:v>-7.411067193675889E-3</c:v>
                </c:pt>
                <c:pt idx="3">
                  <c:v>-2.5385764061722219E-2</c:v>
                </c:pt>
                <c:pt idx="4">
                  <c:v>-1.7364657814096043E-2</c:v>
                </c:pt>
                <c:pt idx="5">
                  <c:v>-1.9230769230769319E-2</c:v>
                </c:pt>
                <c:pt idx="6">
                  <c:v>-1.1658717541070422E-2</c:v>
                </c:pt>
                <c:pt idx="7">
                  <c:v>1.286863270777483E-2</c:v>
                </c:pt>
                <c:pt idx="8">
                  <c:v>-2.1175224986765785E-3</c:v>
                </c:pt>
                <c:pt idx="9">
                  <c:v>-6.8965517241379917E-3</c:v>
                </c:pt>
                <c:pt idx="10">
                  <c:v>-4.2200854700854579E-2</c:v>
                </c:pt>
                <c:pt idx="11">
                  <c:v>-5.5772448410497898E-4</c:v>
                </c:pt>
                <c:pt idx="12">
                  <c:v>-2.3995535714285622E-2</c:v>
                </c:pt>
                <c:pt idx="13">
                  <c:v>-2.801600914808465E-2</c:v>
                </c:pt>
              </c:numCache>
            </c:numRef>
          </c:val>
          <c:smooth val="0"/>
          <c:extLst>
            <c:ext xmlns:c16="http://schemas.microsoft.com/office/drawing/2014/chart" uri="{C3380CC4-5D6E-409C-BE32-E72D297353CC}">
              <c16:uniqueId val="{00000000-9057-43F8-A98E-49B6A32B607C}"/>
            </c:ext>
          </c:extLst>
        </c:ser>
        <c:dLbls>
          <c:dLblPos val="t"/>
          <c:showLegendKey val="0"/>
          <c:showVal val="1"/>
          <c:showCatName val="0"/>
          <c:showSerName val="0"/>
          <c:showPercent val="0"/>
          <c:showBubbleSize val="0"/>
        </c:dLbls>
        <c:smooth val="0"/>
        <c:axId val="1680082751"/>
        <c:axId val="1680076991"/>
      </c:lineChart>
      <c:catAx>
        <c:axId val="168008275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0076991"/>
        <c:crosses val="autoZero"/>
        <c:auto val="1"/>
        <c:lblAlgn val="ctr"/>
        <c:lblOffset val="100"/>
        <c:noMultiLvlLbl val="0"/>
      </c:catAx>
      <c:valAx>
        <c:axId val="16800769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008275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'question 4'!$B$38</c:f>
              <c:strCache>
                <c:ptCount val="1"/>
                <c:pt idx="0">
                  <c:v>Food</c:v>
                </c:pt>
              </c:strCache>
            </c:strRef>
          </c:tx>
          <c:spPr>
            <a:solidFill>
              <a:schemeClr val="accent1"/>
            </a:solidFill>
            <a:ln>
              <a:noFill/>
            </a:ln>
            <a:effectLst/>
          </c:spPr>
          <c:invertIfNegative val="0"/>
          <c:dLbls>
            <c:dLbl>
              <c:idx val="1"/>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5-E5D6-428A-8841-1396E3D4E7CE}"/>
                </c:ext>
              </c:extLst>
            </c:dLbl>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'question 4'!$C$37:$D$37</c:f>
              <c:strCache>
                <c:ptCount val="2"/>
                <c:pt idx="0">
                  <c:v>BEFORE LOCKDOWN</c:v>
                </c:pt>
                <c:pt idx="1">
                  <c:v>AFTER LOCKDOWN</c:v>
                </c:pt>
              </c:strCache>
            </c:strRef>
          </c:cat>
          <c:val>
            <c:numRef>
              <c:f>'question 4'!$C$38:$D$38</c:f>
              <c:numCache>
                <c:formatCode>0.0%</c:formatCode>
                <c:ptCount val="2"/>
                <c:pt idx="0">
                  <c:v>8.7856258513103122E-2</c:v>
                </c:pt>
                <c:pt idx="1">
                  <c:v>8.9004959375329706E-2</c:v>
                </c:pt>
              </c:numCache>
            </c:numRef>
          </c:val>
          <c:extLst>
            <c:ext xmlns:c16="http://schemas.microsoft.com/office/drawing/2014/chart" uri="{C3380CC4-5D6E-409C-BE32-E72D297353CC}">
              <c16:uniqueId val="{00000000-E5D6-428A-8841-1396E3D4E7CE}"/>
            </c:ext>
          </c:extLst>
        </c:ser>
        <c:ser>
          <c:idx val="1"/>
          <c:order val="1"/>
          <c:tx>
            <c:strRef>
              <c:f>'question 4'!$B$39</c:f>
              <c:strCache>
                <c:ptCount val="1"/>
                <c:pt idx="0">
                  <c:v>Health</c:v>
                </c:pt>
              </c:strCache>
            </c:strRef>
          </c:tx>
          <c:spPr>
            <a:solidFill>
              <a:schemeClr val="accent2"/>
            </a:solidFill>
            <a:ln>
              <a:noFill/>
            </a:ln>
            <a:effectLst/>
          </c:spPr>
          <c:invertIfNegative val="0"/>
          <c:dLbls>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5003-4F13-99A9-EF40966C3264}"/>
                </c:ext>
              </c:extLst>
            </c:dLbl>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'question 4'!$C$37:$D$37</c:f>
              <c:strCache>
                <c:ptCount val="2"/>
                <c:pt idx="0">
                  <c:v>BEFORE LOCKDOWN</c:v>
                </c:pt>
                <c:pt idx="1">
                  <c:v>AFTER LOCKDOWN</c:v>
                </c:pt>
              </c:strCache>
            </c:strRef>
          </c:cat>
          <c:val>
            <c:numRef>
              <c:f>'question 4'!$C$39:$D$39</c:f>
              <c:numCache>
                <c:formatCode>0.0%</c:formatCode>
                <c:ptCount val="2"/>
                <c:pt idx="0">
                  <c:v>1.5628926076687175E-2</c:v>
                </c:pt>
                <c:pt idx="1">
                  <c:v>6.5659881812212731E-2</c:v>
                </c:pt>
              </c:numCache>
            </c:numRef>
          </c:val>
          <c:extLst>
            <c:ext xmlns:c16="http://schemas.microsoft.com/office/drawing/2014/chart" uri="{C3380CC4-5D6E-409C-BE32-E72D297353CC}">
              <c16:uniqueId val="{00000001-E5D6-428A-8841-1396E3D4E7CE}"/>
            </c:ext>
          </c:extLst>
        </c:ser>
        <c:ser>
          <c:idx val="2"/>
          <c:order val="2"/>
          <c:tx>
            <c:strRef>
              <c:f>'question 4'!$B$40</c:f>
              <c:strCache>
                <c:ptCount val="1"/>
                <c:pt idx="0">
                  <c:v>Transport and communication</c:v>
                </c:pt>
              </c:strCache>
            </c:strRef>
          </c:tx>
          <c:spPr>
            <a:solidFill>
              <a:schemeClr val="accent3"/>
            </a:solidFill>
            <a:ln>
              <a:noFill/>
            </a:ln>
            <a:effectLst/>
          </c:spPr>
          <c:invertIfNegative val="0"/>
          <c:dLbls>
            <c:dLbl>
              <c:idx val="1"/>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E5D6-428A-8841-1396E3D4E7CE}"/>
                </c:ext>
              </c:extLst>
            </c:dLbl>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'question 4'!$C$37:$D$37</c:f>
              <c:strCache>
                <c:ptCount val="2"/>
                <c:pt idx="0">
                  <c:v>BEFORE LOCKDOWN</c:v>
                </c:pt>
                <c:pt idx="1">
                  <c:v>AFTER LOCKDOWN</c:v>
                </c:pt>
              </c:strCache>
            </c:strRef>
          </c:cat>
          <c:val>
            <c:numRef>
              <c:f>'question 4'!$C$40:$D$40</c:f>
              <c:numCache>
                <c:formatCode>0.0%</c:formatCode>
                <c:ptCount val="2"/>
                <c:pt idx="0">
                  <c:v>3.685868854408194E-2</c:v>
                </c:pt>
                <c:pt idx="1">
                  <c:v>0.12856043110084672</c:v>
                </c:pt>
              </c:numCache>
            </c:numRef>
          </c:val>
          <c:extLst>
            <c:ext xmlns:c16="http://schemas.microsoft.com/office/drawing/2014/chart" uri="{C3380CC4-5D6E-409C-BE32-E72D297353CC}">
              <c16:uniqueId val="{00000002-E5D6-428A-8841-1396E3D4E7CE}"/>
            </c:ext>
          </c:extLst>
        </c:ser>
        <c:ser>
          <c:idx val="3"/>
          <c:order val="3"/>
          <c:tx>
            <c:strRef>
              <c:f>'question 4'!$B$41</c:f>
              <c:strCache>
                <c:ptCount val="1"/>
                <c:pt idx="0">
                  <c:v>Education</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'question 4'!$C$37:$D$37</c:f>
              <c:strCache>
                <c:ptCount val="2"/>
                <c:pt idx="0">
                  <c:v>BEFORE LOCKDOWN</c:v>
                </c:pt>
                <c:pt idx="1">
                  <c:v>AFTER LOCKDOWN</c:v>
                </c:pt>
              </c:strCache>
            </c:strRef>
          </c:cat>
          <c:val>
            <c:numRef>
              <c:f>'question 4'!$C$41:$D$41</c:f>
              <c:numCache>
                <c:formatCode>0.0%</c:formatCode>
                <c:ptCount val="2"/>
                <c:pt idx="0">
                  <c:v>2.1644741280442571E-2</c:v>
                </c:pt>
                <c:pt idx="1">
                  <c:v>2.6905829596412665E-2</c:v>
                </c:pt>
              </c:numCache>
            </c:numRef>
          </c:val>
          <c:extLst>
            <c:ext xmlns:c16="http://schemas.microsoft.com/office/drawing/2014/chart" uri="{C3380CC4-5D6E-409C-BE32-E72D297353CC}">
              <c16:uniqueId val="{00000003-E5D6-428A-8841-1396E3D4E7CE}"/>
            </c:ext>
          </c:extLst>
        </c:ser>
        <c:ser>
          <c:idx val="4"/>
          <c:order val="4"/>
          <c:tx>
            <c:strRef>
              <c:f>'question 4'!$B$42</c:f>
              <c:strCache>
                <c:ptCount val="1"/>
                <c:pt idx="0">
                  <c:v>Miscellaneous</c:v>
                </c:pt>
              </c:strCache>
            </c:strRef>
          </c:tx>
          <c:spPr>
            <a:solidFill>
              <a:schemeClr val="accent5"/>
            </a:solidFill>
            <a:ln>
              <a:noFill/>
            </a:ln>
            <a:effectLst/>
          </c:spPr>
          <c:invertIfNegative val="0"/>
          <c:dLbls>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0-5003-4F13-99A9-EF40966C3264}"/>
                </c:ext>
              </c:extLst>
            </c:dLbl>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'question 4'!$C$37:$D$37</c:f>
              <c:strCache>
                <c:ptCount val="2"/>
                <c:pt idx="0">
                  <c:v>BEFORE LOCKDOWN</c:v>
                </c:pt>
                <c:pt idx="1">
                  <c:v>AFTER LOCKDOWN</c:v>
                </c:pt>
              </c:strCache>
            </c:strRef>
          </c:cat>
          <c:val>
            <c:numRef>
              <c:f>'question 4'!$C$42:$D$42</c:f>
              <c:numCache>
                <c:formatCode>0.0%</c:formatCode>
                <c:ptCount val="2"/>
                <c:pt idx="0">
                  <c:v>3.1556006864648663E-2</c:v>
                </c:pt>
                <c:pt idx="1">
                  <c:v>7.3713490959666159E-2</c:v>
                </c:pt>
              </c:numCache>
            </c:numRef>
          </c:val>
          <c:extLst>
            <c:ext xmlns:c16="http://schemas.microsoft.com/office/drawing/2014/chart" uri="{C3380CC4-5D6E-409C-BE32-E72D297353CC}">
              <c16:uniqueId val="{00000004-E5D6-428A-8841-1396E3D4E7CE}"/>
            </c:ext>
          </c:extLst>
        </c:ser>
        <c:dLbls>
          <c:dLblPos val="outEnd"/>
          <c:showLegendKey val="0"/>
          <c:showVal val="1"/>
          <c:showCatName val="0"/>
          <c:showSerName val="0"/>
          <c:showPercent val="0"/>
          <c:showBubbleSize val="0"/>
        </c:dLbls>
        <c:gapWidth val="444"/>
        <c:overlap val="-90"/>
        <c:axId val="182094976"/>
        <c:axId val="182087776"/>
      </c:barChart>
      <c:catAx>
        <c:axId val="18209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chemeClr val="tx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bg1"/>
                </a:solidFill>
                <a:latin typeface="+mn-lt"/>
                <a:ea typeface="+mn-ea"/>
                <a:cs typeface="+mn-cs"/>
              </a:defRPr>
            </a:pPr>
            <a:endParaRPr lang="en-US"/>
          </a:p>
        </c:txPr>
        <c:crossAx val="182087776"/>
        <c:crosses val="autoZero"/>
        <c:auto val="1"/>
        <c:lblAlgn val="ctr"/>
        <c:lblOffset val="100"/>
        <c:noMultiLvlLbl val="0"/>
      </c:catAx>
      <c:valAx>
        <c:axId val="182087776"/>
        <c:scaling>
          <c:orientation val="minMax"/>
        </c:scaling>
        <c:delete val="1"/>
        <c:axPos val="l"/>
        <c:numFmt formatCode="0.0%" sourceLinked="1"/>
        <c:majorTickMark val="none"/>
        <c:minorTickMark val="none"/>
        <c:tickLblPos val="nextTo"/>
        <c:crossAx val="182094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M-O-M TREND FROM JUNE 22 TO MAY 23</cx:v>
        </cx:txData>
      </cx:tx>
      <cx:txPr>
        <a:bodyPr spcFirstLastPara="1" vertOverflow="ellipsis" horzOverflow="overflow" wrap="square" lIns="0" tIns="0" rIns="0" bIns="0" anchor="ctr" anchorCtr="1"/>
        <a:lstStyle/>
        <a:p>
          <a:pPr algn="ctr" rtl="0">
            <a:defRPr b="1">
              <a:solidFill>
                <a:schemeClr val="accent6">
                  <a:lumMod val="75000"/>
                </a:schemeClr>
              </a:solidFill>
            </a:defRPr>
          </a:pPr>
          <a:r>
            <a:rPr lang="en-US" sz="1400" b="1" i="0" u="none" strike="noStrike" baseline="0">
              <a:solidFill>
                <a:schemeClr val="accent6">
                  <a:lumMod val="75000"/>
                </a:schemeClr>
              </a:solidFill>
              <a:latin typeface="Calibri" panose="020F0502020204030204"/>
            </a:rPr>
            <a:t>M-O-M TREND FROM JUNE 22 TO MAY 23</a:t>
          </a:r>
        </a:p>
      </cx:txPr>
    </cx:title>
    <cx:plotArea>
      <cx:plotAreaRegion>
        <cx:series layoutId="waterfall" uniqueId="{905B5B0C-D3FC-410F-9657-E62ABC0E68E2}">
          <cx:tx>
            <cx:txData>
              <cx:f>_xlchart.v1.1</cx:f>
              <cx:v>M-O-M CHANGES</cx:v>
            </cx:txData>
          </cx:tx>
          <cx:dataLabels pos="outEnd">
            <cx:visibility seriesName="0" categoryName="0" value="1"/>
          </cx:dataLabels>
          <cx:dataId val="0"/>
          <cx:layoutPr>
            <cx:visibility connectorLines="0"/>
            <cx:subtotals/>
          </cx:layoutPr>
        </cx:series>
      </cx:plotAreaRegion>
      <cx:axis id="0">
        <cx:catScaling gapWidth="0.25"/>
        <cx:tickLabels/>
      </cx:axis>
      <cx:axis id="1" hidden="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Correl with Categories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Correl with Categories</a:t>
          </a:r>
        </a:p>
      </cx:txPr>
    </cx:title>
    <cx:plotArea>
      <cx:plotAreaRegion>
        <cx:series layoutId="waterfall" uniqueId="{CDE9B2A7-E87C-43FA-92FD-B87224ADCD8D}">
          <cx:tx>
            <cx:txData>
              <cx:f>_xlchart.v1.4</cx:f>
              <cx:v>CORRELATION</cx:v>
            </cx:txData>
          </cx:tx>
          <cx:dataLabels pos="outEnd">
            <cx:visibility seriesName="0" categoryName="0" value="1"/>
          </cx:dataLabels>
          <cx:dataId val="0"/>
          <cx:layoutPr>
            <cx:visibility connectorLines="0"/>
            <cx:subtotals/>
          </cx:layoutPr>
        </cx:series>
      </cx:plotAreaRegion>
      <cx:axis id="0">
        <cx:catScaling gapWidth="0.25"/>
        <cx:tickLabels/>
      </cx:axis>
      <cx:axis id="1" hidden="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3585882</xdr:colOff>
      <xdr:row>12</xdr:row>
      <xdr:rowOff>98611</xdr:rowOff>
    </xdr:from>
    <xdr:to>
      <xdr:col>0</xdr:col>
      <xdr:colOff>10470776</xdr:colOff>
      <xdr:row>14</xdr:row>
      <xdr:rowOff>17929</xdr:rowOff>
    </xdr:to>
    <xdr:sp macro="" textlink="">
      <xdr:nvSpPr>
        <xdr:cNvPr id="2" name="TextBox 1">
          <a:extLst>
            <a:ext uri="{FF2B5EF4-FFF2-40B4-BE49-F238E27FC236}">
              <a16:creationId xmlns:a16="http://schemas.microsoft.com/office/drawing/2014/main" id="{D3856BDD-C52B-6891-6B6B-C597A82B7DBF}"/>
            </a:ext>
          </a:extLst>
        </xdr:cNvPr>
        <xdr:cNvSpPr txBox="1"/>
      </xdr:nvSpPr>
      <xdr:spPr>
        <a:xfrm>
          <a:off x="3585882" y="2303929"/>
          <a:ext cx="6884894" cy="277906"/>
        </a:xfrm>
        <a:prstGeom prst="rect">
          <a:avLst/>
        </a:prstGeom>
        <a:solidFill>
          <a:srgbClr val="FFFF00"/>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sz="1400" b="1">
              <a:latin typeface="Bahnschrift SemiBold" panose="020B0502040204020203" pitchFamily="34" charset="0"/>
            </a:rPr>
            <a:t>CATEGORIZATION</a:t>
          </a:r>
          <a:r>
            <a:rPr lang="en-IN" sz="1400" b="1" baseline="0">
              <a:latin typeface="Bahnschrift SemiBold" panose="020B0502040204020203" pitchFamily="34" charset="0"/>
            </a:rPr>
            <a:t> OF DATA INTO BROADER BUCKETS:</a:t>
          </a:r>
          <a:endParaRPr lang="en-IN" sz="1400" b="1">
            <a:latin typeface="Bahnschrift SemiBold" panose="020B0502040204020203" pitchFamily="34" charset="0"/>
          </a:endParaRPr>
        </a:p>
      </xdr:txBody>
    </xdr:sp>
    <xdr:clientData/>
  </xdr:twoCellAnchor>
  <xdr:twoCellAnchor>
    <xdr:from>
      <xdr:col>0</xdr:col>
      <xdr:colOff>357773</xdr:colOff>
      <xdr:row>19</xdr:row>
      <xdr:rowOff>41562</xdr:rowOff>
    </xdr:from>
    <xdr:to>
      <xdr:col>0</xdr:col>
      <xdr:colOff>2760315</xdr:colOff>
      <xdr:row>32</xdr:row>
      <xdr:rowOff>166255</xdr:rowOff>
    </xdr:to>
    <xdr:sp macro="" textlink="">
      <xdr:nvSpPr>
        <xdr:cNvPr id="4" name="Rectangle 3">
          <a:extLst>
            <a:ext uri="{FF2B5EF4-FFF2-40B4-BE49-F238E27FC236}">
              <a16:creationId xmlns:a16="http://schemas.microsoft.com/office/drawing/2014/main" id="{C3A2374A-B6DC-2A52-4489-7CECD1CC7715}"/>
            </a:ext>
          </a:extLst>
        </xdr:cNvPr>
        <xdr:cNvSpPr/>
      </xdr:nvSpPr>
      <xdr:spPr>
        <a:xfrm>
          <a:off x="357773" y="3519053"/>
          <a:ext cx="2402542" cy="246611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2877670</xdr:colOff>
      <xdr:row>19</xdr:row>
      <xdr:rowOff>73349</xdr:rowOff>
    </xdr:from>
    <xdr:to>
      <xdr:col>0</xdr:col>
      <xdr:colOff>5280212</xdr:colOff>
      <xdr:row>23</xdr:row>
      <xdr:rowOff>96982</xdr:rowOff>
    </xdr:to>
    <xdr:sp macro="" textlink="">
      <xdr:nvSpPr>
        <xdr:cNvPr id="5" name="Rectangle 4">
          <a:extLst>
            <a:ext uri="{FF2B5EF4-FFF2-40B4-BE49-F238E27FC236}">
              <a16:creationId xmlns:a16="http://schemas.microsoft.com/office/drawing/2014/main" id="{EC5C7B56-7B25-4C79-A848-8E459B7A5A6E}"/>
            </a:ext>
          </a:extLst>
        </xdr:cNvPr>
        <xdr:cNvSpPr/>
      </xdr:nvSpPr>
      <xdr:spPr>
        <a:xfrm>
          <a:off x="2877670" y="3550840"/>
          <a:ext cx="2402542" cy="74406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5360893</xdr:colOff>
      <xdr:row>19</xdr:row>
      <xdr:rowOff>78238</xdr:rowOff>
    </xdr:from>
    <xdr:to>
      <xdr:col>0</xdr:col>
      <xdr:colOff>7763435</xdr:colOff>
      <xdr:row>22</xdr:row>
      <xdr:rowOff>96983</xdr:rowOff>
    </xdr:to>
    <xdr:sp macro="" textlink="">
      <xdr:nvSpPr>
        <xdr:cNvPr id="6" name="Rectangle 5">
          <a:extLst>
            <a:ext uri="{FF2B5EF4-FFF2-40B4-BE49-F238E27FC236}">
              <a16:creationId xmlns:a16="http://schemas.microsoft.com/office/drawing/2014/main" id="{D237F9FA-5DCB-484E-BD3F-B0D9D0D8EA4C}"/>
            </a:ext>
          </a:extLst>
        </xdr:cNvPr>
        <xdr:cNvSpPr/>
      </xdr:nvSpPr>
      <xdr:spPr>
        <a:xfrm>
          <a:off x="5360893" y="3555729"/>
          <a:ext cx="2402542" cy="55907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7840041</xdr:colOff>
      <xdr:row>19</xdr:row>
      <xdr:rowOff>87200</xdr:rowOff>
    </xdr:from>
    <xdr:to>
      <xdr:col>0</xdr:col>
      <xdr:colOff>10242583</xdr:colOff>
      <xdr:row>22</xdr:row>
      <xdr:rowOff>69272</xdr:rowOff>
    </xdr:to>
    <xdr:sp macro="" textlink="">
      <xdr:nvSpPr>
        <xdr:cNvPr id="7" name="Rectangle 6">
          <a:extLst>
            <a:ext uri="{FF2B5EF4-FFF2-40B4-BE49-F238E27FC236}">
              <a16:creationId xmlns:a16="http://schemas.microsoft.com/office/drawing/2014/main" id="{A735C39C-0B89-43F7-B12F-8D25638DD711}"/>
            </a:ext>
          </a:extLst>
        </xdr:cNvPr>
        <xdr:cNvSpPr/>
      </xdr:nvSpPr>
      <xdr:spPr>
        <a:xfrm>
          <a:off x="7840041" y="3564691"/>
          <a:ext cx="2402542" cy="5223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1559044</xdr:colOff>
      <xdr:row>14</xdr:row>
      <xdr:rowOff>17929</xdr:rowOff>
    </xdr:from>
    <xdr:to>
      <xdr:col>0</xdr:col>
      <xdr:colOff>7028329</xdr:colOff>
      <xdr:row>19</xdr:row>
      <xdr:rowOff>41562</xdr:rowOff>
    </xdr:to>
    <xdr:cxnSp macro="">
      <xdr:nvCxnSpPr>
        <xdr:cNvPr id="10" name="Straight Arrow Connector 9">
          <a:extLst>
            <a:ext uri="{FF2B5EF4-FFF2-40B4-BE49-F238E27FC236}">
              <a16:creationId xmlns:a16="http://schemas.microsoft.com/office/drawing/2014/main" id="{C39068B7-A046-7106-05B5-B1C4762E6E50}"/>
            </a:ext>
          </a:extLst>
        </xdr:cNvPr>
        <xdr:cNvCxnSpPr>
          <a:stCxn id="2" idx="2"/>
          <a:endCxn id="4" idx="0"/>
        </xdr:cNvCxnSpPr>
      </xdr:nvCxnSpPr>
      <xdr:spPr>
        <a:xfrm flipH="1">
          <a:off x="1559044" y="2594874"/>
          <a:ext cx="5469285" cy="9241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4078941</xdr:colOff>
      <xdr:row>14</xdr:row>
      <xdr:rowOff>17929</xdr:rowOff>
    </xdr:from>
    <xdr:to>
      <xdr:col>0</xdr:col>
      <xdr:colOff>7028329</xdr:colOff>
      <xdr:row>19</xdr:row>
      <xdr:rowOff>73349</xdr:rowOff>
    </xdr:to>
    <xdr:cxnSp macro="">
      <xdr:nvCxnSpPr>
        <xdr:cNvPr id="12" name="Straight Arrow Connector 11">
          <a:extLst>
            <a:ext uri="{FF2B5EF4-FFF2-40B4-BE49-F238E27FC236}">
              <a16:creationId xmlns:a16="http://schemas.microsoft.com/office/drawing/2014/main" id="{17D78589-9FB3-B0B2-ECB2-CF9F161E7FA2}"/>
            </a:ext>
          </a:extLst>
        </xdr:cNvPr>
        <xdr:cNvCxnSpPr>
          <a:stCxn id="2" idx="2"/>
          <a:endCxn id="5" idx="0"/>
        </xdr:cNvCxnSpPr>
      </xdr:nvCxnSpPr>
      <xdr:spPr>
        <a:xfrm flipH="1">
          <a:off x="4078941" y="2594874"/>
          <a:ext cx="2949388" cy="9559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6562164</xdr:colOff>
      <xdr:row>14</xdr:row>
      <xdr:rowOff>17929</xdr:rowOff>
    </xdr:from>
    <xdr:to>
      <xdr:col>0</xdr:col>
      <xdr:colOff>7028329</xdr:colOff>
      <xdr:row>19</xdr:row>
      <xdr:rowOff>78238</xdr:rowOff>
    </xdr:to>
    <xdr:cxnSp macro="">
      <xdr:nvCxnSpPr>
        <xdr:cNvPr id="13" name="Straight Arrow Connector 12">
          <a:extLst>
            <a:ext uri="{FF2B5EF4-FFF2-40B4-BE49-F238E27FC236}">
              <a16:creationId xmlns:a16="http://schemas.microsoft.com/office/drawing/2014/main" id="{AE76353A-5ABF-4A02-8E39-8CB5DC3D980F}"/>
            </a:ext>
          </a:extLst>
        </xdr:cNvPr>
        <xdr:cNvCxnSpPr>
          <a:stCxn id="2" idx="2"/>
          <a:endCxn id="6" idx="0"/>
        </xdr:cNvCxnSpPr>
      </xdr:nvCxnSpPr>
      <xdr:spPr>
        <a:xfrm flipH="1">
          <a:off x="6562164" y="2594874"/>
          <a:ext cx="466165" cy="9608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7028329</xdr:colOff>
      <xdr:row>14</xdr:row>
      <xdr:rowOff>17929</xdr:rowOff>
    </xdr:from>
    <xdr:to>
      <xdr:col>0</xdr:col>
      <xdr:colOff>9041312</xdr:colOff>
      <xdr:row>19</xdr:row>
      <xdr:rowOff>87200</xdr:rowOff>
    </xdr:to>
    <xdr:cxnSp macro="">
      <xdr:nvCxnSpPr>
        <xdr:cNvPr id="15" name="Straight Arrow Connector 14">
          <a:extLst>
            <a:ext uri="{FF2B5EF4-FFF2-40B4-BE49-F238E27FC236}">
              <a16:creationId xmlns:a16="http://schemas.microsoft.com/office/drawing/2014/main" id="{E18B85B7-B4B6-4977-8B8D-9891A6FDBD9D}"/>
            </a:ext>
          </a:extLst>
        </xdr:cNvPr>
        <xdr:cNvCxnSpPr>
          <a:stCxn id="2" idx="2"/>
          <a:endCxn id="7" idx="0"/>
        </xdr:cNvCxnSpPr>
      </xdr:nvCxnSpPr>
      <xdr:spPr>
        <a:xfrm>
          <a:off x="7028329" y="2594874"/>
          <a:ext cx="2012983" cy="9698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418604</xdr:colOff>
      <xdr:row>19</xdr:row>
      <xdr:rowOff>148441</xdr:rowOff>
    </xdr:from>
    <xdr:to>
      <xdr:col>0</xdr:col>
      <xdr:colOff>2671947</xdr:colOff>
      <xdr:row>33</xdr:row>
      <xdr:rowOff>0</xdr:rowOff>
    </xdr:to>
    <xdr:sp macro="" textlink="">
      <xdr:nvSpPr>
        <xdr:cNvPr id="8" name="TextBox 7">
          <a:extLst>
            <a:ext uri="{FF2B5EF4-FFF2-40B4-BE49-F238E27FC236}">
              <a16:creationId xmlns:a16="http://schemas.microsoft.com/office/drawing/2014/main" id="{7E6A616B-7D70-D7DC-73DB-5E5949656366}"/>
            </a:ext>
          </a:extLst>
        </xdr:cNvPr>
        <xdr:cNvSpPr txBox="1"/>
      </xdr:nvSpPr>
      <xdr:spPr>
        <a:xfrm>
          <a:off x="418604" y="3625932"/>
          <a:ext cx="2253343" cy="237308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0" u="none" strike="noStrike">
              <a:solidFill>
                <a:schemeClr val="dk1"/>
              </a:solidFill>
              <a:effectLst/>
              <a:latin typeface="+mn-lt"/>
              <a:ea typeface="+mn-ea"/>
              <a:cs typeface="+mn-cs"/>
            </a:rPr>
            <a:t>Cereals and products</a:t>
          </a:r>
          <a:r>
            <a:rPr lang="en-IN"/>
            <a:t> </a:t>
          </a:r>
        </a:p>
        <a:p>
          <a:pPr algn="ctr"/>
          <a:r>
            <a:rPr lang="en-IN" sz="1100" b="0" i="0" u="none" strike="noStrike">
              <a:solidFill>
                <a:schemeClr val="dk1"/>
              </a:solidFill>
              <a:effectLst/>
              <a:latin typeface="+mn-lt"/>
              <a:ea typeface="+mn-ea"/>
              <a:cs typeface="+mn-cs"/>
            </a:rPr>
            <a:t>Meat and fish</a:t>
          </a:r>
          <a:r>
            <a:rPr lang="en-IN"/>
            <a:t> </a:t>
          </a:r>
        </a:p>
        <a:p>
          <a:pPr algn="ctr"/>
          <a:r>
            <a:rPr lang="en-IN" sz="1100" b="0" i="0" u="none" strike="noStrike">
              <a:solidFill>
                <a:schemeClr val="dk1"/>
              </a:solidFill>
              <a:effectLst/>
              <a:latin typeface="+mn-lt"/>
              <a:ea typeface="+mn-ea"/>
              <a:cs typeface="+mn-cs"/>
            </a:rPr>
            <a:t>Egg</a:t>
          </a:r>
          <a:r>
            <a:rPr lang="en-IN"/>
            <a:t> </a:t>
          </a:r>
        </a:p>
        <a:p>
          <a:pPr algn="ctr"/>
          <a:r>
            <a:rPr lang="en-IN" sz="1100" b="0" i="0" u="none" strike="noStrike">
              <a:solidFill>
                <a:schemeClr val="dk1"/>
              </a:solidFill>
              <a:effectLst/>
              <a:latin typeface="+mn-lt"/>
              <a:ea typeface="+mn-ea"/>
              <a:cs typeface="+mn-cs"/>
            </a:rPr>
            <a:t>Milk and products</a:t>
          </a:r>
        </a:p>
        <a:p>
          <a:pPr algn="ctr"/>
          <a:r>
            <a:rPr lang="en-IN" sz="1100" b="0" i="0" u="none" strike="noStrike">
              <a:solidFill>
                <a:schemeClr val="dk1"/>
              </a:solidFill>
              <a:effectLst/>
              <a:latin typeface="+mn-lt"/>
              <a:ea typeface="+mn-ea"/>
              <a:cs typeface="+mn-cs"/>
            </a:rPr>
            <a:t>Oils and fats</a:t>
          </a:r>
          <a:r>
            <a:rPr lang="en-IN"/>
            <a:t> </a:t>
          </a:r>
        </a:p>
        <a:p>
          <a:pPr algn="ctr"/>
          <a:r>
            <a:rPr lang="en-IN" sz="1100" b="0" i="0" u="none" strike="noStrike">
              <a:solidFill>
                <a:schemeClr val="dk1"/>
              </a:solidFill>
              <a:effectLst/>
              <a:latin typeface="+mn-lt"/>
              <a:ea typeface="+mn-ea"/>
              <a:cs typeface="+mn-cs"/>
            </a:rPr>
            <a:t>Fruits</a:t>
          </a:r>
          <a:r>
            <a:rPr lang="en-IN"/>
            <a:t> </a:t>
          </a:r>
        </a:p>
        <a:p>
          <a:pPr algn="ctr"/>
          <a:r>
            <a:rPr lang="en-IN" sz="1100" b="0" i="0" u="none" strike="noStrike">
              <a:solidFill>
                <a:schemeClr val="dk1"/>
              </a:solidFill>
              <a:effectLst/>
              <a:latin typeface="+mn-lt"/>
              <a:ea typeface="+mn-ea"/>
              <a:cs typeface="+mn-cs"/>
            </a:rPr>
            <a:t>Vegetables</a:t>
          </a:r>
          <a:r>
            <a:rPr lang="en-IN"/>
            <a:t> </a:t>
          </a:r>
        </a:p>
        <a:p>
          <a:pPr algn="ctr"/>
          <a:r>
            <a:rPr lang="en-IN" sz="1100" b="0" i="0" u="none" strike="noStrike">
              <a:solidFill>
                <a:schemeClr val="dk1"/>
              </a:solidFill>
              <a:effectLst/>
              <a:latin typeface="+mn-lt"/>
              <a:ea typeface="+mn-ea"/>
              <a:cs typeface="+mn-cs"/>
            </a:rPr>
            <a:t>Pulses and products</a:t>
          </a:r>
          <a:r>
            <a:rPr lang="en-IN"/>
            <a:t> </a:t>
          </a:r>
        </a:p>
        <a:p>
          <a:pPr algn="ctr"/>
          <a:r>
            <a:rPr lang="en-IN" sz="1100" b="0" i="0" u="none" strike="noStrike">
              <a:solidFill>
                <a:schemeClr val="dk1"/>
              </a:solidFill>
              <a:effectLst/>
              <a:latin typeface="+mn-lt"/>
              <a:ea typeface="+mn-ea"/>
              <a:cs typeface="+mn-cs"/>
            </a:rPr>
            <a:t>Sugar and Confectionery</a:t>
          </a:r>
          <a:r>
            <a:rPr lang="en-IN"/>
            <a:t> </a:t>
          </a:r>
        </a:p>
        <a:p>
          <a:pPr algn="ctr"/>
          <a:r>
            <a:rPr lang="en-IN" sz="1100" b="0" i="0" u="none" strike="noStrike">
              <a:solidFill>
                <a:schemeClr val="dk1"/>
              </a:solidFill>
              <a:effectLst/>
              <a:latin typeface="+mn-lt"/>
              <a:ea typeface="+mn-ea"/>
              <a:cs typeface="+mn-cs"/>
            </a:rPr>
            <a:t>Spices</a:t>
          </a:r>
          <a:r>
            <a:rPr lang="en-IN"/>
            <a:t> </a:t>
          </a:r>
        </a:p>
        <a:p>
          <a:pPr algn="ctr"/>
          <a:r>
            <a:rPr lang="en-IN" sz="1100" b="0" i="0" u="none" strike="noStrike">
              <a:solidFill>
                <a:schemeClr val="dk1"/>
              </a:solidFill>
              <a:effectLst/>
              <a:latin typeface="+mn-lt"/>
              <a:ea typeface="+mn-ea"/>
              <a:cs typeface="+mn-cs"/>
            </a:rPr>
            <a:t>Non-alcoholic beverages</a:t>
          </a:r>
        </a:p>
        <a:p>
          <a:pPr algn="ctr"/>
          <a:r>
            <a:rPr lang="en-IN" sz="1100" b="0" i="0" u="none" strike="noStrike">
              <a:solidFill>
                <a:schemeClr val="dk1"/>
              </a:solidFill>
              <a:effectLst/>
              <a:latin typeface="+mn-lt"/>
              <a:ea typeface="+mn-ea"/>
              <a:cs typeface="+mn-cs"/>
            </a:rPr>
            <a:t>Prepared meals, snacks, sweets etc.</a:t>
          </a:r>
          <a:r>
            <a:rPr lang="en-IN"/>
            <a:t> </a:t>
          </a:r>
          <a:r>
            <a:rPr lang="en-IN" sz="1100" b="0" i="0" u="none" strike="noStrike">
              <a:solidFill>
                <a:schemeClr val="dk1"/>
              </a:solidFill>
              <a:effectLst/>
              <a:latin typeface="+mn-lt"/>
              <a:ea typeface="+mn-ea"/>
              <a:cs typeface="+mn-cs"/>
            </a:rPr>
            <a:t>Food and beverages</a:t>
          </a:r>
          <a:r>
            <a:rPr lang="en-IN"/>
            <a:t> </a:t>
          </a:r>
          <a:endParaRPr lang="en-IN" sz="1100"/>
        </a:p>
      </xdr:txBody>
    </xdr:sp>
    <xdr:clientData/>
  </xdr:twoCellAnchor>
  <xdr:twoCellAnchor>
    <xdr:from>
      <xdr:col>0</xdr:col>
      <xdr:colOff>5448793</xdr:colOff>
      <xdr:row>20</xdr:row>
      <xdr:rowOff>29689</xdr:rowOff>
    </xdr:from>
    <xdr:to>
      <xdr:col>0</xdr:col>
      <xdr:colOff>7702136</xdr:colOff>
      <xdr:row>21</xdr:row>
      <xdr:rowOff>96983</xdr:rowOff>
    </xdr:to>
    <xdr:sp macro="" textlink="">
      <xdr:nvSpPr>
        <xdr:cNvPr id="9" name="TextBox 8">
          <a:extLst>
            <a:ext uri="{FF2B5EF4-FFF2-40B4-BE49-F238E27FC236}">
              <a16:creationId xmlns:a16="http://schemas.microsoft.com/office/drawing/2014/main" id="{A8D13BE2-A509-4FE5-818B-BA257D558930}"/>
            </a:ext>
          </a:extLst>
        </xdr:cNvPr>
        <xdr:cNvSpPr txBox="1"/>
      </xdr:nvSpPr>
      <xdr:spPr>
        <a:xfrm>
          <a:off x="5448793" y="3687289"/>
          <a:ext cx="2253343" cy="2474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dk1"/>
              </a:solidFill>
              <a:effectLst/>
              <a:latin typeface="+mn-lt"/>
              <a:ea typeface="+mn-ea"/>
              <a:cs typeface="+mn-cs"/>
            </a:rPr>
            <a:t>Education</a:t>
          </a:r>
          <a:endParaRPr lang="en-IN" sz="1200" b="1"/>
        </a:p>
      </xdr:txBody>
    </xdr:sp>
    <xdr:clientData/>
  </xdr:twoCellAnchor>
  <xdr:twoCellAnchor>
    <xdr:from>
      <xdr:col>0</xdr:col>
      <xdr:colOff>2960913</xdr:colOff>
      <xdr:row>19</xdr:row>
      <xdr:rowOff>153389</xdr:rowOff>
    </xdr:from>
    <xdr:to>
      <xdr:col>0</xdr:col>
      <xdr:colOff>5214256</xdr:colOff>
      <xdr:row>23</xdr:row>
      <xdr:rowOff>66304</xdr:rowOff>
    </xdr:to>
    <xdr:sp macro="" textlink="">
      <xdr:nvSpPr>
        <xdr:cNvPr id="11" name="TextBox 10">
          <a:extLst>
            <a:ext uri="{FF2B5EF4-FFF2-40B4-BE49-F238E27FC236}">
              <a16:creationId xmlns:a16="http://schemas.microsoft.com/office/drawing/2014/main" id="{93D4B13E-95CA-43EB-8F4F-057331638CAD}"/>
            </a:ext>
          </a:extLst>
        </xdr:cNvPr>
        <xdr:cNvSpPr txBox="1"/>
      </xdr:nvSpPr>
      <xdr:spPr>
        <a:xfrm>
          <a:off x="2960913" y="3630880"/>
          <a:ext cx="2253343" cy="63335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0" u="none" strike="noStrike">
              <a:solidFill>
                <a:schemeClr val="dk1"/>
              </a:solidFill>
              <a:effectLst/>
              <a:latin typeface="+mn-lt"/>
              <a:ea typeface="+mn-ea"/>
              <a:cs typeface="+mn-cs"/>
            </a:rPr>
            <a:t>Clothing</a:t>
          </a:r>
          <a:r>
            <a:rPr lang="en-IN"/>
            <a:t> </a:t>
          </a:r>
        </a:p>
        <a:p>
          <a:pPr algn="ctr"/>
          <a:r>
            <a:rPr lang="en-IN" sz="1100" b="0" i="0" u="none" strike="noStrike">
              <a:solidFill>
                <a:schemeClr val="dk1"/>
              </a:solidFill>
              <a:effectLst/>
              <a:latin typeface="+mn-lt"/>
              <a:ea typeface="+mn-ea"/>
              <a:cs typeface="+mn-cs"/>
            </a:rPr>
            <a:t>Footwear</a:t>
          </a:r>
          <a:r>
            <a:rPr lang="en-IN"/>
            <a:t> </a:t>
          </a:r>
        </a:p>
        <a:p>
          <a:pPr algn="ctr"/>
          <a:r>
            <a:rPr lang="en-IN" sz="1100" b="0" i="0" u="none" strike="noStrike">
              <a:solidFill>
                <a:schemeClr val="dk1"/>
              </a:solidFill>
              <a:effectLst/>
              <a:latin typeface="+mn-lt"/>
              <a:ea typeface="+mn-ea"/>
              <a:cs typeface="+mn-cs"/>
            </a:rPr>
            <a:t>Clothing and footwear</a:t>
          </a:r>
          <a:r>
            <a:rPr lang="en-IN"/>
            <a:t> </a:t>
          </a:r>
          <a:endParaRPr lang="en-IN" sz="1100"/>
        </a:p>
      </xdr:txBody>
    </xdr:sp>
    <xdr:clientData/>
  </xdr:twoCellAnchor>
  <xdr:twoCellAnchor>
    <xdr:from>
      <xdr:col>0</xdr:col>
      <xdr:colOff>7928757</xdr:colOff>
      <xdr:row>20</xdr:row>
      <xdr:rowOff>43543</xdr:rowOff>
    </xdr:from>
    <xdr:to>
      <xdr:col>0</xdr:col>
      <xdr:colOff>10182100</xdr:colOff>
      <xdr:row>21</xdr:row>
      <xdr:rowOff>110837</xdr:rowOff>
    </xdr:to>
    <xdr:sp macro="" textlink="">
      <xdr:nvSpPr>
        <xdr:cNvPr id="18" name="TextBox 17">
          <a:extLst>
            <a:ext uri="{FF2B5EF4-FFF2-40B4-BE49-F238E27FC236}">
              <a16:creationId xmlns:a16="http://schemas.microsoft.com/office/drawing/2014/main" id="{F38D6540-2368-4F74-9145-E1C5C531A487}"/>
            </a:ext>
          </a:extLst>
        </xdr:cNvPr>
        <xdr:cNvSpPr txBox="1"/>
      </xdr:nvSpPr>
      <xdr:spPr>
        <a:xfrm>
          <a:off x="7928757" y="3701143"/>
          <a:ext cx="2253343" cy="2474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rPr>
            <a:t>Fuel and light</a:t>
          </a:r>
          <a:r>
            <a:rPr lang="en-IN"/>
            <a:t> </a:t>
          </a:r>
          <a:endParaRPr lang="en-IN" sz="1100"/>
        </a:p>
      </xdr:txBody>
    </xdr:sp>
    <xdr:clientData/>
  </xdr:twoCellAnchor>
  <xdr:twoCellAnchor>
    <xdr:from>
      <xdr:col>4</xdr:col>
      <xdr:colOff>594115</xdr:colOff>
      <xdr:row>13</xdr:row>
      <xdr:rowOff>142618</xdr:rowOff>
    </xdr:from>
    <xdr:to>
      <xdr:col>7</xdr:col>
      <xdr:colOff>1167857</xdr:colOff>
      <xdr:row>16</xdr:row>
      <xdr:rowOff>124689</xdr:rowOff>
    </xdr:to>
    <xdr:sp macro="" textlink="">
      <xdr:nvSpPr>
        <xdr:cNvPr id="29" name="Rectangle 28">
          <a:extLst>
            <a:ext uri="{FF2B5EF4-FFF2-40B4-BE49-F238E27FC236}">
              <a16:creationId xmlns:a16="http://schemas.microsoft.com/office/drawing/2014/main" id="{1CDF4830-F69A-42C8-9501-F2AE6FDD7C7B}"/>
            </a:ext>
          </a:extLst>
        </xdr:cNvPr>
        <xdr:cNvSpPr/>
      </xdr:nvSpPr>
      <xdr:spPr>
        <a:xfrm>
          <a:off x="14892006" y="2539454"/>
          <a:ext cx="2402542" cy="5223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10361569</xdr:colOff>
      <xdr:row>19</xdr:row>
      <xdr:rowOff>87202</xdr:rowOff>
    </xdr:from>
    <xdr:to>
      <xdr:col>1</xdr:col>
      <xdr:colOff>295020</xdr:colOff>
      <xdr:row>22</xdr:row>
      <xdr:rowOff>69274</xdr:rowOff>
    </xdr:to>
    <xdr:sp macro="" textlink="">
      <xdr:nvSpPr>
        <xdr:cNvPr id="30" name="Rectangle 29">
          <a:extLst>
            <a:ext uri="{FF2B5EF4-FFF2-40B4-BE49-F238E27FC236}">
              <a16:creationId xmlns:a16="http://schemas.microsoft.com/office/drawing/2014/main" id="{A194499B-F7E4-4AB5-99F3-37E0568183E6}"/>
            </a:ext>
          </a:extLst>
        </xdr:cNvPr>
        <xdr:cNvSpPr/>
      </xdr:nvSpPr>
      <xdr:spPr>
        <a:xfrm>
          <a:off x="10361569" y="3564693"/>
          <a:ext cx="2402542" cy="5223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109206</xdr:colOff>
      <xdr:row>14</xdr:row>
      <xdr:rowOff>156475</xdr:rowOff>
    </xdr:from>
    <xdr:to>
      <xdr:col>0</xdr:col>
      <xdr:colOff>2511748</xdr:colOff>
      <xdr:row>17</xdr:row>
      <xdr:rowOff>138546</xdr:rowOff>
    </xdr:to>
    <xdr:sp macro="" textlink="">
      <xdr:nvSpPr>
        <xdr:cNvPr id="31" name="Rectangle 30">
          <a:extLst>
            <a:ext uri="{FF2B5EF4-FFF2-40B4-BE49-F238E27FC236}">
              <a16:creationId xmlns:a16="http://schemas.microsoft.com/office/drawing/2014/main" id="{0030F2F5-61D1-4766-8493-A9EFF47D9F38}"/>
            </a:ext>
          </a:extLst>
        </xdr:cNvPr>
        <xdr:cNvSpPr/>
      </xdr:nvSpPr>
      <xdr:spPr>
        <a:xfrm>
          <a:off x="109206" y="2733420"/>
          <a:ext cx="2402542" cy="5223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441715</xdr:colOff>
      <xdr:row>19</xdr:row>
      <xdr:rowOff>87201</xdr:rowOff>
    </xdr:from>
    <xdr:to>
      <xdr:col>7</xdr:col>
      <xdr:colOff>1625057</xdr:colOff>
      <xdr:row>22</xdr:row>
      <xdr:rowOff>69273</xdr:rowOff>
    </xdr:to>
    <xdr:sp macro="" textlink="">
      <xdr:nvSpPr>
        <xdr:cNvPr id="32" name="Rectangle 31">
          <a:extLst>
            <a:ext uri="{FF2B5EF4-FFF2-40B4-BE49-F238E27FC236}">
              <a16:creationId xmlns:a16="http://schemas.microsoft.com/office/drawing/2014/main" id="{BA018341-D884-4517-A4DE-C74353A66629}"/>
            </a:ext>
          </a:extLst>
        </xdr:cNvPr>
        <xdr:cNvSpPr/>
      </xdr:nvSpPr>
      <xdr:spPr>
        <a:xfrm>
          <a:off x="15349206" y="3564692"/>
          <a:ext cx="2402542" cy="5223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386296</xdr:colOff>
      <xdr:row>19</xdr:row>
      <xdr:rowOff>73347</xdr:rowOff>
    </xdr:from>
    <xdr:to>
      <xdr:col>5</xdr:col>
      <xdr:colOff>350438</xdr:colOff>
      <xdr:row>22</xdr:row>
      <xdr:rowOff>55419</xdr:rowOff>
    </xdr:to>
    <xdr:sp macro="" textlink="">
      <xdr:nvSpPr>
        <xdr:cNvPr id="33" name="Rectangle 32">
          <a:extLst>
            <a:ext uri="{FF2B5EF4-FFF2-40B4-BE49-F238E27FC236}">
              <a16:creationId xmlns:a16="http://schemas.microsoft.com/office/drawing/2014/main" id="{985A27F2-C0D2-4A48-AD4F-5DF74E7A8610}"/>
            </a:ext>
          </a:extLst>
        </xdr:cNvPr>
        <xdr:cNvSpPr/>
      </xdr:nvSpPr>
      <xdr:spPr>
        <a:xfrm>
          <a:off x="12855387" y="3550838"/>
          <a:ext cx="2402542" cy="5223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10458551</xdr:colOff>
      <xdr:row>20</xdr:row>
      <xdr:rowOff>17929</xdr:rowOff>
    </xdr:from>
    <xdr:to>
      <xdr:col>1</xdr:col>
      <xdr:colOff>242803</xdr:colOff>
      <xdr:row>21</xdr:row>
      <xdr:rowOff>85223</xdr:rowOff>
    </xdr:to>
    <xdr:sp macro="" textlink="">
      <xdr:nvSpPr>
        <xdr:cNvPr id="37" name="TextBox 36">
          <a:extLst>
            <a:ext uri="{FF2B5EF4-FFF2-40B4-BE49-F238E27FC236}">
              <a16:creationId xmlns:a16="http://schemas.microsoft.com/office/drawing/2014/main" id="{65B12108-362A-4FE5-AEBE-F742987E668B}"/>
            </a:ext>
          </a:extLst>
        </xdr:cNvPr>
        <xdr:cNvSpPr txBox="1"/>
      </xdr:nvSpPr>
      <xdr:spPr>
        <a:xfrm>
          <a:off x="10458551" y="3675529"/>
          <a:ext cx="2253343" cy="2474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rPr>
            <a:t>Household goods and services</a:t>
          </a:r>
          <a:r>
            <a:rPr lang="en-IN"/>
            <a:t> </a:t>
          </a:r>
          <a:endParaRPr lang="en-IN" sz="1100"/>
        </a:p>
      </xdr:txBody>
    </xdr:sp>
    <xdr:clientData/>
  </xdr:twoCellAnchor>
  <xdr:twoCellAnchor>
    <xdr:from>
      <xdr:col>1</xdr:col>
      <xdr:colOff>441714</xdr:colOff>
      <xdr:row>20</xdr:row>
      <xdr:rowOff>17928</xdr:rowOff>
    </xdr:from>
    <xdr:to>
      <xdr:col>5</xdr:col>
      <xdr:colOff>256657</xdr:colOff>
      <xdr:row>21</xdr:row>
      <xdr:rowOff>85222</xdr:rowOff>
    </xdr:to>
    <xdr:sp macro="" textlink="">
      <xdr:nvSpPr>
        <xdr:cNvPr id="38" name="TextBox 37">
          <a:extLst>
            <a:ext uri="{FF2B5EF4-FFF2-40B4-BE49-F238E27FC236}">
              <a16:creationId xmlns:a16="http://schemas.microsoft.com/office/drawing/2014/main" id="{8A06702B-4753-4DE7-88A5-4DD3F6B2CFB9}"/>
            </a:ext>
          </a:extLst>
        </xdr:cNvPr>
        <xdr:cNvSpPr txBox="1"/>
      </xdr:nvSpPr>
      <xdr:spPr>
        <a:xfrm>
          <a:off x="12910805" y="3675528"/>
          <a:ext cx="2253343" cy="2474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0" u="none" strike="noStrike">
              <a:solidFill>
                <a:schemeClr val="dk1"/>
              </a:solidFill>
              <a:effectLst/>
              <a:latin typeface="+mn-lt"/>
              <a:ea typeface="+mn-ea"/>
              <a:cs typeface="+mn-cs"/>
            </a:rPr>
            <a:t>Housing</a:t>
          </a:r>
          <a:endParaRPr lang="en-IN" sz="1100"/>
        </a:p>
      </xdr:txBody>
    </xdr:sp>
    <xdr:clientData/>
  </xdr:twoCellAnchor>
  <xdr:twoCellAnchor>
    <xdr:from>
      <xdr:col>5</xdr:col>
      <xdr:colOff>510988</xdr:colOff>
      <xdr:row>20</xdr:row>
      <xdr:rowOff>31782</xdr:rowOff>
    </xdr:from>
    <xdr:to>
      <xdr:col>7</xdr:col>
      <xdr:colOff>1545131</xdr:colOff>
      <xdr:row>21</xdr:row>
      <xdr:rowOff>99076</xdr:rowOff>
    </xdr:to>
    <xdr:sp macro="" textlink="">
      <xdr:nvSpPr>
        <xdr:cNvPr id="39" name="TextBox 38">
          <a:extLst>
            <a:ext uri="{FF2B5EF4-FFF2-40B4-BE49-F238E27FC236}">
              <a16:creationId xmlns:a16="http://schemas.microsoft.com/office/drawing/2014/main" id="{B19B3502-E97F-41F8-BA9A-D635FDB99F23}"/>
            </a:ext>
          </a:extLst>
        </xdr:cNvPr>
        <xdr:cNvSpPr txBox="1"/>
      </xdr:nvSpPr>
      <xdr:spPr>
        <a:xfrm>
          <a:off x="15418479" y="3689382"/>
          <a:ext cx="2253343" cy="2474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0" u="none" strike="noStrike">
              <a:solidFill>
                <a:schemeClr val="dk1"/>
              </a:solidFill>
              <a:effectLst/>
              <a:latin typeface="+mn-lt"/>
              <a:ea typeface="+mn-ea"/>
              <a:cs typeface="+mn-cs"/>
            </a:rPr>
            <a:t>Miscellaneous</a:t>
          </a:r>
          <a:endParaRPr lang="en-IN" sz="1100"/>
        </a:p>
      </xdr:txBody>
    </xdr:sp>
    <xdr:clientData/>
  </xdr:twoCellAnchor>
  <xdr:twoCellAnchor>
    <xdr:from>
      <xdr:col>0</xdr:col>
      <xdr:colOff>109206</xdr:colOff>
      <xdr:row>14</xdr:row>
      <xdr:rowOff>156475</xdr:rowOff>
    </xdr:from>
    <xdr:to>
      <xdr:col>0</xdr:col>
      <xdr:colOff>2362549</xdr:colOff>
      <xdr:row>18</xdr:row>
      <xdr:rowOff>15950</xdr:rowOff>
    </xdr:to>
    <xdr:sp macro="" textlink="">
      <xdr:nvSpPr>
        <xdr:cNvPr id="40" name="TextBox 39">
          <a:extLst>
            <a:ext uri="{FF2B5EF4-FFF2-40B4-BE49-F238E27FC236}">
              <a16:creationId xmlns:a16="http://schemas.microsoft.com/office/drawing/2014/main" id="{C8D1E7BA-E855-48B0-AE25-1E5D8796D00C}"/>
            </a:ext>
          </a:extLst>
        </xdr:cNvPr>
        <xdr:cNvSpPr txBox="1"/>
      </xdr:nvSpPr>
      <xdr:spPr>
        <a:xfrm>
          <a:off x="109206" y="2733420"/>
          <a:ext cx="2253343" cy="57991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0" u="none" strike="noStrike">
              <a:solidFill>
                <a:schemeClr val="dk1"/>
              </a:solidFill>
              <a:effectLst/>
              <a:latin typeface="+mn-lt"/>
              <a:ea typeface="+mn-ea"/>
              <a:cs typeface="+mn-cs"/>
            </a:rPr>
            <a:t>Personal care and effects</a:t>
          </a:r>
          <a:r>
            <a:rPr lang="en-IN"/>
            <a:t> </a:t>
          </a:r>
          <a:r>
            <a:rPr lang="en-IN" sz="1100" b="0" i="0" u="none" strike="noStrike">
              <a:solidFill>
                <a:schemeClr val="dk1"/>
              </a:solidFill>
              <a:effectLst/>
              <a:latin typeface="+mn-lt"/>
              <a:ea typeface="+mn-ea"/>
              <a:cs typeface="+mn-cs"/>
            </a:rPr>
            <a:t>Recreation and amusement</a:t>
          </a:r>
          <a:endParaRPr lang="en-IN" sz="1100"/>
        </a:p>
      </xdr:txBody>
    </xdr:sp>
    <xdr:clientData/>
  </xdr:twoCellAnchor>
  <xdr:twoCellAnchor>
    <xdr:from>
      <xdr:col>5</xdr:col>
      <xdr:colOff>12222</xdr:colOff>
      <xdr:row>13</xdr:row>
      <xdr:rowOff>142619</xdr:rowOff>
    </xdr:from>
    <xdr:to>
      <xdr:col>7</xdr:col>
      <xdr:colOff>1046365</xdr:colOff>
      <xdr:row>16</xdr:row>
      <xdr:rowOff>15948</xdr:rowOff>
    </xdr:to>
    <xdr:sp macro="" textlink="">
      <xdr:nvSpPr>
        <xdr:cNvPr id="41" name="TextBox 40">
          <a:extLst>
            <a:ext uri="{FF2B5EF4-FFF2-40B4-BE49-F238E27FC236}">
              <a16:creationId xmlns:a16="http://schemas.microsoft.com/office/drawing/2014/main" id="{3690D51C-85CB-4024-979C-F2D2FC7E36D7}"/>
            </a:ext>
          </a:extLst>
        </xdr:cNvPr>
        <xdr:cNvSpPr txBox="1"/>
      </xdr:nvSpPr>
      <xdr:spPr>
        <a:xfrm>
          <a:off x="14919713" y="2539455"/>
          <a:ext cx="2253343" cy="41365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rPr>
            <a:t>Transport and communication</a:t>
          </a:r>
          <a:endParaRPr lang="en-IN" sz="1100"/>
        </a:p>
      </xdr:txBody>
    </xdr:sp>
    <xdr:clientData/>
  </xdr:twoCellAnchor>
  <xdr:twoCellAnchor>
    <xdr:from>
      <xdr:col>7</xdr:col>
      <xdr:colOff>1771750</xdr:colOff>
      <xdr:row>19</xdr:row>
      <xdr:rowOff>87200</xdr:rowOff>
    </xdr:from>
    <xdr:to>
      <xdr:col>8</xdr:col>
      <xdr:colOff>1195565</xdr:colOff>
      <xdr:row>22</xdr:row>
      <xdr:rowOff>69272</xdr:rowOff>
    </xdr:to>
    <xdr:sp macro="" textlink="">
      <xdr:nvSpPr>
        <xdr:cNvPr id="42" name="Rectangle 41">
          <a:extLst>
            <a:ext uri="{FF2B5EF4-FFF2-40B4-BE49-F238E27FC236}">
              <a16:creationId xmlns:a16="http://schemas.microsoft.com/office/drawing/2014/main" id="{8D7760B6-9E58-45B1-9408-733E8F056EF7}"/>
            </a:ext>
          </a:extLst>
        </xdr:cNvPr>
        <xdr:cNvSpPr/>
      </xdr:nvSpPr>
      <xdr:spPr>
        <a:xfrm>
          <a:off x="17898441" y="3564691"/>
          <a:ext cx="2402542" cy="5223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1882587</xdr:colOff>
      <xdr:row>20</xdr:row>
      <xdr:rowOff>45636</xdr:rowOff>
    </xdr:from>
    <xdr:to>
      <xdr:col>8</xdr:col>
      <xdr:colOff>1157203</xdr:colOff>
      <xdr:row>21</xdr:row>
      <xdr:rowOff>112930</xdr:rowOff>
    </xdr:to>
    <xdr:sp macro="" textlink="">
      <xdr:nvSpPr>
        <xdr:cNvPr id="43" name="TextBox 42">
          <a:extLst>
            <a:ext uri="{FF2B5EF4-FFF2-40B4-BE49-F238E27FC236}">
              <a16:creationId xmlns:a16="http://schemas.microsoft.com/office/drawing/2014/main" id="{C01BC729-6F16-4F82-B2FC-02AC79D06C18}"/>
            </a:ext>
          </a:extLst>
        </xdr:cNvPr>
        <xdr:cNvSpPr txBox="1"/>
      </xdr:nvSpPr>
      <xdr:spPr>
        <a:xfrm>
          <a:off x="18009278" y="3703236"/>
          <a:ext cx="2253343" cy="24740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0" u="none" strike="noStrike">
              <a:solidFill>
                <a:schemeClr val="dk1"/>
              </a:solidFill>
              <a:effectLst/>
              <a:latin typeface="+mn-lt"/>
              <a:ea typeface="+mn-ea"/>
              <a:cs typeface="+mn-cs"/>
            </a:rPr>
            <a:t>Pan, tobacco and intoxicants</a:t>
          </a:r>
          <a:r>
            <a:rPr lang="en-IN"/>
            <a:t> </a:t>
          </a:r>
          <a:endParaRPr lang="en-IN" sz="1100"/>
        </a:p>
      </xdr:txBody>
    </xdr:sp>
    <xdr:clientData/>
  </xdr:twoCellAnchor>
  <xdr:twoCellAnchor>
    <xdr:from>
      <xdr:col>0</xdr:col>
      <xdr:colOff>7028329</xdr:colOff>
      <xdr:row>14</xdr:row>
      <xdr:rowOff>17929</xdr:rowOff>
    </xdr:from>
    <xdr:to>
      <xdr:col>0</xdr:col>
      <xdr:colOff>11562840</xdr:colOff>
      <xdr:row>19</xdr:row>
      <xdr:rowOff>87202</xdr:rowOff>
    </xdr:to>
    <xdr:cxnSp macro="">
      <xdr:nvCxnSpPr>
        <xdr:cNvPr id="50" name="Straight Arrow Connector 49">
          <a:extLst>
            <a:ext uri="{FF2B5EF4-FFF2-40B4-BE49-F238E27FC236}">
              <a16:creationId xmlns:a16="http://schemas.microsoft.com/office/drawing/2014/main" id="{B4E20F60-5BF0-4516-BDB9-75C355BD4B41}"/>
            </a:ext>
          </a:extLst>
        </xdr:cNvPr>
        <xdr:cNvCxnSpPr>
          <a:stCxn id="2" idx="2"/>
          <a:endCxn id="30" idx="0"/>
        </xdr:cNvCxnSpPr>
      </xdr:nvCxnSpPr>
      <xdr:spPr>
        <a:xfrm>
          <a:off x="7028329" y="2594874"/>
          <a:ext cx="4534511" cy="969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7028329</xdr:colOff>
      <xdr:row>14</xdr:row>
      <xdr:rowOff>17929</xdr:rowOff>
    </xdr:from>
    <xdr:to>
      <xdr:col>3</xdr:col>
      <xdr:colOff>368367</xdr:colOff>
      <xdr:row>19</xdr:row>
      <xdr:rowOff>73347</xdr:rowOff>
    </xdr:to>
    <xdr:cxnSp macro="">
      <xdr:nvCxnSpPr>
        <xdr:cNvPr id="51" name="Straight Arrow Connector 50">
          <a:extLst>
            <a:ext uri="{FF2B5EF4-FFF2-40B4-BE49-F238E27FC236}">
              <a16:creationId xmlns:a16="http://schemas.microsoft.com/office/drawing/2014/main" id="{3D55D887-4BB6-4EB6-B92A-6B8B088620A5}"/>
            </a:ext>
          </a:extLst>
        </xdr:cNvPr>
        <xdr:cNvCxnSpPr>
          <a:stCxn id="2" idx="2"/>
          <a:endCxn id="33" idx="0"/>
        </xdr:cNvCxnSpPr>
      </xdr:nvCxnSpPr>
      <xdr:spPr>
        <a:xfrm>
          <a:off x="7028329" y="2594874"/>
          <a:ext cx="7028329" cy="9559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7028329</xdr:colOff>
      <xdr:row>14</xdr:row>
      <xdr:rowOff>17929</xdr:rowOff>
    </xdr:from>
    <xdr:to>
      <xdr:col>4</xdr:col>
      <xdr:colOff>594115</xdr:colOff>
      <xdr:row>15</xdr:row>
      <xdr:rowOff>43599</xdr:rowOff>
    </xdr:to>
    <xdr:cxnSp macro="">
      <xdr:nvCxnSpPr>
        <xdr:cNvPr id="52" name="Straight Arrow Connector 51">
          <a:extLst>
            <a:ext uri="{FF2B5EF4-FFF2-40B4-BE49-F238E27FC236}">
              <a16:creationId xmlns:a16="http://schemas.microsoft.com/office/drawing/2014/main" id="{526AF730-BA6D-4A8B-9941-B7775D3B32FA}"/>
            </a:ext>
          </a:extLst>
        </xdr:cNvPr>
        <xdr:cNvCxnSpPr>
          <a:stCxn id="2" idx="2"/>
          <a:endCxn id="29" idx="1"/>
        </xdr:cNvCxnSpPr>
      </xdr:nvCxnSpPr>
      <xdr:spPr>
        <a:xfrm>
          <a:off x="7028329" y="2594874"/>
          <a:ext cx="7863677" cy="2057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7028329</xdr:colOff>
      <xdr:row>14</xdr:row>
      <xdr:rowOff>17929</xdr:rowOff>
    </xdr:from>
    <xdr:to>
      <xdr:col>8</xdr:col>
      <xdr:colOff>73347</xdr:colOff>
      <xdr:row>19</xdr:row>
      <xdr:rowOff>41563</xdr:rowOff>
    </xdr:to>
    <xdr:cxnSp macro="">
      <xdr:nvCxnSpPr>
        <xdr:cNvPr id="61" name="Straight Arrow Connector 60">
          <a:extLst>
            <a:ext uri="{FF2B5EF4-FFF2-40B4-BE49-F238E27FC236}">
              <a16:creationId xmlns:a16="http://schemas.microsoft.com/office/drawing/2014/main" id="{2FD6BA14-554C-4F2F-ABE0-638EBEBB9795}"/>
            </a:ext>
          </a:extLst>
        </xdr:cNvPr>
        <xdr:cNvCxnSpPr>
          <a:stCxn id="2" idx="2"/>
        </xdr:cNvCxnSpPr>
      </xdr:nvCxnSpPr>
      <xdr:spPr>
        <a:xfrm>
          <a:off x="7028329" y="2594874"/>
          <a:ext cx="12150436" cy="9241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7028329</xdr:colOff>
      <xdr:row>14</xdr:row>
      <xdr:rowOff>17929</xdr:rowOff>
    </xdr:from>
    <xdr:to>
      <xdr:col>7</xdr:col>
      <xdr:colOff>710655</xdr:colOff>
      <xdr:row>19</xdr:row>
      <xdr:rowOff>55417</xdr:rowOff>
    </xdr:to>
    <xdr:cxnSp macro="">
      <xdr:nvCxnSpPr>
        <xdr:cNvPr id="62" name="Straight Arrow Connector 61">
          <a:extLst>
            <a:ext uri="{FF2B5EF4-FFF2-40B4-BE49-F238E27FC236}">
              <a16:creationId xmlns:a16="http://schemas.microsoft.com/office/drawing/2014/main" id="{58A7A4EC-5A48-40CE-86C2-030E296EAD0D}"/>
            </a:ext>
          </a:extLst>
        </xdr:cNvPr>
        <xdr:cNvCxnSpPr>
          <a:stCxn id="2" idx="2"/>
        </xdr:cNvCxnSpPr>
      </xdr:nvCxnSpPr>
      <xdr:spPr>
        <a:xfrm>
          <a:off x="7028329" y="2594874"/>
          <a:ext cx="9809017" cy="9380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2511748</xdr:colOff>
      <xdr:row>14</xdr:row>
      <xdr:rowOff>17929</xdr:rowOff>
    </xdr:from>
    <xdr:to>
      <xdr:col>0</xdr:col>
      <xdr:colOff>7028329</xdr:colOff>
      <xdr:row>16</xdr:row>
      <xdr:rowOff>57456</xdr:rowOff>
    </xdr:to>
    <xdr:cxnSp macro="">
      <xdr:nvCxnSpPr>
        <xdr:cNvPr id="66" name="Straight Arrow Connector 65">
          <a:extLst>
            <a:ext uri="{FF2B5EF4-FFF2-40B4-BE49-F238E27FC236}">
              <a16:creationId xmlns:a16="http://schemas.microsoft.com/office/drawing/2014/main" id="{F63BFAA5-6C1C-483A-BB0E-0165EB549718}"/>
            </a:ext>
          </a:extLst>
        </xdr:cNvPr>
        <xdr:cNvCxnSpPr>
          <a:stCxn id="2" idx="2"/>
          <a:endCxn id="31" idx="3"/>
        </xdr:cNvCxnSpPr>
      </xdr:nvCxnSpPr>
      <xdr:spPr>
        <a:xfrm flipH="1">
          <a:off x="2511748" y="2594874"/>
          <a:ext cx="4516581" cy="3997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831271</xdr:colOff>
      <xdr:row>33</xdr:row>
      <xdr:rowOff>83127</xdr:rowOff>
    </xdr:from>
    <xdr:to>
      <xdr:col>0</xdr:col>
      <xdr:colOff>2327564</xdr:colOff>
      <xdr:row>36</xdr:row>
      <xdr:rowOff>13855</xdr:rowOff>
    </xdr:to>
    <xdr:sp macro="" textlink="">
      <xdr:nvSpPr>
        <xdr:cNvPr id="72" name="TextBox 71">
          <a:extLst>
            <a:ext uri="{FF2B5EF4-FFF2-40B4-BE49-F238E27FC236}">
              <a16:creationId xmlns:a16="http://schemas.microsoft.com/office/drawing/2014/main" id="{395AAA61-6957-0AD7-43D9-6CA1A3FE8C0B}"/>
            </a:ext>
          </a:extLst>
        </xdr:cNvPr>
        <xdr:cNvSpPr txBox="1"/>
      </xdr:nvSpPr>
      <xdr:spPr>
        <a:xfrm>
          <a:off x="831271" y="6082145"/>
          <a:ext cx="1496293" cy="47105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chemeClr val="dk1"/>
              </a:solidFill>
              <a:effectLst/>
              <a:latin typeface="+mn-lt"/>
              <a:ea typeface="+mn-ea"/>
              <a:cs typeface="+mn-cs"/>
            </a:rPr>
            <a:t>Food Items</a:t>
          </a:r>
          <a:r>
            <a:rPr lang="en-IN" sz="1400" b="1"/>
            <a:t> </a:t>
          </a:r>
        </a:p>
      </xdr:txBody>
    </xdr:sp>
    <xdr:clientData/>
  </xdr:twoCellAnchor>
  <xdr:twoCellAnchor>
    <xdr:from>
      <xdr:col>0</xdr:col>
      <xdr:colOff>858981</xdr:colOff>
      <xdr:row>12</xdr:row>
      <xdr:rowOff>138546</xdr:rowOff>
    </xdr:from>
    <xdr:to>
      <xdr:col>0</xdr:col>
      <xdr:colOff>2105891</xdr:colOff>
      <xdr:row>14</xdr:row>
      <xdr:rowOff>83129</xdr:rowOff>
    </xdr:to>
    <xdr:sp macro="" textlink="">
      <xdr:nvSpPr>
        <xdr:cNvPr id="79" name="TextBox 78">
          <a:extLst>
            <a:ext uri="{FF2B5EF4-FFF2-40B4-BE49-F238E27FC236}">
              <a16:creationId xmlns:a16="http://schemas.microsoft.com/office/drawing/2014/main" id="{A9561121-E025-4333-B989-6E340E5AFD9C}"/>
            </a:ext>
          </a:extLst>
        </xdr:cNvPr>
        <xdr:cNvSpPr txBox="1"/>
      </xdr:nvSpPr>
      <xdr:spPr>
        <a:xfrm>
          <a:off x="858981" y="2355273"/>
          <a:ext cx="1246910" cy="30480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chemeClr val="dk1"/>
              </a:solidFill>
              <a:effectLst/>
              <a:latin typeface="+mn-lt"/>
              <a:ea typeface="+mn-ea"/>
              <a:cs typeface="+mn-cs"/>
            </a:rPr>
            <a:t>Luxary</a:t>
          </a:r>
          <a:endParaRPr lang="en-IN" sz="1400" b="1"/>
        </a:p>
      </xdr:txBody>
    </xdr:sp>
    <xdr:clientData/>
  </xdr:twoCellAnchor>
  <xdr:twoCellAnchor>
    <xdr:from>
      <xdr:col>0</xdr:col>
      <xdr:colOff>3131126</xdr:colOff>
      <xdr:row>24</xdr:row>
      <xdr:rowOff>0</xdr:rowOff>
    </xdr:from>
    <xdr:to>
      <xdr:col>0</xdr:col>
      <xdr:colOff>5084618</xdr:colOff>
      <xdr:row>27</xdr:row>
      <xdr:rowOff>69272</xdr:rowOff>
    </xdr:to>
    <xdr:sp macro="" textlink="">
      <xdr:nvSpPr>
        <xdr:cNvPr id="80" name="TextBox 79">
          <a:extLst>
            <a:ext uri="{FF2B5EF4-FFF2-40B4-BE49-F238E27FC236}">
              <a16:creationId xmlns:a16="http://schemas.microsoft.com/office/drawing/2014/main" id="{09ABC126-8254-4393-8B8D-E09EB47A3E1B}"/>
            </a:ext>
          </a:extLst>
        </xdr:cNvPr>
        <xdr:cNvSpPr txBox="1"/>
      </xdr:nvSpPr>
      <xdr:spPr>
        <a:xfrm>
          <a:off x="3131126" y="4378036"/>
          <a:ext cx="1953492" cy="6096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chemeClr val="dk1"/>
              </a:solidFill>
              <a:effectLst/>
              <a:latin typeface="+mn-lt"/>
              <a:ea typeface="+mn-ea"/>
              <a:cs typeface="+mn-cs"/>
            </a:rPr>
            <a:t>Clothing and footwear</a:t>
          </a:r>
          <a:r>
            <a:rPr lang="en-IN" sz="1800" b="1"/>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180208</xdr:colOff>
      <xdr:row>132</xdr:row>
      <xdr:rowOff>85997</xdr:rowOff>
    </xdr:from>
    <xdr:to>
      <xdr:col>5</xdr:col>
      <xdr:colOff>1436915</xdr:colOff>
      <xdr:row>150</xdr:row>
      <xdr:rowOff>171202</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0AE0C6C4-6A3F-96BD-3798-D35DA89E587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343008" y="24546197"/>
              <a:ext cx="2454136" cy="34380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401781</xdr:colOff>
      <xdr:row>128</xdr:row>
      <xdr:rowOff>89648</xdr:rowOff>
    </xdr:from>
    <xdr:to>
      <xdr:col>13</xdr:col>
      <xdr:colOff>2447364</xdr:colOff>
      <xdr:row>155</xdr:row>
      <xdr:rowOff>170329</xdr:rowOff>
    </xdr:to>
    <xdr:sp macro="" textlink="">
      <xdr:nvSpPr>
        <xdr:cNvPr id="6" name="TextBox 5">
          <a:extLst>
            <a:ext uri="{FF2B5EF4-FFF2-40B4-BE49-F238E27FC236}">
              <a16:creationId xmlns:a16="http://schemas.microsoft.com/office/drawing/2014/main" id="{123DC4E9-9C17-CE9D-69DD-ECD8BC127053}"/>
            </a:ext>
          </a:extLst>
        </xdr:cNvPr>
        <xdr:cNvSpPr txBox="1"/>
      </xdr:nvSpPr>
      <xdr:spPr>
        <a:xfrm>
          <a:off x="13122699" y="23075154"/>
          <a:ext cx="7334759" cy="49664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b="1"/>
            <a:t>🔍 </a:t>
          </a:r>
          <a:r>
            <a:rPr lang="en-IN" b="1" i="1" u="sng"/>
            <a:t>Key Highlights: Inflation Contribution by Category</a:t>
          </a:r>
        </a:p>
        <a:p>
          <a:endParaRPr lang="en-IN" b="1" i="1" u="sng"/>
        </a:p>
        <a:p>
          <a:r>
            <a:rPr lang="en-IN" b="1"/>
            <a:t>🟨 Food Items – The Driving Force (50.34%)</a:t>
          </a:r>
        </a:p>
        <a:p>
          <a:r>
            <a:rPr lang="en-IN" b="1"/>
            <a:t>Dominates the inflation impact</a:t>
          </a:r>
          <a:r>
            <a:rPr lang="en-IN"/>
            <a:t> with more than half the contribution.</a:t>
          </a:r>
        </a:p>
        <a:p>
          <a:r>
            <a:rPr lang="en-IN" b="1"/>
            <a:t>Top Contributors within Food</a:t>
          </a:r>
          <a:r>
            <a:rPr lang="en-IN"/>
            <a:t>:</a:t>
          </a:r>
        </a:p>
        <a:p>
          <a:pPr lvl="1"/>
          <a:r>
            <a:rPr lang="en-IN"/>
            <a:t>🍖 </a:t>
          </a:r>
          <a:r>
            <a:rPr lang="en-IN" b="1"/>
            <a:t>Meat and Fish</a:t>
          </a:r>
          <a:r>
            <a:rPr lang="en-IN"/>
            <a:t> – 4.31%</a:t>
          </a:r>
        </a:p>
        <a:p>
          <a:pPr lvl="1"/>
          <a:r>
            <a:rPr lang="en-IN"/>
            <a:t>🥦 </a:t>
          </a:r>
          <a:r>
            <a:rPr lang="en-IN" b="1"/>
            <a:t>Vegetables</a:t>
          </a:r>
          <a:r>
            <a:rPr lang="en-IN"/>
            <a:t> – 4.25%</a:t>
          </a:r>
        </a:p>
        <a:p>
          <a:pPr lvl="1"/>
          <a:r>
            <a:rPr lang="en-IN"/>
            <a:t>🍱 </a:t>
          </a:r>
          <a:r>
            <a:rPr lang="en-IN" b="1"/>
            <a:t>Prepared Meals, Snacks, Sweets</a:t>
          </a:r>
          <a:r>
            <a:rPr lang="en-IN"/>
            <a:t> – 4.12%</a:t>
          </a:r>
        </a:p>
        <a:p>
          <a:pPr lvl="1"/>
          <a:r>
            <a:rPr lang="en-IN"/>
            <a:t>🌶️ </a:t>
          </a:r>
          <a:r>
            <a:rPr lang="en-IN" b="1"/>
            <a:t>Spices</a:t>
          </a:r>
          <a:r>
            <a:rPr lang="en-IN"/>
            <a:t> – 3.98%</a:t>
          </a:r>
        </a:p>
        <a:p>
          <a:r>
            <a:rPr lang="en-IN" b="1"/>
            <a:t>🟧 Clothing &amp; Footwear – Second in Line (11.65%)</a:t>
          </a:r>
        </a:p>
        <a:p>
          <a:r>
            <a:rPr lang="en-IN"/>
            <a:t>A significant chunk of the basket.</a:t>
          </a:r>
        </a:p>
        <a:p>
          <a:r>
            <a:rPr lang="en-IN"/>
            <a:t>Key breakdown:</a:t>
          </a:r>
        </a:p>
        <a:p>
          <a:pPr lvl="1"/>
          <a:r>
            <a:rPr lang="en-IN"/>
            <a:t>👚 </a:t>
          </a:r>
          <a:r>
            <a:rPr lang="en-IN" b="1"/>
            <a:t>Clothing</a:t>
          </a:r>
          <a:r>
            <a:rPr lang="en-IN"/>
            <a:t> – 3.95%</a:t>
          </a:r>
        </a:p>
        <a:p>
          <a:pPr lvl="1"/>
          <a:r>
            <a:rPr lang="en-IN"/>
            <a:t>👟 </a:t>
          </a:r>
          <a:r>
            <a:rPr lang="en-IN" b="1"/>
            <a:t>Footwear</a:t>
          </a:r>
          <a:r>
            <a:rPr lang="en-IN"/>
            <a:t> – 3.77%</a:t>
          </a:r>
        </a:p>
        <a:p>
          <a:r>
            <a:rPr lang="en-IN" b="1"/>
            <a:t>🟦 Luxury Items – Lifestyle Inflation (7.38%)</a:t>
          </a:r>
        </a:p>
        <a:p>
          <a:r>
            <a:rPr lang="en-IN"/>
            <a:t>Split evenly between:</a:t>
          </a:r>
        </a:p>
        <a:p>
          <a:pPr lvl="1"/>
          <a:r>
            <a:rPr lang="en-IN"/>
            <a:t>🧴 </a:t>
          </a:r>
          <a:r>
            <a:rPr lang="en-IN" b="1"/>
            <a:t>Personal Care &amp; Effects</a:t>
          </a:r>
          <a:r>
            <a:rPr lang="en-IN"/>
            <a:t> – 3.68%</a:t>
          </a:r>
        </a:p>
        <a:p>
          <a:pPr lvl="1"/>
          <a:r>
            <a:rPr lang="en-IN"/>
            <a:t>🎡 </a:t>
          </a:r>
          <a:r>
            <a:rPr lang="en-IN" b="1"/>
            <a:t>Recreation &amp; Amusement</a:t>
          </a:r>
          <a:r>
            <a:rPr lang="en-IN"/>
            <a:t> – 3.69%</a:t>
          </a:r>
        </a:p>
        <a:p>
          <a:r>
            <a:rPr lang="en-IN" b="1"/>
            <a:t>🟥 Pan, Tobacco &amp; Intoxicants – Notable Share (4.28%)</a:t>
          </a:r>
        </a:p>
        <a:p>
          <a:r>
            <a:rPr lang="en-IN"/>
            <a:t>Reflects persistent consumption patterns.</a:t>
          </a:r>
        </a:p>
        <a:p>
          <a:r>
            <a:rPr lang="en-IN" b="1"/>
            <a:t>📌 Other Essential Categories (Each ~3.5–3.9%)</a:t>
          </a:r>
        </a:p>
        <a:p>
          <a:r>
            <a:rPr lang="en-IN"/>
            <a:t>🏠 </a:t>
          </a:r>
          <a:r>
            <a:rPr lang="en-IN" b="1"/>
            <a:t>Housing</a:t>
          </a:r>
          <a:r>
            <a:rPr lang="en-IN"/>
            <a:t> – 3.84%</a:t>
          </a:r>
        </a:p>
        <a:p>
          <a:r>
            <a:rPr lang="en-IN"/>
            <a:t>🏥 </a:t>
          </a:r>
          <a:r>
            <a:rPr lang="en-IN" b="1"/>
            <a:t>Health</a:t>
          </a:r>
          <a:r>
            <a:rPr lang="en-IN"/>
            <a:t> – 3.84%</a:t>
          </a:r>
        </a:p>
        <a:p>
          <a:r>
            <a:rPr lang="en-IN"/>
            <a:t>🎓 </a:t>
          </a:r>
          <a:r>
            <a:rPr lang="en-IN" b="1"/>
            <a:t>Education</a:t>
          </a:r>
          <a:r>
            <a:rPr lang="en-IN"/>
            <a:t> – 3.89%</a:t>
          </a:r>
        </a:p>
        <a:p>
          <a:r>
            <a:rPr lang="en-IN"/>
            <a:t>🚗 </a:t>
          </a:r>
          <a:r>
            <a:rPr lang="en-IN" b="1"/>
            <a:t>Transport &amp; Communication</a:t>
          </a:r>
          <a:r>
            <a:rPr lang="en-IN"/>
            <a:t> – 3.51%</a:t>
          </a:r>
        </a:p>
        <a:p>
          <a:r>
            <a:rPr lang="en-IN"/>
            <a:t>🔥 </a:t>
          </a:r>
          <a:r>
            <a:rPr lang="en-IN" b="1"/>
            <a:t>Fuel &amp; Light</a:t>
          </a:r>
          <a:r>
            <a:rPr lang="en-IN"/>
            <a:t> – 3.79%</a:t>
          </a:r>
        </a:p>
        <a:p>
          <a:endParaRPr lang="en-IN" sz="1100"/>
        </a:p>
      </xdr:txBody>
    </xdr:sp>
    <xdr:clientData/>
  </xdr:twoCellAnchor>
  <xdr:twoCellAnchor>
    <xdr:from>
      <xdr:col>8</xdr:col>
      <xdr:colOff>401782</xdr:colOff>
      <xdr:row>158</xdr:row>
      <xdr:rowOff>41565</xdr:rowOff>
    </xdr:from>
    <xdr:to>
      <xdr:col>15</xdr:col>
      <xdr:colOff>249382</xdr:colOff>
      <xdr:row>163</xdr:row>
      <xdr:rowOff>166254</xdr:rowOff>
    </xdr:to>
    <xdr:sp macro="" textlink="">
      <xdr:nvSpPr>
        <xdr:cNvPr id="7" name="TextBox 6">
          <a:extLst>
            <a:ext uri="{FF2B5EF4-FFF2-40B4-BE49-F238E27FC236}">
              <a16:creationId xmlns:a16="http://schemas.microsoft.com/office/drawing/2014/main" id="{49F2D05B-50E2-CEE3-3115-C71BFAA0B872}"/>
            </a:ext>
          </a:extLst>
        </xdr:cNvPr>
        <xdr:cNvSpPr txBox="1"/>
      </xdr:nvSpPr>
      <xdr:spPr>
        <a:xfrm>
          <a:off x="13134109" y="28623492"/>
          <a:ext cx="8908473" cy="1025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 Observations:</a:t>
          </a:r>
        </a:p>
        <a:p>
          <a:r>
            <a:rPr lang="en-IN"/>
            <a:t>Inflation is </a:t>
          </a:r>
          <a:r>
            <a:rPr lang="en-IN" b="1"/>
            <a:t>heavily food-driven</a:t>
          </a:r>
          <a:r>
            <a:rPr lang="en-IN"/>
            <a:t>: Half of the total inflation weight comes from food-related categories.</a:t>
          </a:r>
        </a:p>
        <a:p>
          <a:r>
            <a:rPr lang="en-IN" b="1"/>
            <a:t>Essential categories</a:t>
          </a:r>
          <a:r>
            <a:rPr lang="en-IN"/>
            <a:t> like Housing, Health, and Education maintain a consistent contribution (~3.8–3.9%).</a:t>
          </a:r>
        </a:p>
        <a:p>
          <a:r>
            <a:rPr lang="en-IN" b="1"/>
            <a:t>Discretionary categories</a:t>
          </a:r>
          <a:r>
            <a:rPr lang="en-IN"/>
            <a:t> like Luxury and Tobacco have a </a:t>
          </a:r>
          <a:r>
            <a:rPr lang="en-IN" b="1"/>
            <a:t>notable share</a:t>
          </a:r>
          <a:r>
            <a:rPr lang="en-IN"/>
            <a:t>, suggesting lifestyle inflation is not negligible.</a:t>
          </a:r>
        </a:p>
        <a:p>
          <a:r>
            <a:rPr lang="en-IN" b="1"/>
            <a:t>Transport and Communication</a:t>
          </a:r>
          <a:r>
            <a:rPr lang="en-IN"/>
            <a:t> have a relatively </a:t>
          </a:r>
          <a:r>
            <a:rPr lang="en-IN" b="1"/>
            <a:t>lower impact</a:t>
          </a:r>
          <a:r>
            <a:rPr lang="en-IN"/>
            <a:t> at </a:t>
          </a:r>
          <a:r>
            <a:rPr lang="en-IN" b="1"/>
            <a:t>3.51%</a:t>
          </a:r>
          <a:r>
            <a:rPr lang="en-IN"/>
            <a:t>, which is surprisingly modest compared to its typical volatility.</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33</xdr:col>
      <xdr:colOff>457200</xdr:colOff>
      <xdr:row>10</xdr:row>
      <xdr:rowOff>92528</xdr:rowOff>
    </xdr:from>
    <xdr:to>
      <xdr:col>45</xdr:col>
      <xdr:colOff>55419</xdr:colOff>
      <xdr:row>26</xdr:row>
      <xdr:rowOff>152400</xdr:rowOff>
    </xdr:to>
    <xdr:graphicFrame macro="">
      <xdr:nvGraphicFramePr>
        <xdr:cNvPr id="2" name="Chart 1">
          <a:extLst>
            <a:ext uri="{FF2B5EF4-FFF2-40B4-BE49-F238E27FC236}">
              <a16:creationId xmlns:a16="http://schemas.microsoft.com/office/drawing/2014/main" id="{C02B5A3B-83EE-42F4-80E9-2FAC27467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401782</xdr:colOff>
      <xdr:row>39</xdr:row>
      <xdr:rowOff>110837</xdr:rowOff>
    </xdr:from>
    <xdr:to>
      <xdr:col>39</xdr:col>
      <xdr:colOff>748146</xdr:colOff>
      <xdr:row>44</xdr:row>
      <xdr:rowOff>83128</xdr:rowOff>
    </xdr:to>
    <xdr:sp macro="" textlink="">
      <xdr:nvSpPr>
        <xdr:cNvPr id="5" name="TextBox 4">
          <a:extLst>
            <a:ext uri="{FF2B5EF4-FFF2-40B4-BE49-F238E27FC236}">
              <a16:creationId xmlns:a16="http://schemas.microsoft.com/office/drawing/2014/main" id="{51B89D39-8E29-17C0-99C3-8377D5F7D742}"/>
            </a:ext>
          </a:extLst>
        </xdr:cNvPr>
        <xdr:cNvSpPr txBox="1"/>
      </xdr:nvSpPr>
      <xdr:spPr>
        <a:xfrm>
          <a:off x="40718509" y="7162801"/>
          <a:ext cx="5527964" cy="8728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sz="1100" b="1">
              <a:solidFill>
                <a:srgbClr val="002060"/>
              </a:solidFill>
            </a:rPr>
            <a:t>FROM THE ABOVE TABLE WE CAN SEE THAT,</a:t>
          </a:r>
          <a:r>
            <a:rPr lang="en-IN" sz="1100" b="1" baseline="0">
              <a:solidFill>
                <a:srgbClr val="002060"/>
              </a:solidFill>
            </a:rPr>
            <a:t> </a:t>
          </a:r>
          <a:r>
            <a:rPr lang="en-IN" sz="1100" b="1">
              <a:solidFill>
                <a:srgbClr val="002060"/>
              </a:solidFill>
            </a:rPr>
            <a:t>YEAR 2022</a:t>
          </a:r>
          <a:r>
            <a:rPr lang="en-IN" sz="1100" b="1" baseline="0">
              <a:solidFill>
                <a:srgbClr val="002060"/>
              </a:solidFill>
            </a:rPr>
            <a:t> HAD THE HIGHEST INFLATION.</a:t>
          </a:r>
        </a:p>
        <a:p>
          <a:pPr algn="ctr"/>
          <a:endParaRPr lang="en-IN" sz="1100" b="1" baseline="0">
            <a:solidFill>
              <a:srgbClr val="002060"/>
            </a:solidFill>
          </a:endParaRPr>
        </a:p>
        <a:p>
          <a:pPr algn="ctr"/>
          <a:endParaRPr lang="en-IN" sz="1100" b="1" baseline="0">
            <a:solidFill>
              <a:srgbClr val="002060"/>
            </a:solidFill>
          </a:endParaRPr>
        </a:p>
        <a:p>
          <a:pPr algn="ctr"/>
          <a:r>
            <a:rPr lang="en-IN" sz="1100" b="1">
              <a:solidFill>
                <a:srgbClr val="002060"/>
              </a:solidFill>
            </a:rPr>
            <a:t>LETS ANALYZE</a:t>
          </a:r>
          <a:r>
            <a:rPr lang="en-IN" sz="1100" b="1" baseline="0">
              <a:solidFill>
                <a:srgbClr val="002060"/>
              </a:solidFill>
            </a:rPr>
            <a:t> THE DATAF ROM  JAN 2022 TO DEC 2022 TO GET THE FURTHER INPUTS.</a:t>
          </a:r>
          <a:endParaRPr lang="en-IN" sz="1100" b="1">
            <a:solidFill>
              <a:srgbClr val="002060"/>
            </a:solidFill>
          </a:endParaRPr>
        </a:p>
      </xdr:txBody>
    </xdr:sp>
    <xdr:clientData/>
  </xdr:twoCellAnchor>
  <xdr:twoCellAnchor>
    <xdr:from>
      <xdr:col>38</xdr:col>
      <xdr:colOff>41564</xdr:colOff>
      <xdr:row>82</xdr:row>
      <xdr:rowOff>69273</xdr:rowOff>
    </xdr:from>
    <xdr:to>
      <xdr:col>39</xdr:col>
      <xdr:colOff>665018</xdr:colOff>
      <xdr:row>83</xdr:row>
      <xdr:rowOff>83128</xdr:rowOff>
    </xdr:to>
    <xdr:cxnSp macro="">
      <xdr:nvCxnSpPr>
        <xdr:cNvPr id="7" name="Straight Arrow Connector 6">
          <a:extLst>
            <a:ext uri="{FF2B5EF4-FFF2-40B4-BE49-F238E27FC236}">
              <a16:creationId xmlns:a16="http://schemas.microsoft.com/office/drawing/2014/main" id="{83C9B7C4-C1C9-5B2E-28C7-B583900E8BE7}"/>
            </a:ext>
          </a:extLst>
        </xdr:cNvPr>
        <xdr:cNvCxnSpPr/>
      </xdr:nvCxnSpPr>
      <xdr:spPr>
        <a:xfrm>
          <a:off x="44348400" y="14935200"/>
          <a:ext cx="1814945" cy="1939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41564</xdr:colOff>
      <xdr:row>83</xdr:row>
      <xdr:rowOff>138546</xdr:rowOff>
    </xdr:from>
    <xdr:to>
      <xdr:col>39</xdr:col>
      <xdr:colOff>623455</xdr:colOff>
      <xdr:row>84</xdr:row>
      <xdr:rowOff>83128</xdr:rowOff>
    </xdr:to>
    <xdr:cxnSp macro="">
      <xdr:nvCxnSpPr>
        <xdr:cNvPr id="9" name="Straight Arrow Connector 8">
          <a:extLst>
            <a:ext uri="{FF2B5EF4-FFF2-40B4-BE49-F238E27FC236}">
              <a16:creationId xmlns:a16="http://schemas.microsoft.com/office/drawing/2014/main" id="{1B57B649-3FB5-8AA4-5C85-DACCECB5F777}"/>
            </a:ext>
          </a:extLst>
        </xdr:cNvPr>
        <xdr:cNvCxnSpPr/>
      </xdr:nvCxnSpPr>
      <xdr:spPr>
        <a:xfrm flipV="1">
          <a:off x="44348400" y="15184582"/>
          <a:ext cx="1773382" cy="12469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805296</xdr:colOff>
      <xdr:row>76</xdr:row>
      <xdr:rowOff>171450</xdr:rowOff>
    </xdr:from>
    <xdr:to>
      <xdr:col>43</xdr:col>
      <xdr:colOff>723900</xdr:colOff>
      <xdr:row>93</xdr:row>
      <xdr:rowOff>50223</xdr:rowOff>
    </xdr:to>
    <xdr:sp macro="" textlink="">
      <xdr:nvSpPr>
        <xdr:cNvPr id="11" name="Oval 10">
          <a:extLst>
            <a:ext uri="{FF2B5EF4-FFF2-40B4-BE49-F238E27FC236}">
              <a16:creationId xmlns:a16="http://schemas.microsoft.com/office/drawing/2014/main" id="{BDC40D9F-F80B-C25B-D5A0-A0253FE27085}"/>
            </a:ext>
          </a:extLst>
        </xdr:cNvPr>
        <xdr:cNvSpPr/>
      </xdr:nvSpPr>
      <xdr:spPr>
        <a:xfrm>
          <a:off x="46334796" y="14649450"/>
          <a:ext cx="3195204" cy="3117273"/>
        </a:xfrm>
        <a:prstGeom prst="ellipse">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b="1"/>
        </a:p>
        <a:p>
          <a:pPr algn="l"/>
          <a:endParaRPr lang="en-IN" sz="1100" b="1"/>
        </a:p>
        <a:p>
          <a:pPr algn="l"/>
          <a:endParaRPr lang="en-IN" sz="1100" b="1"/>
        </a:p>
        <a:p>
          <a:pPr algn="l"/>
          <a:endParaRPr lang="en-IN" sz="1100" b="1"/>
        </a:p>
        <a:p>
          <a:pPr algn="l"/>
          <a:r>
            <a:rPr lang="en-IN" sz="1100" b="1"/>
            <a:t>INFLATION IN 2022 ROSE UP DUE TO TWO</a:t>
          </a:r>
          <a:r>
            <a:rPr lang="en-IN" sz="1100" b="1" baseline="0"/>
            <a:t> CATEGORIES THAT IS CLOTHING AND FUEL AND LIGHT LETS FURTHER INVESTIGATE THIS.</a:t>
          </a:r>
        </a:p>
        <a:p>
          <a:pPr algn="l"/>
          <a:endParaRPr lang="en-IN" sz="1100" b="1"/>
        </a:p>
      </xdr:txBody>
    </xdr:sp>
    <xdr:clientData/>
  </xdr:twoCellAnchor>
  <xdr:twoCellAnchor>
    <xdr:from>
      <xdr:col>30</xdr:col>
      <xdr:colOff>781050</xdr:colOff>
      <xdr:row>96</xdr:row>
      <xdr:rowOff>38100</xdr:rowOff>
    </xdr:from>
    <xdr:to>
      <xdr:col>43</xdr:col>
      <xdr:colOff>249382</xdr:colOff>
      <xdr:row>114</xdr:row>
      <xdr:rowOff>110837</xdr:rowOff>
    </xdr:to>
    <xdr:sp macro="" textlink="">
      <xdr:nvSpPr>
        <xdr:cNvPr id="12" name="TextBox 11">
          <a:extLst>
            <a:ext uri="{FF2B5EF4-FFF2-40B4-BE49-F238E27FC236}">
              <a16:creationId xmlns:a16="http://schemas.microsoft.com/office/drawing/2014/main" id="{2E3A58D3-755E-8282-3F0F-2C7016A0968B}"/>
            </a:ext>
          </a:extLst>
        </xdr:cNvPr>
        <xdr:cNvSpPr txBox="1"/>
      </xdr:nvSpPr>
      <xdr:spPr>
        <a:xfrm>
          <a:off x="35777632" y="17453264"/>
          <a:ext cx="13239750" cy="33147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IN"/>
            <a:t>India experienced high inflation in 2022 primarily due to a combination of </a:t>
          </a:r>
          <a:r>
            <a:rPr lang="en-IN" b="1"/>
            <a:t>global and domestic factors</a:t>
          </a:r>
          <a:r>
            <a:rPr lang="en-IN"/>
            <a:t>, many of which were interconnected. </a:t>
          </a:r>
          <a:br>
            <a:rPr lang="en-IN"/>
          </a:br>
          <a:endParaRPr lang="en-IN"/>
        </a:p>
        <a:p>
          <a:r>
            <a:rPr lang="en-IN"/>
            <a:t>Following are</a:t>
          </a:r>
          <a:r>
            <a:rPr lang="en-IN" baseline="0"/>
            <a:t> some of the reasons: </a:t>
          </a:r>
        </a:p>
        <a:p>
          <a:endParaRPr lang="en-IN" sz="1100" baseline="0"/>
        </a:p>
        <a:p>
          <a:r>
            <a:rPr lang="en-IN" b="1"/>
            <a:t>1) Oil price surge</a:t>
          </a:r>
          <a:r>
            <a:rPr lang="en-IN"/>
            <a:t> due to Russia-Ukraine war</a:t>
          </a:r>
        </a:p>
        <a:p>
          <a:r>
            <a:rPr lang="en-IN" b="1"/>
            <a:t>2) Supply chain issues</a:t>
          </a:r>
          <a:r>
            <a:rPr lang="en-IN"/>
            <a:t> post-COVID and China lockdowns</a:t>
          </a:r>
        </a:p>
        <a:p>
          <a:r>
            <a:rPr lang="en-IN" b="1"/>
            <a:t>3) Rising food prices</a:t>
          </a:r>
          <a:r>
            <a:rPr lang="en-IN"/>
            <a:t> from poor weather and global shortages.</a:t>
          </a:r>
        </a:p>
        <a:p>
          <a:r>
            <a:rPr lang="en-IN" b="1"/>
            <a:t>4)</a:t>
          </a:r>
          <a:r>
            <a:rPr lang="en-IN" b="1" baseline="0"/>
            <a:t> </a:t>
          </a:r>
          <a:r>
            <a:rPr lang="en-IN" b="1"/>
            <a:t>Weak rupee</a:t>
          </a:r>
          <a:r>
            <a:rPr lang="en-IN"/>
            <a:t> increased import costs.</a:t>
          </a:r>
        </a:p>
        <a:p>
          <a:r>
            <a:rPr lang="en-IN" b="1"/>
            <a:t>5) Global commodity price spike.</a:t>
          </a:r>
          <a:endParaRPr lang="en-IN"/>
        </a:p>
        <a:p>
          <a:r>
            <a:rPr lang="en-IN" b="1"/>
            <a:t>6) High core inflation</a:t>
          </a:r>
          <a:r>
            <a:rPr lang="en-IN"/>
            <a:t> in services and housing.</a:t>
          </a:r>
        </a:p>
        <a:p>
          <a:endParaRPr lang="en-IN" sz="1100"/>
        </a:p>
        <a:p>
          <a:endParaRPr lang="en-IN" sz="1100"/>
        </a:p>
        <a:p>
          <a:r>
            <a:rPr lang="en-IN" sz="1100" b="1" u="sng">
              <a:solidFill>
                <a:srgbClr val="002060"/>
              </a:solidFill>
            </a:rPr>
            <a:t>SOURCES</a:t>
          </a:r>
          <a:r>
            <a:rPr lang="en-IN" sz="1100" b="1">
              <a:solidFill>
                <a:srgbClr val="002060"/>
              </a:solidFill>
            </a:rPr>
            <a:t>:</a:t>
          </a:r>
        </a:p>
        <a:p>
          <a:r>
            <a:rPr lang="en-IN" sz="1100" b="1">
              <a:solidFill>
                <a:srgbClr val="002060"/>
              </a:solidFill>
            </a:rPr>
            <a:t>1) https://en.wikipedia.org/wiki/2022%E2%80%932023_global_food_crises?utm_source=chatgpt.com</a:t>
          </a:r>
        </a:p>
        <a:p>
          <a:r>
            <a:rPr lang="en-IN" sz="1100" b="1">
              <a:solidFill>
                <a:srgbClr val="002060"/>
              </a:solidFill>
            </a:rPr>
            <a:t>2)</a:t>
          </a:r>
          <a:r>
            <a:rPr lang="en-IN" sz="1100" b="1" baseline="0">
              <a:solidFill>
                <a:srgbClr val="002060"/>
              </a:solidFill>
            </a:rPr>
            <a:t> https://usispf.org/research/indias-economic-performance/?utm_source=chatgpt.com</a:t>
          </a:r>
        </a:p>
        <a:p>
          <a:r>
            <a:rPr lang="en-IN" sz="1100" b="1" baseline="0">
              <a:solidFill>
                <a:srgbClr val="002060"/>
              </a:solidFill>
            </a:rPr>
            <a:t>3) https://economictimes.indiatimes.com/markets/forex/rupee-falls-over-11-pc-in-2022-worst-since-2013/articleshow/96660078.cms?utm_source=chatgpt.com&amp;from=mdr</a:t>
          </a:r>
        </a:p>
        <a:p>
          <a:r>
            <a:rPr lang="en-IN" sz="1100" b="1" baseline="0">
              <a:solidFill>
                <a:srgbClr val="002060"/>
              </a:solidFill>
            </a:rPr>
            <a:t>4) https://www.indiabudget.gov.in/budget2024-25/economicsurvey/doc/eschapter/echap03.pdf?utm_source=chatgpt.com</a:t>
          </a:r>
          <a:endParaRPr lang="en-IN" sz="1100" b="1">
            <a:solidFill>
              <a:srgbClr val="00206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524393</xdr:colOff>
      <xdr:row>16</xdr:row>
      <xdr:rowOff>110836</xdr:rowOff>
    </xdr:from>
    <xdr:to>
      <xdr:col>25</xdr:col>
      <xdr:colOff>540326</xdr:colOff>
      <xdr:row>36</xdr:row>
      <xdr:rowOff>27710</xdr:rowOff>
    </xdr:to>
    <xdr:graphicFrame macro="">
      <xdr:nvGraphicFramePr>
        <xdr:cNvPr id="2" name="Chart 1">
          <a:extLst>
            <a:ext uri="{FF2B5EF4-FFF2-40B4-BE49-F238E27FC236}">
              <a16:creationId xmlns:a16="http://schemas.microsoft.com/office/drawing/2014/main" id="{BF23DFB4-AB56-44C2-8290-AC4BA63D7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457200</xdr:colOff>
      <xdr:row>42</xdr:row>
      <xdr:rowOff>0</xdr:rowOff>
    </xdr:from>
    <xdr:to>
      <xdr:col>26</xdr:col>
      <xdr:colOff>1233055</xdr:colOff>
      <xdr:row>48</xdr:row>
      <xdr:rowOff>166255</xdr:rowOff>
    </xdr:to>
    <xdr:sp macro="" textlink="">
      <xdr:nvSpPr>
        <xdr:cNvPr id="6" name="TextBox 5">
          <a:extLst>
            <a:ext uri="{FF2B5EF4-FFF2-40B4-BE49-F238E27FC236}">
              <a16:creationId xmlns:a16="http://schemas.microsoft.com/office/drawing/2014/main" id="{E55B4BB2-A885-FA06-5A1F-CEC279C3EE02}"/>
            </a:ext>
          </a:extLst>
        </xdr:cNvPr>
        <xdr:cNvSpPr txBox="1"/>
      </xdr:nvSpPr>
      <xdr:spPr>
        <a:xfrm>
          <a:off x="10723418" y="7730836"/>
          <a:ext cx="7841673" cy="133003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b="1"/>
            <a:t>🧾 </a:t>
          </a:r>
          <a:r>
            <a:rPr lang="en-IN" b="1" u="sng"/>
            <a:t>Conclusion</a:t>
          </a:r>
          <a:r>
            <a:rPr lang="en-IN" b="1"/>
            <a:t>:</a:t>
          </a:r>
        </a:p>
        <a:p>
          <a:r>
            <a:rPr lang="en-IN" b="1"/>
            <a:t>• Urban areas</a:t>
          </a:r>
          <a:r>
            <a:rPr lang="en-IN"/>
            <a:t> experienced a </a:t>
          </a:r>
          <a:r>
            <a:rPr lang="en-IN" b="1"/>
            <a:t>sharper and more sustained inflation rise post-2019</a:t>
          </a:r>
          <a:r>
            <a:rPr lang="en-IN"/>
            <a:t>, likely due to higher exposure to service disruptions, supply chain issues, and fuel price hikes during and after the lockdown.</a:t>
          </a:r>
        </a:p>
        <a:p>
          <a:r>
            <a:rPr lang="en-IN" b="1"/>
            <a:t>• Rural inflation</a:t>
          </a:r>
          <a:r>
            <a:rPr lang="en-IN"/>
            <a:t>, although initially higher, became more </a:t>
          </a:r>
          <a:r>
            <a:rPr lang="en-IN" b="1"/>
            <a:t>volatile</a:t>
          </a:r>
          <a:r>
            <a:rPr lang="en-IN"/>
            <a:t>, reflecting varying impacts on agriculture, transport, and rural demand.</a:t>
          </a:r>
        </a:p>
        <a:p>
          <a:r>
            <a:rPr lang="en-IN"/>
            <a:t>• The data highlights how </a:t>
          </a:r>
          <a:r>
            <a:rPr lang="en-IN" b="1"/>
            <a:t>urban consumers bore a slightly greater inflationary burden</a:t>
          </a:r>
          <a:r>
            <a:rPr lang="en-IN"/>
            <a:t> during the pandemic years.</a:t>
          </a:r>
        </a:p>
        <a:p>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631170</xdr:colOff>
      <xdr:row>46</xdr:row>
      <xdr:rowOff>108560</xdr:rowOff>
    </xdr:from>
    <xdr:to>
      <xdr:col>10</xdr:col>
      <xdr:colOff>91440</xdr:colOff>
      <xdr:row>77</xdr:row>
      <xdr:rowOff>121920</xdr:rowOff>
    </xdr:to>
    <xdr:graphicFrame macro="">
      <xdr:nvGraphicFramePr>
        <xdr:cNvPr id="2" name="Chart 1">
          <a:extLst>
            <a:ext uri="{FF2B5EF4-FFF2-40B4-BE49-F238E27FC236}">
              <a16:creationId xmlns:a16="http://schemas.microsoft.com/office/drawing/2014/main" id="{D7C831A8-B25D-4CFD-9A9E-8E34A5D9D2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69272</xdr:colOff>
      <xdr:row>23</xdr:row>
      <xdr:rowOff>96982</xdr:rowOff>
    </xdr:from>
    <xdr:to>
      <xdr:col>2</xdr:col>
      <xdr:colOff>858982</xdr:colOff>
      <xdr:row>23</xdr:row>
      <xdr:rowOff>96982</xdr:rowOff>
    </xdr:to>
    <xdr:cxnSp macro="">
      <xdr:nvCxnSpPr>
        <xdr:cNvPr id="3" name="Straight Arrow Connector 2">
          <a:extLst>
            <a:ext uri="{FF2B5EF4-FFF2-40B4-BE49-F238E27FC236}">
              <a16:creationId xmlns:a16="http://schemas.microsoft.com/office/drawing/2014/main" id="{11E149CF-0575-44C5-B69C-AF234BC3D773}"/>
            </a:ext>
          </a:extLst>
        </xdr:cNvPr>
        <xdr:cNvCxnSpPr/>
      </xdr:nvCxnSpPr>
      <xdr:spPr>
        <a:xfrm>
          <a:off x="4092632" y="4318462"/>
          <a:ext cx="7897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110836</xdr:colOff>
      <xdr:row>34</xdr:row>
      <xdr:rowOff>83127</xdr:rowOff>
    </xdr:from>
    <xdr:to>
      <xdr:col>2</xdr:col>
      <xdr:colOff>858982</xdr:colOff>
      <xdr:row>34</xdr:row>
      <xdr:rowOff>83127</xdr:rowOff>
    </xdr:to>
    <xdr:cxnSp macro="">
      <xdr:nvCxnSpPr>
        <xdr:cNvPr id="4" name="Straight Arrow Connector 3">
          <a:extLst>
            <a:ext uri="{FF2B5EF4-FFF2-40B4-BE49-F238E27FC236}">
              <a16:creationId xmlns:a16="http://schemas.microsoft.com/office/drawing/2014/main" id="{772FEC90-4623-4D2F-882C-4D72A4358A6F}"/>
            </a:ext>
          </a:extLst>
        </xdr:cNvPr>
        <xdr:cNvCxnSpPr/>
      </xdr:nvCxnSpPr>
      <xdr:spPr>
        <a:xfrm>
          <a:off x="4134196" y="6316287"/>
          <a:ext cx="74814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219250</xdr:colOff>
      <xdr:row>46</xdr:row>
      <xdr:rowOff>118456</xdr:rowOff>
    </xdr:from>
    <xdr:to>
      <xdr:col>20</xdr:col>
      <xdr:colOff>49530</xdr:colOff>
      <xdr:row>77</xdr:row>
      <xdr:rowOff>76200</xdr:rowOff>
    </xdr:to>
    <xdr:graphicFrame macro="">
      <xdr:nvGraphicFramePr>
        <xdr:cNvPr id="5" name="Chart 4">
          <a:extLst>
            <a:ext uri="{FF2B5EF4-FFF2-40B4-BE49-F238E27FC236}">
              <a16:creationId xmlns:a16="http://schemas.microsoft.com/office/drawing/2014/main" id="{D3FECA85-2247-4A38-BE1D-23CDD632AC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17318</xdr:colOff>
      <xdr:row>106</xdr:row>
      <xdr:rowOff>25976</xdr:rowOff>
    </xdr:from>
    <xdr:to>
      <xdr:col>10</xdr:col>
      <xdr:colOff>19050</xdr:colOff>
      <xdr:row>123</xdr:row>
      <xdr:rowOff>133349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C5DB7D2-8F7A-0EA0-30F4-E36DE9B9AC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68538" y="19548416"/>
              <a:ext cx="10517332" cy="32163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76201</xdr:colOff>
      <xdr:row>20</xdr:row>
      <xdr:rowOff>19050</xdr:rowOff>
    </xdr:from>
    <xdr:to>
      <xdr:col>11</xdr:col>
      <xdr:colOff>2465295</xdr:colOff>
      <xdr:row>33</xdr:row>
      <xdr:rowOff>8965</xdr:rowOff>
    </xdr:to>
    <xdr:sp macro="" textlink="">
      <xdr:nvSpPr>
        <xdr:cNvPr id="9" name="TextBox 8">
          <a:extLst>
            <a:ext uri="{FF2B5EF4-FFF2-40B4-BE49-F238E27FC236}">
              <a16:creationId xmlns:a16="http://schemas.microsoft.com/office/drawing/2014/main" id="{28EF4897-20FD-721D-9F51-82C5A8A94B49}"/>
            </a:ext>
          </a:extLst>
        </xdr:cNvPr>
        <xdr:cNvSpPr txBox="1"/>
      </xdr:nvSpPr>
      <xdr:spPr>
        <a:xfrm>
          <a:off x="9022977" y="3640791"/>
          <a:ext cx="9058836" cy="239245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b="1"/>
            <a:t>In 2022, spices in India experienced significant inflation due to a combination of factors:</a:t>
          </a:r>
        </a:p>
        <a:p>
          <a:pPr algn="ctr"/>
          <a:endParaRPr lang="en-IN" b="1"/>
        </a:p>
        <a:p>
          <a:r>
            <a:rPr lang="en-IN" b="1"/>
            <a:t>1) Adverse Weather Conditions</a:t>
          </a:r>
          <a:r>
            <a:rPr lang="en-IN"/>
            <a:t>: Heatwaves and erratic monsoon rains led to reduced crop yields for spices like cumin and coriander. </a:t>
          </a:r>
        </a:p>
        <a:p>
          <a:r>
            <a:rPr lang="en-IN" b="1"/>
            <a:t>2)</a:t>
          </a:r>
          <a:r>
            <a:rPr lang="en-IN" b="1" baseline="0"/>
            <a:t> </a:t>
          </a:r>
          <a:r>
            <a:rPr lang="en-IN" b="1"/>
            <a:t>Increased Export Demand</a:t>
          </a:r>
          <a:r>
            <a:rPr lang="en-IN"/>
            <a:t>: Global demand for Indian spices surged, leading to higher exports and reduced domestic availability. </a:t>
          </a:r>
        </a:p>
        <a:p>
          <a:r>
            <a:rPr lang="en-IN" b="1"/>
            <a:t>3) Supply Chain Disruptions</a:t>
          </a:r>
          <a:r>
            <a:rPr lang="en-IN"/>
            <a:t>: Events like Cyclone Biparjoy disrupted transportation, affecting the distribution of spices within the country. </a:t>
          </a:r>
        </a:p>
        <a:p>
          <a:r>
            <a:rPr lang="en-IN" b="1"/>
            <a:t>4) Persistent High Inflation Rates</a:t>
          </a:r>
          <a:r>
            <a:rPr lang="en-IN"/>
            <a:t>: The inflation rate for spices remained in double digits throughout the year, peaking at 21.09% in January 2023. </a:t>
          </a:r>
        </a:p>
        <a:p>
          <a:endParaRPr lang="en-IN"/>
        </a:p>
        <a:p>
          <a:r>
            <a:rPr lang="en-IN"/>
            <a:t>These factors collectively contributed to the steep rise in spice prices in India during 2022.</a:t>
          </a:r>
        </a:p>
        <a:p>
          <a:endParaRPr lang="en-IN"/>
        </a:p>
        <a:p>
          <a:pPr marL="0" marR="0" lvl="0" indent="0" defTabSz="914400" eaLnBrk="1" fontAlgn="auto" latinLnBrk="0" hangingPunct="1">
            <a:lnSpc>
              <a:spcPct val="100000"/>
            </a:lnSpc>
            <a:spcBef>
              <a:spcPts val="0"/>
            </a:spcBef>
            <a:spcAft>
              <a:spcPts val="0"/>
            </a:spcAft>
            <a:buClrTx/>
            <a:buSzTx/>
            <a:buFontTx/>
            <a:buNone/>
            <a:tabLst/>
            <a:defRPr/>
          </a:pPr>
          <a:r>
            <a:rPr lang="en-IN" b="1" u="sng">
              <a:solidFill>
                <a:srgbClr val="002060"/>
              </a:solidFill>
            </a:rPr>
            <a:t>SOURCES</a:t>
          </a:r>
          <a:r>
            <a:rPr lang="en-IN" b="1"/>
            <a:t>:</a:t>
          </a:r>
        </a:p>
        <a:p>
          <a:pPr marL="0" marR="0" lvl="0" indent="0" defTabSz="914400" eaLnBrk="1" fontAlgn="auto" latinLnBrk="0" hangingPunct="1">
            <a:lnSpc>
              <a:spcPct val="100000"/>
            </a:lnSpc>
            <a:spcBef>
              <a:spcPts val="0"/>
            </a:spcBef>
            <a:spcAft>
              <a:spcPts val="0"/>
            </a:spcAft>
            <a:buClrTx/>
            <a:buSzTx/>
            <a:buFontTx/>
            <a:buNone/>
            <a:tabLst/>
            <a:defRPr/>
          </a:pPr>
          <a:r>
            <a:rPr lang="en-IN" b="0"/>
            <a:t>1)</a:t>
          </a:r>
          <a:r>
            <a:rPr lang="en-IN" b="0" baseline="0"/>
            <a:t> https://www.indiabusinesstrade.in/blogs/prices-of-indian-spices-sizzle-on-supply-demand-imbalances/</a:t>
          </a:r>
        </a:p>
        <a:p>
          <a:pPr marL="0" marR="0" lvl="0" indent="0" defTabSz="914400" eaLnBrk="1" fontAlgn="auto" latinLnBrk="0" hangingPunct="1">
            <a:lnSpc>
              <a:spcPct val="100000"/>
            </a:lnSpc>
            <a:spcBef>
              <a:spcPts val="0"/>
            </a:spcBef>
            <a:spcAft>
              <a:spcPts val="0"/>
            </a:spcAft>
            <a:buClrTx/>
            <a:buSzTx/>
            <a:buFontTx/>
            <a:buNone/>
            <a:tabLst/>
            <a:defRPr/>
          </a:pPr>
          <a:r>
            <a:rPr lang="en-IN" b="0" baseline="0">
              <a:effectLst/>
            </a:rPr>
            <a:t>2) https://iasaarthi.com/crispy-mains/current-affairs/understanding-inflation-wpi-rising-prices-india/</a:t>
          </a:r>
          <a:endParaRPr lang="en-IN" b="0">
            <a:effectLst/>
          </a:endParaRPr>
        </a:p>
        <a:p>
          <a:endParaRPr lang="en-IN" b="1"/>
        </a:p>
        <a:p>
          <a:endParaRPr lang="en-IN" sz="1100"/>
        </a:p>
      </xdr:txBody>
    </xdr:sp>
    <xdr:clientData/>
  </xdr:twoCellAnchor>
  <xdr:twoCellAnchor>
    <xdr:from>
      <xdr:col>11</xdr:col>
      <xdr:colOff>2784764</xdr:colOff>
      <xdr:row>20</xdr:row>
      <xdr:rowOff>27708</xdr:rowOff>
    </xdr:from>
    <xdr:to>
      <xdr:col>20</xdr:col>
      <xdr:colOff>762001</xdr:colOff>
      <xdr:row>38</xdr:row>
      <xdr:rowOff>110836</xdr:rowOff>
    </xdr:to>
    <xdr:sp macro="" textlink="">
      <xdr:nvSpPr>
        <xdr:cNvPr id="10" name="TextBox 9">
          <a:extLst>
            <a:ext uri="{FF2B5EF4-FFF2-40B4-BE49-F238E27FC236}">
              <a16:creationId xmlns:a16="http://schemas.microsoft.com/office/drawing/2014/main" id="{C18231E9-7AB0-4313-D3F5-7EACBBE7DA96}"/>
            </a:ext>
          </a:extLst>
        </xdr:cNvPr>
        <xdr:cNvSpPr txBox="1"/>
      </xdr:nvSpPr>
      <xdr:spPr>
        <a:xfrm>
          <a:off x="18426546" y="3685308"/>
          <a:ext cx="10557164" cy="3435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IN" b="1"/>
            <a:t>Inflation for oils and fats dropped to negative territory (deflation) by the end of 2022, contributing to overall moderation in food inflation.</a:t>
          </a:r>
        </a:p>
        <a:p>
          <a:br>
            <a:rPr lang="en-IN"/>
          </a:br>
          <a:r>
            <a:rPr lang="en-IN" b="1"/>
            <a:t>Reasons for Low Inflation in Oils and Fats (2022):</a:t>
          </a:r>
        </a:p>
        <a:p>
          <a:r>
            <a:rPr lang="en-IN" b="1"/>
            <a:t>1) Sharp Correction in Global Prices</a:t>
          </a:r>
          <a:endParaRPr lang="en-IN"/>
        </a:p>
        <a:p>
          <a:pPr lvl="1"/>
          <a:r>
            <a:rPr lang="en-IN"/>
            <a:t>After peaking in early 2022 due to the Russia-Ukraine war and export bans (like Indonesia's palm oil), </a:t>
          </a:r>
          <a:r>
            <a:rPr lang="en-IN" b="1"/>
            <a:t>global edible oil prices declined sharply</a:t>
          </a:r>
          <a:r>
            <a:rPr lang="en-IN"/>
            <a:t> in the second half of the year.</a:t>
          </a:r>
        </a:p>
        <a:p>
          <a:r>
            <a:rPr lang="en-IN" b="1"/>
            <a:t>2) Policy Interventions by the Indian Government</a:t>
          </a:r>
          <a:endParaRPr lang="en-IN"/>
        </a:p>
        <a:p>
          <a:pPr lvl="1"/>
          <a:r>
            <a:rPr lang="en-IN"/>
            <a:t>India </a:t>
          </a:r>
          <a:r>
            <a:rPr lang="en-IN" b="1"/>
            <a:t>cut import duties</a:t>
          </a:r>
          <a:r>
            <a:rPr lang="en-IN"/>
            <a:t> on edible oils (like palm, soybean, sunflower oil) to ease prices.</a:t>
          </a:r>
        </a:p>
        <a:p>
          <a:pPr lvl="1"/>
          <a:r>
            <a:rPr lang="en-IN"/>
            <a:t>Stock limits and other measures curbed hoarding and stabilized supply.</a:t>
          </a:r>
        </a:p>
        <a:p>
          <a:r>
            <a:rPr lang="en-IN" b="1"/>
            <a:t>3) Improved Global Supply</a:t>
          </a:r>
          <a:endParaRPr lang="en-IN"/>
        </a:p>
        <a:p>
          <a:pPr lvl="1"/>
          <a:r>
            <a:rPr lang="en-IN"/>
            <a:t>Major producers like Indonesia and Malaysia resumed normal exports after initial restrictions, increasing global availability.</a:t>
          </a:r>
        </a:p>
        <a:p>
          <a:r>
            <a:rPr lang="en-IN" b="1"/>
            <a:t>4) High Base Effect</a:t>
          </a:r>
          <a:endParaRPr lang="en-IN"/>
        </a:p>
        <a:p>
          <a:pPr lvl="1"/>
          <a:r>
            <a:rPr lang="en-IN"/>
            <a:t>In 2021, edible oils had already seen very high inflation (over 30%), so 2022 appeared lower in comparison.</a:t>
          </a:r>
        </a:p>
        <a:p>
          <a:endParaRPr lang="en-IN" sz="1100"/>
        </a:p>
        <a:p>
          <a:endParaRPr lang="en-IN" sz="1100"/>
        </a:p>
        <a:p>
          <a:r>
            <a:rPr lang="en-IN" sz="1100" b="1" u="sng">
              <a:solidFill>
                <a:srgbClr val="002060"/>
              </a:solidFill>
            </a:rPr>
            <a:t>SOURCES:</a:t>
          </a:r>
        </a:p>
        <a:p>
          <a:r>
            <a:rPr lang="en-IN" sz="1100" b="0" u="none">
              <a:solidFill>
                <a:srgbClr val="002060"/>
              </a:solidFill>
            </a:rPr>
            <a:t>1)</a:t>
          </a:r>
          <a:r>
            <a:rPr lang="en-IN" sz="1100" b="0" u="none" baseline="0">
              <a:solidFill>
                <a:srgbClr val="002060"/>
              </a:solidFill>
            </a:rPr>
            <a:t> </a:t>
          </a:r>
          <a:r>
            <a:rPr lang="en-IN" sz="1100" b="0" u="none">
              <a:solidFill>
                <a:srgbClr val="002060"/>
              </a:solidFill>
            </a:rPr>
            <a:t>https://www.mospi.gov.in/sites/default/files/press_release/CPI_PR_15Apr25.pdf</a:t>
          </a:r>
        </a:p>
        <a:p>
          <a:r>
            <a:rPr lang="en-IN" sz="1100" b="0" u="none">
              <a:solidFill>
                <a:srgbClr val="002060"/>
              </a:solidFill>
            </a:rPr>
            <a:t>2) https://dfpd.gov.in/</a:t>
          </a:r>
        </a:p>
        <a:p>
          <a:r>
            <a:rPr lang="en-IN" sz="1100" b="0" u="none">
              <a:solidFill>
                <a:srgbClr val="002060"/>
              </a:solidFill>
            </a:rPr>
            <a:t>3) https://theprint.in/opinion/indias-edible-oil-market-is-facing-reduced-demand-increased-import-duty-not-a-fix/2295185/</a:t>
          </a:r>
        </a:p>
        <a:p>
          <a:r>
            <a:rPr lang="en-IN" sz="1100" b="0" u="none">
              <a:solidFill>
                <a:srgbClr val="002060"/>
              </a:solidFill>
            </a:rPr>
            <a:t>4) https://www.financialexpress.com/policy/economy-edible-oil-imports-falls-21-since-november-3424528/</a:t>
          </a:r>
        </a:p>
      </xdr:txBody>
    </xdr:sp>
    <xdr:clientData/>
  </xdr:twoCellAnchor>
  <xdr:twoCellAnchor>
    <xdr:from>
      <xdr:col>10</xdr:col>
      <xdr:colOff>1787434</xdr:colOff>
      <xdr:row>105</xdr:row>
      <xdr:rowOff>180702</xdr:rowOff>
    </xdr:from>
    <xdr:to>
      <xdr:col>13</xdr:col>
      <xdr:colOff>816428</xdr:colOff>
      <xdr:row>125</xdr:row>
      <xdr:rowOff>0</xdr:rowOff>
    </xdr:to>
    <xdr:sp macro="" textlink="">
      <xdr:nvSpPr>
        <xdr:cNvPr id="11" name="TextBox 10">
          <a:extLst>
            <a:ext uri="{FF2B5EF4-FFF2-40B4-BE49-F238E27FC236}">
              <a16:creationId xmlns:a16="http://schemas.microsoft.com/office/drawing/2014/main" id="{059F7E59-E183-0FA8-EC08-FB37B1AE79F6}"/>
            </a:ext>
          </a:extLst>
        </xdr:cNvPr>
        <xdr:cNvSpPr txBox="1"/>
      </xdr:nvSpPr>
      <xdr:spPr>
        <a:xfrm>
          <a:off x="18268405" y="19774988"/>
          <a:ext cx="7400109" cy="352044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IN"/>
            <a:t>• The diagram visually tracks the </a:t>
          </a:r>
          <a:r>
            <a:rPr lang="en-IN" b="1"/>
            <a:t>Month-on-Month (M-o-M) inflation trend</a:t>
          </a:r>
          <a:r>
            <a:rPr lang="en-IN"/>
            <a:t> in percentage terms from </a:t>
          </a:r>
          <a:r>
            <a:rPr lang="en-IN" b="1"/>
            <a:t>June 2022 to May 2023</a:t>
          </a:r>
          <a:r>
            <a:rPr lang="en-IN"/>
            <a:t>.</a:t>
          </a:r>
        </a:p>
        <a:p>
          <a:r>
            <a:rPr lang="en-IN" b="1"/>
            <a:t>• Blue bars</a:t>
          </a:r>
          <a:r>
            <a:rPr lang="en-IN"/>
            <a:t> represent </a:t>
          </a:r>
          <a:r>
            <a:rPr lang="en-IN" b="1"/>
            <a:t>increases</a:t>
          </a:r>
          <a:r>
            <a:rPr lang="en-IN"/>
            <a:t>, </a:t>
          </a:r>
          <a:r>
            <a:rPr lang="en-IN" b="1"/>
            <a:t>orange bars</a:t>
          </a:r>
          <a:r>
            <a:rPr lang="en-IN"/>
            <a:t> represent </a:t>
          </a:r>
          <a:r>
            <a:rPr lang="en-IN" b="1"/>
            <a:t>decreases</a:t>
          </a:r>
          <a:r>
            <a:rPr lang="en-IN"/>
            <a:t>, and </a:t>
          </a:r>
          <a:r>
            <a:rPr lang="en-IN" b="1"/>
            <a:t>gray</a:t>
          </a:r>
          <a:r>
            <a:rPr lang="en-IN"/>
            <a:t> indicates </a:t>
          </a:r>
          <a:r>
            <a:rPr lang="en-IN" b="1"/>
            <a:t>no change</a:t>
          </a:r>
          <a:r>
            <a:rPr lang="en-IN"/>
            <a:t>.</a:t>
          </a:r>
        </a:p>
        <a:p>
          <a:pPr algn="ctr"/>
          <a:endParaRPr lang="en-IN" b="1"/>
        </a:p>
        <a:p>
          <a:pPr algn="ctr"/>
          <a:r>
            <a:rPr lang="en-IN" b="1"/>
            <a:t>🔼 </a:t>
          </a:r>
          <a:r>
            <a:rPr lang="en-IN" b="1">
              <a:solidFill>
                <a:srgbClr val="C00000"/>
              </a:solidFill>
            </a:rPr>
            <a:t>Months with Highest Increases (Inflation Peaks):</a:t>
          </a:r>
        </a:p>
        <a:p>
          <a:pPr algn="l"/>
          <a:r>
            <a:rPr lang="en-IN" b="1"/>
            <a:t>• October 2022:</a:t>
          </a:r>
          <a:r>
            <a:rPr lang="en-IN"/>
            <a:t> </a:t>
          </a:r>
          <a:r>
            <a:rPr lang="en-IN" b="1"/>
            <a:t>+0.8%</a:t>
          </a:r>
          <a:r>
            <a:rPr lang="en-IN"/>
            <a:t> (Highest spike in inflation)</a:t>
          </a:r>
        </a:p>
        <a:p>
          <a:pPr algn="l"/>
          <a:r>
            <a:rPr lang="en-IN" b="1"/>
            <a:t>• September 2022 and May 2023:</a:t>
          </a:r>
          <a:r>
            <a:rPr lang="en-IN"/>
            <a:t> </a:t>
          </a:r>
          <a:r>
            <a:rPr lang="en-IN" b="1"/>
            <a:t>+0.6%</a:t>
          </a:r>
          <a:r>
            <a:rPr lang="en-IN"/>
            <a:t> each</a:t>
          </a:r>
        </a:p>
        <a:p>
          <a:pPr algn="l"/>
          <a:r>
            <a:rPr lang="en-IN" b="1"/>
            <a:t>• April 2023 and January 2023:</a:t>
          </a:r>
          <a:r>
            <a:rPr lang="en-IN"/>
            <a:t> </a:t>
          </a:r>
          <a:r>
            <a:rPr lang="en-IN" b="1"/>
            <a:t>+0.5%</a:t>
          </a:r>
          <a:r>
            <a:rPr lang="en-IN"/>
            <a:t> each</a:t>
          </a:r>
        </a:p>
        <a:p>
          <a:pPr algn="l"/>
          <a:endParaRPr lang="en-IN" b="1"/>
        </a:p>
        <a:p>
          <a:endParaRPr lang="en-IN" b="1"/>
        </a:p>
        <a:p>
          <a:endParaRPr lang="en-IN" b="1"/>
        </a:p>
        <a:p>
          <a:pPr algn="ctr"/>
          <a:r>
            <a:rPr lang="en-IN" b="1">
              <a:solidFill>
                <a:schemeClr val="accent6">
                  <a:lumMod val="50000"/>
                </a:schemeClr>
              </a:solidFill>
            </a:rPr>
            <a:t>🔽 Months with Decrease in Inflation:</a:t>
          </a:r>
        </a:p>
        <a:p>
          <a:pPr algn="l"/>
          <a:r>
            <a:rPr lang="en-IN" b="1"/>
            <a:t>• December 2022:</a:t>
          </a:r>
          <a:r>
            <a:rPr lang="en-IN"/>
            <a:t> </a:t>
          </a:r>
          <a:r>
            <a:rPr lang="en-IN" b="1"/>
            <a:t>-0.5%</a:t>
          </a:r>
          <a:r>
            <a:rPr lang="en-IN"/>
            <a:t> (Most significant drop)</a:t>
          </a:r>
        </a:p>
        <a:p>
          <a:pPr algn="l"/>
          <a:r>
            <a:rPr lang="en-IN" b="1"/>
            <a:t>• November 2022:</a:t>
          </a:r>
          <a:r>
            <a:rPr lang="en-IN"/>
            <a:t> </a:t>
          </a:r>
          <a:r>
            <a:rPr lang="en-IN" b="1"/>
            <a:t>-0.1%</a:t>
          </a:r>
        </a:p>
        <a:p>
          <a:pPr algn="l"/>
          <a:endParaRPr lang="en-IN" b="1"/>
        </a:p>
        <a:p>
          <a:pPr algn="l"/>
          <a:endParaRPr lang="en-IN"/>
        </a:p>
        <a:p>
          <a:pPr algn="ctr"/>
          <a:r>
            <a:rPr lang="en-IN" b="1"/>
            <a:t>💡 Overall Trend Insight:</a:t>
          </a:r>
        </a:p>
        <a:p>
          <a:r>
            <a:rPr lang="en-IN"/>
            <a:t>• The diagram shows a </a:t>
          </a:r>
          <a:r>
            <a:rPr lang="en-IN" b="1"/>
            <a:t>generally rising trend</a:t>
          </a:r>
          <a:r>
            <a:rPr lang="en-IN"/>
            <a:t> in inflation with brief dips in </a:t>
          </a:r>
          <a:r>
            <a:rPr lang="en-IN" b="1"/>
            <a:t>Nov and Dec 2022</a:t>
          </a:r>
          <a:r>
            <a:rPr lang="en-IN"/>
            <a:t>.</a:t>
          </a:r>
        </a:p>
        <a:p>
          <a:r>
            <a:rPr lang="en-IN"/>
            <a:t>• After the dip in December, inflation steadily increased again toward May 2023, indicating a recovery or renewed price pressures.</a:t>
          </a:r>
        </a:p>
        <a:p>
          <a:endParaRPr lang="en-IN" sz="1100"/>
        </a:p>
      </xdr:txBody>
    </xdr:sp>
    <xdr:clientData/>
  </xdr:twoCellAnchor>
  <xdr:twoCellAnchor>
    <xdr:from>
      <xdr:col>10</xdr:col>
      <xdr:colOff>65315</xdr:colOff>
      <xdr:row>114</xdr:row>
      <xdr:rowOff>10886</xdr:rowOff>
    </xdr:from>
    <xdr:to>
      <xdr:col>10</xdr:col>
      <xdr:colOff>1665515</xdr:colOff>
      <xdr:row>114</xdr:row>
      <xdr:rowOff>21771</xdr:rowOff>
    </xdr:to>
    <xdr:cxnSp macro="">
      <xdr:nvCxnSpPr>
        <xdr:cNvPr id="13" name="Straight Arrow Connector 12">
          <a:extLst>
            <a:ext uri="{FF2B5EF4-FFF2-40B4-BE49-F238E27FC236}">
              <a16:creationId xmlns:a16="http://schemas.microsoft.com/office/drawing/2014/main" id="{DF5E6EE4-950C-C54B-1974-3A873E7EBFFC}"/>
            </a:ext>
          </a:extLst>
        </xdr:cNvPr>
        <xdr:cNvCxnSpPr/>
      </xdr:nvCxnSpPr>
      <xdr:spPr>
        <a:xfrm>
          <a:off x="16546286" y="21270686"/>
          <a:ext cx="1600200" cy="108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706581</xdr:colOff>
      <xdr:row>35</xdr:row>
      <xdr:rowOff>10392</xdr:rowOff>
    </xdr:from>
    <xdr:to>
      <xdr:col>15</xdr:col>
      <xdr:colOff>76200</xdr:colOff>
      <xdr:row>63</xdr:row>
      <xdr:rowOff>133350</xdr:rowOff>
    </xdr:to>
    <xdr:graphicFrame macro="">
      <xdr:nvGraphicFramePr>
        <xdr:cNvPr id="5" name="Chart 4">
          <a:extLst>
            <a:ext uri="{FF2B5EF4-FFF2-40B4-BE49-F238E27FC236}">
              <a16:creationId xmlns:a16="http://schemas.microsoft.com/office/drawing/2014/main" id="{8E66A9F1-D22F-31B7-A214-D5C708AF6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526474</xdr:colOff>
      <xdr:row>72</xdr:row>
      <xdr:rowOff>69272</xdr:rowOff>
    </xdr:from>
    <xdr:to>
      <xdr:col>9</xdr:col>
      <xdr:colOff>263236</xdr:colOff>
      <xdr:row>93</xdr:row>
      <xdr:rowOff>83127</xdr:rowOff>
    </xdr:to>
    <xdr:sp macro="" textlink="">
      <xdr:nvSpPr>
        <xdr:cNvPr id="2" name="TextBox 1">
          <a:extLst>
            <a:ext uri="{FF2B5EF4-FFF2-40B4-BE49-F238E27FC236}">
              <a16:creationId xmlns:a16="http://schemas.microsoft.com/office/drawing/2014/main" id="{C342DF63-2851-4675-B85D-44BDF6FC6B07}"/>
            </a:ext>
          </a:extLst>
        </xdr:cNvPr>
        <xdr:cNvSpPr txBox="1"/>
      </xdr:nvSpPr>
      <xdr:spPr>
        <a:xfrm>
          <a:off x="4876801" y="13050981"/>
          <a:ext cx="10335490" cy="3796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 </a:t>
          </a:r>
          <a:r>
            <a:rPr lang="en-IN" sz="1400" b="1" u="sng">
              <a:solidFill>
                <a:srgbClr val="4311BF"/>
              </a:solidFill>
            </a:rPr>
            <a:t>Conclusion:</a:t>
          </a:r>
        </a:p>
        <a:p>
          <a:r>
            <a:rPr lang="en-IN" sz="1400"/>
            <a:t>• The pandemic </a:t>
          </a:r>
          <a:r>
            <a:rPr lang="en-IN" sz="1400" b="1"/>
            <a:t>disproportionately impacted sectors linked to mobility, healthcare, and essential services</a:t>
          </a:r>
          <a:r>
            <a:rPr lang="en-IN" sz="1400"/>
            <a:t>.</a:t>
          </a:r>
        </a:p>
        <a:p>
          <a:r>
            <a:rPr lang="en-IN" sz="1400" b="1"/>
            <a:t>• Transport and health sectors</a:t>
          </a:r>
          <a:r>
            <a:rPr lang="en-IN" sz="1400"/>
            <a:t> saw the most significant rise in inflation due to </a:t>
          </a:r>
          <a:r>
            <a:rPr lang="en-IN" sz="1400" b="1"/>
            <a:t>disrupted logistics, increased demand, and global supply chain shocks</a:t>
          </a:r>
          <a:r>
            <a:rPr lang="en-IN" sz="1400"/>
            <a:t>.</a:t>
          </a:r>
        </a:p>
        <a:p>
          <a:endParaRPr lang="en-IN" sz="1400"/>
        </a:p>
        <a:p>
          <a:endParaRPr lang="en-IN" sz="1400"/>
        </a:p>
        <a:p>
          <a:pPr algn="ctr"/>
          <a:r>
            <a:rPr lang="en-IN" sz="1400"/>
            <a:t>The data underscores the vulnerability of critical services to systemic shocks like pandemics.</a:t>
          </a:r>
          <a:endParaRPr lang="en-IN" sz="1400" b="1">
            <a:latin typeface="Times New Roman" panose="02020603050405020304" pitchFamily="18" charset="0"/>
            <a:cs typeface="Times New Roman" panose="02020603050405020304" pitchFamily="18" charset="0"/>
          </a:endParaRPr>
        </a:p>
        <a:p>
          <a:endParaRPr lang="en-IN" sz="1400" b="1">
            <a:latin typeface="Times New Roman" panose="02020603050405020304" pitchFamily="18" charset="0"/>
            <a:cs typeface="Times New Roman" panose="02020603050405020304" pitchFamily="18" charset="0"/>
          </a:endParaRPr>
        </a:p>
        <a:p>
          <a:r>
            <a:rPr lang="en-IN" sz="1400" b="1">
              <a:latin typeface="Times New Roman" panose="02020603050405020304" pitchFamily="18" charset="0"/>
              <a:cs typeface="Times New Roman" panose="02020603050405020304" pitchFamily="18" charset="0"/>
            </a:rPr>
            <a:t>• Transport and Communication:</a:t>
          </a:r>
          <a:r>
            <a:rPr lang="en-IN" sz="1400">
              <a:latin typeface="Times New Roman" panose="02020603050405020304" pitchFamily="18" charset="0"/>
              <a:cs typeface="Times New Roman" panose="02020603050405020304" pitchFamily="18" charset="0"/>
            </a:rPr>
            <a:t>Inflation jumped from </a:t>
          </a:r>
          <a:r>
            <a:rPr lang="en-IN" sz="1400" b="1">
              <a:latin typeface="Times New Roman" panose="02020603050405020304" pitchFamily="18" charset="0"/>
              <a:cs typeface="Times New Roman" panose="02020603050405020304" pitchFamily="18" charset="0"/>
            </a:rPr>
            <a:t>3.7% to 12.9%</a:t>
          </a:r>
          <a:r>
            <a:rPr lang="en-IN" sz="1400">
              <a:latin typeface="Times New Roman" panose="02020603050405020304" pitchFamily="18" charset="0"/>
              <a:cs typeface="Times New Roman" panose="02020603050405020304" pitchFamily="18" charset="0"/>
            </a:rPr>
            <a:t> — </a:t>
          </a:r>
          <a:r>
            <a:rPr lang="en-IN" sz="1400" b="1">
              <a:latin typeface="Times New Roman" panose="02020603050405020304" pitchFamily="18" charset="0"/>
              <a:cs typeface="Times New Roman" panose="02020603050405020304" pitchFamily="18" charset="0"/>
            </a:rPr>
            <a:t>highest increase</a:t>
          </a:r>
          <a:r>
            <a:rPr lang="en-IN" sz="1400">
              <a:latin typeface="Times New Roman" panose="02020603050405020304" pitchFamily="18" charset="0"/>
              <a:cs typeface="Times New Roman" panose="02020603050405020304" pitchFamily="18" charset="0"/>
            </a:rPr>
            <a:t> among all categories.</a:t>
          </a:r>
        </a:p>
        <a:p>
          <a:r>
            <a:rPr lang="en-IN" sz="1400">
              <a:latin typeface="Times New Roman" panose="02020603050405020304" pitchFamily="18" charset="0"/>
              <a:cs typeface="Times New Roman" panose="02020603050405020304" pitchFamily="18" charset="0"/>
            </a:rPr>
            <a:t>• Likely driven by fuel price hikes, supply chain disruptions, and logistics costs.</a:t>
          </a:r>
        </a:p>
        <a:p>
          <a:r>
            <a:rPr lang="en-IN" sz="1400" b="1">
              <a:latin typeface="Times New Roman" panose="02020603050405020304" pitchFamily="18" charset="0"/>
              <a:cs typeface="Times New Roman" panose="02020603050405020304" pitchFamily="18" charset="0"/>
            </a:rPr>
            <a:t>• Miscellaneous:</a:t>
          </a:r>
          <a:r>
            <a:rPr lang="en-IN" sz="1400" b="0" baseline="0">
              <a:latin typeface="Times New Roman" panose="02020603050405020304" pitchFamily="18" charset="0"/>
              <a:cs typeface="Times New Roman" panose="02020603050405020304" pitchFamily="18" charset="0"/>
            </a:rPr>
            <a:t> </a:t>
          </a:r>
          <a:r>
            <a:rPr lang="en-IN" sz="1400">
              <a:latin typeface="Times New Roman" panose="02020603050405020304" pitchFamily="18" charset="0"/>
              <a:cs typeface="Times New Roman" panose="02020603050405020304" pitchFamily="18" charset="0"/>
            </a:rPr>
            <a:t>Rose from </a:t>
          </a:r>
          <a:r>
            <a:rPr lang="en-IN" sz="1400" b="1">
              <a:latin typeface="Times New Roman" panose="02020603050405020304" pitchFamily="18" charset="0"/>
              <a:cs typeface="Times New Roman" panose="02020603050405020304" pitchFamily="18" charset="0"/>
            </a:rPr>
            <a:t>3.2% to 7.4%</a:t>
          </a:r>
          <a:r>
            <a:rPr lang="en-IN" sz="1400">
              <a:latin typeface="Times New Roman" panose="02020603050405020304" pitchFamily="18" charset="0"/>
              <a:cs typeface="Times New Roman" panose="02020603050405020304" pitchFamily="18" charset="0"/>
            </a:rPr>
            <a:t>, indicating a broad rise in prices of various non-essential goods and services.</a:t>
          </a:r>
        </a:p>
        <a:p>
          <a:r>
            <a:rPr lang="en-IN" sz="1400" b="1">
              <a:latin typeface="Times New Roman" panose="02020603050405020304" pitchFamily="18" charset="0"/>
              <a:cs typeface="Times New Roman" panose="02020603050405020304" pitchFamily="18" charset="0"/>
            </a:rPr>
            <a:t>• Health:</a:t>
          </a:r>
          <a:r>
            <a:rPr lang="en-IN" sz="1400" b="0" baseline="0">
              <a:latin typeface="Times New Roman" panose="02020603050405020304" pitchFamily="18" charset="0"/>
              <a:cs typeface="Times New Roman" panose="02020603050405020304" pitchFamily="18" charset="0"/>
            </a:rPr>
            <a:t> </a:t>
          </a:r>
          <a:r>
            <a:rPr lang="en-IN" sz="1400">
              <a:latin typeface="Times New Roman" panose="02020603050405020304" pitchFamily="18" charset="0"/>
              <a:cs typeface="Times New Roman" panose="02020603050405020304" pitchFamily="18" charset="0"/>
            </a:rPr>
            <a:t>Increased from </a:t>
          </a:r>
          <a:r>
            <a:rPr lang="en-IN" sz="1400" b="1">
              <a:latin typeface="Times New Roman" panose="02020603050405020304" pitchFamily="18" charset="0"/>
              <a:cs typeface="Times New Roman" panose="02020603050405020304" pitchFamily="18" charset="0"/>
            </a:rPr>
            <a:t>1.6% to 6.6%</a:t>
          </a:r>
          <a:r>
            <a:rPr lang="en-IN" sz="1400">
              <a:latin typeface="Times New Roman" panose="02020603050405020304" pitchFamily="18" charset="0"/>
              <a:cs typeface="Times New Roman" panose="02020603050405020304" pitchFamily="18" charset="0"/>
            </a:rPr>
            <a:t> — over </a:t>
          </a:r>
          <a:r>
            <a:rPr lang="en-IN" sz="1400" b="1">
              <a:latin typeface="Times New Roman" panose="02020603050405020304" pitchFamily="18" charset="0"/>
              <a:cs typeface="Times New Roman" panose="02020603050405020304" pitchFamily="18" charset="0"/>
            </a:rPr>
            <a:t>4x rise</a:t>
          </a:r>
          <a:r>
            <a:rPr lang="en-IN" sz="1400">
              <a:latin typeface="Times New Roman" panose="02020603050405020304" pitchFamily="18" charset="0"/>
              <a:cs typeface="Times New Roman" panose="02020603050405020304" pitchFamily="18" charset="0"/>
            </a:rPr>
            <a:t>, possibly due to higher demand for medicines, healthcare services, and PPE.</a:t>
          </a:r>
        </a:p>
        <a:p>
          <a:r>
            <a:rPr lang="en-IN" sz="1400" b="1">
              <a:latin typeface="Times New Roman" panose="02020603050405020304" pitchFamily="18" charset="0"/>
              <a:cs typeface="Times New Roman" panose="02020603050405020304" pitchFamily="18" charset="0"/>
            </a:rPr>
            <a:t>• Food:</a:t>
          </a:r>
          <a:r>
            <a:rPr lang="en-IN" sz="1400" b="0" baseline="0">
              <a:latin typeface="Times New Roman" panose="02020603050405020304" pitchFamily="18" charset="0"/>
              <a:cs typeface="Times New Roman" panose="02020603050405020304" pitchFamily="18" charset="0"/>
            </a:rPr>
            <a:t> </a:t>
          </a:r>
          <a:r>
            <a:rPr lang="en-IN" sz="1400">
              <a:latin typeface="Times New Roman" panose="02020603050405020304" pitchFamily="18" charset="0"/>
              <a:cs typeface="Times New Roman" panose="02020603050405020304" pitchFamily="18" charset="0"/>
            </a:rPr>
            <a:t>Slight rise from </a:t>
          </a:r>
          <a:r>
            <a:rPr lang="en-IN" sz="1400" b="1">
              <a:latin typeface="Times New Roman" panose="02020603050405020304" pitchFamily="18" charset="0"/>
              <a:cs typeface="Times New Roman" panose="02020603050405020304" pitchFamily="18" charset="0"/>
            </a:rPr>
            <a:t>8.8% to 8.9%</a:t>
          </a:r>
          <a:r>
            <a:rPr lang="en-IN" sz="1400">
              <a:latin typeface="Times New Roman" panose="02020603050405020304" pitchFamily="18" charset="0"/>
              <a:cs typeface="Times New Roman" panose="02020603050405020304" pitchFamily="18" charset="0"/>
            </a:rPr>
            <a:t>, suggesting continued pressure but relatively stable food prices.</a:t>
          </a:r>
        </a:p>
        <a:p>
          <a:r>
            <a:rPr lang="en-IN" sz="1400" b="1">
              <a:latin typeface="Times New Roman" panose="02020603050405020304" pitchFamily="18" charset="0"/>
              <a:cs typeface="Times New Roman" panose="02020603050405020304" pitchFamily="18" charset="0"/>
            </a:rPr>
            <a:t>• Education:</a:t>
          </a:r>
          <a:r>
            <a:rPr lang="en-IN" sz="1400" b="0" baseline="0">
              <a:latin typeface="Times New Roman" panose="02020603050405020304" pitchFamily="18" charset="0"/>
              <a:cs typeface="Times New Roman" panose="02020603050405020304" pitchFamily="18" charset="0"/>
            </a:rPr>
            <a:t> </a:t>
          </a:r>
          <a:r>
            <a:rPr lang="en-IN" sz="1400">
              <a:latin typeface="Times New Roman" panose="02020603050405020304" pitchFamily="18" charset="0"/>
              <a:cs typeface="Times New Roman" panose="02020603050405020304" pitchFamily="18" charset="0"/>
            </a:rPr>
            <a:t>Marginal increase from </a:t>
          </a:r>
          <a:r>
            <a:rPr lang="en-IN" sz="1400" b="1">
              <a:latin typeface="Times New Roman" panose="02020603050405020304" pitchFamily="18" charset="0"/>
              <a:cs typeface="Times New Roman" panose="02020603050405020304" pitchFamily="18" charset="0"/>
            </a:rPr>
            <a:t>2.2% to 2.7%</a:t>
          </a:r>
          <a:r>
            <a:rPr lang="en-IN" sz="1400">
              <a:latin typeface="Times New Roman" panose="02020603050405020304" pitchFamily="18" charset="0"/>
              <a:cs typeface="Times New Roman" panose="02020603050405020304" pitchFamily="18" charset="0"/>
            </a:rPr>
            <a:t>, possibly due to digital learning infrastructure costs.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90054</xdr:colOff>
      <xdr:row>29</xdr:row>
      <xdr:rowOff>131618</xdr:rowOff>
    </xdr:from>
    <xdr:to>
      <xdr:col>11</xdr:col>
      <xdr:colOff>290946</xdr:colOff>
      <xdr:row>46</xdr:row>
      <xdr:rowOff>110836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6BBAC7A-E042-AFDC-5F83-408B346B80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34394" y="5435138"/>
              <a:ext cx="8171412" cy="309579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429491</xdr:colOff>
      <xdr:row>54</xdr:row>
      <xdr:rowOff>124690</xdr:rowOff>
    </xdr:from>
    <xdr:to>
      <xdr:col>11</xdr:col>
      <xdr:colOff>568037</xdr:colOff>
      <xdr:row>73</xdr:row>
      <xdr:rowOff>152400</xdr:rowOff>
    </xdr:to>
    <xdr:sp macro="" textlink="">
      <xdr:nvSpPr>
        <xdr:cNvPr id="3" name="TextBox 2">
          <a:extLst>
            <a:ext uri="{FF2B5EF4-FFF2-40B4-BE49-F238E27FC236}">
              <a16:creationId xmlns:a16="http://schemas.microsoft.com/office/drawing/2014/main" id="{C373897C-B08A-034A-A475-269A0B2B70EF}"/>
            </a:ext>
          </a:extLst>
        </xdr:cNvPr>
        <xdr:cNvSpPr txBox="1"/>
      </xdr:nvSpPr>
      <xdr:spPr>
        <a:xfrm>
          <a:off x="429491" y="9892145"/>
          <a:ext cx="12261273" cy="3449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b="1" u="sng">
              <a:solidFill>
                <a:srgbClr val="4311BF"/>
              </a:solidFill>
            </a:rPr>
            <a:t>Impact of Oil Price Fluctuations on Inflation in India (2021–2023</a:t>
          </a:r>
          <a:r>
            <a:rPr lang="en-IN" b="1"/>
            <a:t>)</a:t>
          </a:r>
        </a:p>
        <a:p>
          <a:r>
            <a:rPr lang="en-IN" b="1"/>
            <a:t>• Strongest Correlation:</a:t>
          </a:r>
          <a:endParaRPr lang="en-IN"/>
        </a:p>
        <a:p>
          <a:pPr lvl="1"/>
          <a:r>
            <a:rPr lang="en-IN" b="1"/>
            <a:t>Transport and Communication (75.0%)</a:t>
          </a:r>
          <a:r>
            <a:rPr lang="en-IN"/>
            <a:t> showed the </a:t>
          </a:r>
          <a:r>
            <a:rPr lang="en-IN" b="1"/>
            <a:t>highest correlation</a:t>
          </a:r>
          <a:r>
            <a:rPr lang="en-IN"/>
            <a:t> with oil price changes, indicating that this sector is most sensitive to global oil price fluctuations due to direct dependency on fuel costs.</a:t>
          </a:r>
        </a:p>
        <a:p>
          <a:r>
            <a:rPr lang="en-IN" b="1"/>
            <a:t>• High Correlation:</a:t>
          </a:r>
          <a:endParaRPr lang="en-IN"/>
        </a:p>
        <a:p>
          <a:pPr lvl="1"/>
          <a:r>
            <a:rPr lang="en-IN" b="1"/>
            <a:t>Fuel and Light (65.9%)</a:t>
          </a:r>
          <a:r>
            <a:rPr lang="en-IN"/>
            <a:t> and </a:t>
          </a:r>
          <a:r>
            <a:rPr lang="en-IN" b="1"/>
            <a:t>Food (65.9%)</a:t>
          </a:r>
          <a:r>
            <a:rPr lang="en-IN"/>
            <a:t> also showed a </a:t>
          </a:r>
          <a:r>
            <a:rPr lang="en-IN" b="1"/>
            <a:t>strong correlation</a:t>
          </a:r>
          <a:r>
            <a:rPr lang="en-IN"/>
            <a:t>, reflecting the cascading impact of oil prices on logistics, food distribution, and household energy consumption.</a:t>
          </a:r>
        </a:p>
        <a:p>
          <a:pPr lvl="1"/>
          <a:r>
            <a:rPr lang="en-IN" b="1"/>
            <a:t>Miscellaneous (63.7%)</a:t>
          </a:r>
          <a:r>
            <a:rPr lang="en-IN"/>
            <a:t> and </a:t>
          </a:r>
          <a:r>
            <a:rPr lang="en-IN" b="1"/>
            <a:t>Clothing &amp; Footwear (63.7%)</a:t>
          </a:r>
          <a:r>
            <a:rPr lang="en-IN"/>
            <a:t> likely experienced inflation due to increased transportation and production costs linked to oil.</a:t>
          </a:r>
        </a:p>
        <a:p>
          <a:r>
            <a:rPr lang="en-IN" b="1"/>
            <a:t>• Moderate Correlation:</a:t>
          </a:r>
          <a:endParaRPr lang="en-IN"/>
        </a:p>
        <a:p>
          <a:pPr lvl="1"/>
          <a:r>
            <a:rPr lang="en-IN"/>
            <a:t>Categories such as </a:t>
          </a:r>
          <a:r>
            <a:rPr lang="en-IN" b="1"/>
            <a:t>Luxury (61.6%)</a:t>
          </a:r>
          <a:r>
            <a:rPr lang="en-IN"/>
            <a:t>, </a:t>
          </a:r>
          <a:r>
            <a:rPr lang="en-IN" b="1"/>
            <a:t>Household Goods &amp; Services (60.5%)</a:t>
          </a:r>
          <a:r>
            <a:rPr lang="en-IN"/>
            <a:t>, </a:t>
          </a:r>
          <a:r>
            <a:rPr lang="en-IN" b="1"/>
            <a:t>Health (56.0%)</a:t>
          </a:r>
          <a:r>
            <a:rPr lang="en-IN"/>
            <a:t>, </a:t>
          </a:r>
          <a:r>
            <a:rPr lang="en-IN" b="1"/>
            <a:t>Education (55.2%)</a:t>
          </a:r>
          <a:r>
            <a:rPr lang="en-IN"/>
            <a:t>, and </a:t>
          </a:r>
          <a:r>
            <a:rPr lang="en-IN" b="1"/>
            <a:t>Housing (55.3%)</a:t>
          </a:r>
          <a:r>
            <a:rPr lang="en-IN"/>
            <a:t> showed a moderate link, possibly due to indirect effects like increased operational and manufacturing expenses.</a:t>
          </a:r>
        </a:p>
        <a:p>
          <a:r>
            <a:rPr lang="en-IN" b="1"/>
            <a:t>• Lowest Correlation:</a:t>
          </a:r>
          <a:endParaRPr lang="en-IN"/>
        </a:p>
        <a:p>
          <a:pPr lvl="1"/>
          <a:r>
            <a:rPr lang="en-IN" b="1"/>
            <a:t>Pan, Tobacco, and Intoxicants (45.2%)</a:t>
          </a:r>
          <a:r>
            <a:rPr lang="en-IN"/>
            <a:t> had the </a:t>
          </a:r>
          <a:r>
            <a:rPr lang="en-IN" b="1"/>
            <a:t>weakest correlation</a:t>
          </a:r>
          <a:r>
            <a:rPr lang="en-IN"/>
            <a:t>, suggesting this sector is less affected by oil price variations and more influenced by taxation and regulatory policies.</a:t>
          </a:r>
        </a:p>
        <a:p>
          <a:br>
            <a:rPr lang="en-IN" sz="1100"/>
          </a:br>
          <a:endParaRPr lang="en-IN" sz="1100"/>
        </a:p>
        <a:p>
          <a:endParaRPr lang="en-IN" sz="1100"/>
        </a:p>
        <a:p>
          <a:pPr algn="ctr"/>
          <a:r>
            <a:rPr lang="en-IN" b="1"/>
            <a:t>🔍 </a:t>
          </a:r>
          <a:r>
            <a:rPr lang="en-IN" b="1" u="sng">
              <a:solidFill>
                <a:srgbClr val="F10FAB"/>
              </a:solidFill>
            </a:rPr>
            <a:t>Conclusion</a:t>
          </a:r>
        </a:p>
        <a:p>
          <a:r>
            <a:rPr lang="en-IN" b="1"/>
            <a:t>    • Transport and fuel-related sectors</a:t>
          </a:r>
          <a:r>
            <a:rPr lang="en-IN"/>
            <a:t> are most vulnerable to global oil price changes.</a:t>
          </a:r>
        </a:p>
        <a:p>
          <a:r>
            <a:rPr lang="en-IN" b="1"/>
            <a:t>    • Supply chain-driven categories</a:t>
          </a:r>
          <a:r>
            <a:rPr lang="en-IN"/>
            <a:t>, such as food and consumer goods, also experience a noticeable impact.</a:t>
          </a:r>
        </a:p>
        <a:p>
          <a:r>
            <a:rPr lang="en-IN" b="1"/>
            <a:t>    • Non-essential or regulated sectors</a:t>
          </a:r>
          <a:r>
            <a:rPr lang="en-IN"/>
            <a:t> show relatively lower sensitivity.</a:t>
          </a:r>
        </a:p>
        <a:p>
          <a:endParaRPr lang="en-IN"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AppData\Roaming\Microsoft\Excel\Book2%20(version%203).xlsb" TargetMode="External"/><Relationship Id="rId1" Type="http://schemas.openxmlformats.org/officeDocument/2006/relationships/externalLinkPath" Target="file:///C:\Users\admin\AppData\Roaming\Microsoft\Excel\Book2%20(version%203).xlsb"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3"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docs.live.net/b598f100c95b93ad/Documents/Q3.xlsx" TargetMode="External"/><Relationship Id="rId1" Type="http://schemas.openxmlformats.org/officeDocument/2006/relationships/externalLinkPath" Target="https://d.docs.live.net/b598f100c95b93ad/Documents/Q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
    </sheetNames>
    <sheetDataSet>
      <sheetData sheetId="0">
        <row r="3">
          <cell r="AK3" t="str">
            <v>INFLATION</v>
          </cell>
        </row>
        <row r="4">
          <cell r="AJ4">
            <v>2018</v>
          </cell>
          <cell r="AK4">
            <v>4.5176110260336952E-2</v>
          </cell>
        </row>
        <row r="5">
          <cell r="AJ5">
            <v>2019</v>
          </cell>
          <cell r="AK5">
            <v>2.9325513196480937E-2</v>
          </cell>
        </row>
        <row r="6">
          <cell r="AJ6">
            <v>2020</v>
          </cell>
          <cell r="AK6">
            <v>6.2187276626161463E-2</v>
          </cell>
        </row>
        <row r="7">
          <cell r="AJ7">
            <v>2021</v>
          </cell>
          <cell r="AK7">
            <v>5.1643192488263025E-2</v>
          </cell>
        </row>
        <row r="8">
          <cell r="AJ8">
            <v>2022</v>
          </cell>
          <cell r="AK8">
            <v>7.0881226053639806E-2</v>
          </cell>
        </row>
        <row r="9">
          <cell r="AJ9">
            <v>2023</v>
          </cell>
          <cell r="AK9">
            <v>6.6827212522576729E-2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3">
          <cell r="D3" t="str">
            <v>RURAL</v>
          </cell>
          <cell r="E3" t="str">
            <v>URBAN</v>
          </cell>
        </row>
        <row r="4">
          <cell r="C4">
            <v>2017</v>
          </cell>
          <cell r="D4">
            <v>5.2703666672266454E-2</v>
          </cell>
          <cell r="E4">
            <v>4.2476678449156528E-2</v>
          </cell>
        </row>
        <row r="5">
          <cell r="C5">
            <v>2018</v>
          </cell>
          <cell r="D5">
            <v>5.3882976292090823E-2</v>
          </cell>
          <cell r="E5">
            <v>4.2409910819598641E-2</v>
          </cell>
        </row>
        <row r="6">
          <cell r="C6">
            <v>2019</v>
          </cell>
          <cell r="D6">
            <v>3.886467441108394E-2</v>
          </cell>
          <cell r="E6">
            <v>4.5921139419240413E-2</v>
          </cell>
        </row>
        <row r="7">
          <cell r="C7">
            <v>2020</v>
          </cell>
          <cell r="D7">
            <v>4.1423433471966496E-2</v>
          </cell>
          <cell r="E7">
            <v>5.7634323478496507E-2</v>
          </cell>
        </row>
        <row r="8">
          <cell r="C8">
            <v>2021</v>
          </cell>
          <cell r="D8">
            <v>6.2545109614809649E-2</v>
          </cell>
          <cell r="E8">
            <v>6.5701572974394315E-2</v>
          </cell>
        </row>
        <row r="9">
          <cell r="C9">
            <v>2022</v>
          </cell>
          <cell r="D9">
            <v>5.7560316853352472E-2</v>
          </cell>
          <cell r="E9">
            <v>6.3126281673779969E-2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3"/>
      <sheetName val="Sheet2"/>
      <sheetName val="Sheet4"/>
    </sheetNames>
    <sheetDataSet>
      <sheetData sheetId="0"/>
      <sheetData sheetId="1"/>
      <sheetData sheetId="2">
        <row r="2">
          <cell r="K2" t="str">
            <v>Oils and fats MOM</v>
          </cell>
          <cell r="U2" t="str">
            <v>INFLATION</v>
          </cell>
        </row>
        <row r="3">
          <cell r="A3" t="str">
            <v>April</v>
          </cell>
          <cell r="K3">
            <v>2.5179856115107944E-2</v>
          </cell>
          <cell r="U3">
            <v>2.1984216459977484E-2</v>
          </cell>
        </row>
        <row r="4">
          <cell r="A4" t="str">
            <v>May</v>
          </cell>
          <cell r="K4">
            <v>1.4536340852130354E-2</v>
          </cell>
          <cell r="U4">
            <v>1.9856591285162681E-2</v>
          </cell>
        </row>
        <row r="5">
          <cell r="A5" t="str">
            <v>June</v>
          </cell>
          <cell r="K5">
            <v>-7.411067193675889E-3</v>
          </cell>
          <cell r="U5">
            <v>1.1898323418063756E-2</v>
          </cell>
        </row>
        <row r="6">
          <cell r="A6" t="str">
            <v>July</v>
          </cell>
          <cell r="K6">
            <v>-2.5385764061722219E-2</v>
          </cell>
          <cell r="U6">
            <v>1.5499732763228252E-2</v>
          </cell>
        </row>
        <row r="7">
          <cell r="A7" t="str">
            <v>August</v>
          </cell>
          <cell r="K7">
            <v>-1.7364657814096043E-2</v>
          </cell>
          <cell r="U7">
            <v>1.8947368421052602E-2</v>
          </cell>
        </row>
        <row r="8">
          <cell r="A8" t="str">
            <v>September</v>
          </cell>
          <cell r="K8">
            <v>-1.9230769230769319E-2</v>
          </cell>
          <cell r="U8">
            <v>1.9111570247933973E-2</v>
          </cell>
        </row>
        <row r="9">
          <cell r="A9" t="str">
            <v>October</v>
          </cell>
          <cell r="K9">
            <v>-1.1658717541070422E-2</v>
          </cell>
          <cell r="U9">
            <v>1.3177901672579798E-2</v>
          </cell>
        </row>
        <row r="10">
          <cell r="A10" t="str">
            <v>November</v>
          </cell>
          <cell r="K10">
            <v>1.286863270777483E-2</v>
          </cell>
          <cell r="U10">
            <v>1.4507253626813434E-2</v>
          </cell>
        </row>
        <row r="11">
          <cell r="A11" t="str">
            <v>December</v>
          </cell>
          <cell r="K11">
            <v>-2.1175224986765785E-3</v>
          </cell>
          <cell r="U11">
            <v>1.1834319526627106E-2</v>
          </cell>
        </row>
        <row r="12">
          <cell r="A12" t="str">
            <v>January</v>
          </cell>
          <cell r="K12">
            <v>-6.8965517241379917E-3</v>
          </cell>
          <cell r="U12">
            <v>1.5594541910331468E-2</v>
          </cell>
        </row>
        <row r="13">
          <cell r="A13" t="str">
            <v>February</v>
          </cell>
          <cell r="K13">
            <v>-4.2200854700854579E-2</v>
          </cell>
          <cell r="U13">
            <v>6.2380038387715112E-3</v>
          </cell>
        </row>
        <row r="14">
          <cell r="A14" t="str">
            <v>March</v>
          </cell>
          <cell r="K14">
            <v>-5.5772448410497898E-4</v>
          </cell>
          <cell r="U14">
            <v>0</v>
          </cell>
        </row>
        <row r="15">
          <cell r="A15" t="str">
            <v>April</v>
          </cell>
          <cell r="K15">
            <v>-2.3995535714285622E-2</v>
          </cell>
          <cell r="U15">
            <v>1.5259895088221351E-2</v>
          </cell>
        </row>
        <row r="16">
          <cell r="A16" t="str">
            <v>May</v>
          </cell>
          <cell r="K16">
            <v>-2.801600914808465E-2</v>
          </cell>
          <cell r="U16">
            <v>2.3954908407703118E-2</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Rajawat" refreshedDate="45784.547353125003" createdVersion="8" refreshedVersion="8" minRefreshableVersion="3" recordCount="26" xr:uid="{A5929784-91B4-4DDA-B57C-9D866190D427}">
  <cacheSource type="worksheet">
    <worksheetSource ref="B132:C132" sheet="question1"/>
  </cacheSource>
  <cacheFields count="3">
    <cacheField name="Sub-category" numFmtId="0">
      <sharedItems count="26">
        <s v="Cereals and products"/>
        <s v="Meat and fish"/>
        <s v="Egg"/>
        <s v="Milk and products"/>
        <s v="Oils and fats"/>
        <s v="Fruits"/>
        <s v="Vegetables"/>
        <s v="Pulses and products"/>
        <s v="Sugar and Confectionery"/>
        <s v="Spices"/>
        <s v="Non-alcoholic beverages"/>
        <s v="Prepared meals, snacks, sweets etc."/>
        <s v="Food and beverages"/>
        <s v="Pan, tobacco and intoxicants"/>
        <s v="Clothing"/>
        <s v="Footwear"/>
        <s v="Clothing and footwear"/>
        <s v="Housing"/>
        <s v="Fuel and light"/>
        <s v="Household goods and services"/>
        <s v="Transport and communication"/>
        <s v="Health"/>
        <s v="Education"/>
        <s v="Personal care and effects"/>
        <s v="Recreation and amusement"/>
        <s v="Miscellaneous"/>
      </sharedItems>
      <fieldGroup par="2"/>
    </cacheField>
    <cacheField name="Contribution" numFmtId="10">
      <sharedItems containsSemiMixedTypes="0" containsString="0" containsNumber="1" minValue="3.0625830563582122E-2" maxValue="4.3080251055264501E-2"/>
    </cacheField>
    <cacheField name="Sub-category2" numFmtId="0" databaseField="0">
      <fieldGroup base="0">
        <discretePr count="26">
          <x v="8"/>
          <x v="8"/>
          <x v="8"/>
          <x v="8"/>
          <x v="8"/>
          <x v="8"/>
          <x v="8"/>
          <x v="8"/>
          <x v="8"/>
          <x v="8"/>
          <x v="8"/>
          <x v="8"/>
          <x v="8"/>
          <x v="0"/>
          <x v="9"/>
          <x v="9"/>
          <x v="9"/>
          <x v="1"/>
          <x v="2"/>
          <x v="3"/>
          <x v="4"/>
          <x v="5"/>
          <x v="6"/>
          <x v="10"/>
          <x v="10"/>
          <x v="7"/>
        </discretePr>
        <groupItems count="11">
          <s v="Pan, tobacco and intoxicants"/>
          <s v="Housing"/>
          <s v="Fuel and light"/>
          <s v="Household goods and services"/>
          <s v="Transport and communication"/>
          <s v="Health"/>
          <s v="Education"/>
          <s v="Miscellaneous"/>
          <s v="Group1"/>
          <s v="Group2"/>
          <s v="Group3"/>
        </groupItems>
      </fieldGroup>
    </cacheField>
  </cacheFields>
  <extLst>
    <ext xmlns:x14="http://schemas.microsoft.com/office/spreadsheetml/2009/9/main" uri="{725AE2AE-9491-48be-B2B4-4EB974FC3084}">
      <x14:pivotCacheDefinition pivotCacheId="8196900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n v="3.7685523667748383E-2"/>
  </r>
  <r>
    <x v="1"/>
    <n v="4.3080251055264501E-2"/>
  </r>
  <r>
    <x v="2"/>
    <n v="3.8822110682795154E-2"/>
  </r>
  <r>
    <x v="3"/>
    <n v="3.8756816891901059E-2"/>
  </r>
  <r>
    <x v="4"/>
    <n v="3.6670952524415483E-2"/>
  </r>
  <r>
    <x v="5"/>
    <n v="3.8872095847673434E-2"/>
  </r>
  <r>
    <x v="6"/>
    <n v="4.2519348629239916E-2"/>
  </r>
  <r>
    <x v="7"/>
    <n v="3.9023088614592708E-2"/>
  </r>
  <r>
    <x v="8"/>
    <n v="3.0625830563582122E-2"/>
  </r>
  <r>
    <x v="9"/>
    <n v="3.9833834476044161E-2"/>
  </r>
  <r>
    <x v="10"/>
    <n v="3.7096300159757026E-2"/>
  </r>
  <r>
    <x v="11"/>
    <n v="4.1169879353256382E-2"/>
  </r>
  <r>
    <x v="12"/>
    <n v="3.9280195429201775E-2"/>
  </r>
  <r>
    <x v="13"/>
    <n v="4.276717601556837E-2"/>
  </r>
  <r>
    <x v="14"/>
    <n v="3.9525378568707414E-2"/>
  </r>
  <r>
    <x v="15"/>
    <n v="3.7721855759610956E-2"/>
  </r>
  <r>
    <x v="16"/>
    <n v="3.9262332756409654E-2"/>
  </r>
  <r>
    <x v="17"/>
    <n v="3.843410980074919E-2"/>
  </r>
  <r>
    <x v="18"/>
    <n v="3.7864862233190355E-2"/>
  </r>
  <r>
    <x v="19"/>
    <n v="3.7778240504856057E-2"/>
  </r>
  <r>
    <x v="20"/>
    <n v="3.5057085866451496E-2"/>
  </r>
  <r>
    <x v="21"/>
    <n v="3.837183225651538E-2"/>
  </r>
  <r>
    <x v="22"/>
    <n v="3.8944014689020146E-2"/>
  </r>
  <r>
    <x v="23"/>
    <n v="3.6843219676126013E-2"/>
  </r>
  <r>
    <x v="24"/>
    <n v="3.6911689547675312E-2"/>
  </r>
  <r>
    <x v="25"/>
    <n v="3.708197442964729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F39888-8F27-4ED8-835C-CD5C5F3BA106}" name="PivotTable29"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18" rowHeaderCaption="Categories">
  <location ref="B133:D171" firstHeaderRow="2" firstDataRow="2" firstDataCol="2"/>
  <pivotFields count="3">
    <pivotField axis="axisRow" compact="0" outline="0" showAll="0">
      <items count="27">
        <item x="0"/>
        <item x="2"/>
        <item x="12"/>
        <item x="5"/>
        <item x="1"/>
        <item x="3"/>
        <item x="9"/>
        <item x="7"/>
        <item x="6"/>
        <item x="8"/>
        <item x="11"/>
        <item x="4"/>
        <item x="10"/>
        <item x="14"/>
        <item x="16"/>
        <item x="15"/>
        <item x="22"/>
        <item x="18"/>
        <item x="21"/>
        <item x="19"/>
        <item x="17"/>
        <item x="25"/>
        <item x="13"/>
        <item x="23"/>
        <item x="24"/>
        <item x="20"/>
        <item t="default"/>
      </items>
    </pivotField>
    <pivotField dataField="1" compact="0" numFmtId="10" outline="0" showAll="0"/>
    <pivotField name="Category" axis="axisRow" compact="0" outline="0" showAll="0">
      <items count="12">
        <item n="Food Items" x="8"/>
        <item n="Clothing and footwear" x="9"/>
        <item x="6"/>
        <item x="2"/>
        <item x="5"/>
        <item x="3"/>
        <item x="1"/>
        <item x="7"/>
        <item x="0"/>
        <item n="Luxary" x="10"/>
        <item x="4"/>
        <item t="default"/>
      </items>
    </pivotField>
  </pivotFields>
  <rowFields count="2">
    <field x="2"/>
    <field x="0"/>
  </rowFields>
  <rowItems count="37">
    <i>
      <x/>
      <x/>
    </i>
    <i r="1">
      <x v="1"/>
    </i>
    <i r="1">
      <x v="2"/>
    </i>
    <i r="1">
      <x v="3"/>
    </i>
    <i r="1">
      <x v="4"/>
    </i>
    <i r="1">
      <x v="5"/>
    </i>
    <i r="1">
      <x v="6"/>
    </i>
    <i r="1">
      <x v="7"/>
    </i>
    <i r="1">
      <x v="8"/>
    </i>
    <i r="1">
      <x v="9"/>
    </i>
    <i r="1">
      <x v="10"/>
    </i>
    <i r="1">
      <x v="11"/>
    </i>
    <i r="1">
      <x v="12"/>
    </i>
    <i t="default">
      <x/>
    </i>
    <i>
      <x v="1"/>
      <x v="13"/>
    </i>
    <i r="1">
      <x v="14"/>
    </i>
    <i r="1">
      <x v="15"/>
    </i>
    <i t="default">
      <x v="1"/>
    </i>
    <i>
      <x v="2"/>
      <x v="16"/>
    </i>
    <i t="default">
      <x v="2"/>
    </i>
    <i>
      <x v="3"/>
      <x v="17"/>
    </i>
    <i t="default">
      <x v="3"/>
    </i>
    <i>
      <x v="4"/>
      <x v="18"/>
    </i>
    <i t="default">
      <x v="4"/>
    </i>
    <i>
      <x v="5"/>
      <x v="19"/>
    </i>
    <i t="default">
      <x v="5"/>
    </i>
    <i>
      <x v="6"/>
      <x v="20"/>
    </i>
    <i t="default">
      <x v="6"/>
    </i>
    <i>
      <x v="7"/>
      <x v="21"/>
    </i>
    <i t="default">
      <x v="7"/>
    </i>
    <i>
      <x v="8"/>
      <x v="22"/>
    </i>
    <i t="default">
      <x v="8"/>
    </i>
    <i>
      <x v="9"/>
      <x v="23"/>
    </i>
    <i r="1">
      <x v="24"/>
    </i>
    <i t="default">
      <x v="9"/>
    </i>
    <i>
      <x v="10"/>
      <x v="25"/>
    </i>
    <i t="default">
      <x v="10"/>
    </i>
  </rowItems>
  <colItems count="1">
    <i/>
  </colItems>
  <dataFields count="1">
    <dataField name=" " fld="1" baseField="0" baseItem="0" numFmtId="10"/>
  </dataFields>
  <formats count="8">
    <format dxfId="60">
      <pivotArea field="2" type="button" dataOnly="0" labelOnly="1" outline="0" axis="axisRow" fieldPosition="0"/>
    </format>
    <format dxfId="59">
      <pivotArea dataOnly="0" labelOnly="1" outline="0" axis="axisValues" fieldPosition="0"/>
    </format>
    <format dxfId="58">
      <pivotArea field="0" type="button" dataOnly="0" labelOnly="1" outline="0" axis="axisRow" fieldPosition="1"/>
    </format>
    <format dxfId="57">
      <pivotArea type="all" dataOnly="0" outline="0" fieldPosition="0"/>
    </format>
    <format dxfId="56">
      <pivotArea type="all" dataOnly="0" outline="0" fieldPosition="0"/>
    </format>
    <format dxfId="55">
      <pivotArea field="2" type="button" dataOnly="0" labelOnly="1" outline="0" axis="axisRow" fieldPosition="0"/>
    </format>
    <format dxfId="54">
      <pivotArea field="0" type="button" dataOnly="0" labelOnly="1" outline="0" axis="axisRow" fieldPosition="1"/>
    </format>
    <format dxfId="53">
      <pivotArea type="origin" dataOnly="0" labelOnly="1" outline="0" fieldPosition="0"/>
    </format>
  </formats>
  <chartFormats count="1">
    <chartFormat chart="10" format="0"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2" xr10:uid="{2C94B43A-EADE-4326-88E8-C21F86370EF2}" sourceName="Sub-category2">
  <pivotTables>
    <pivotTable tabId="15" name="PivotTable29"/>
  </pivotTables>
  <data>
    <tabular pivotCacheId="819690006">
      <items count="11">
        <i x="9" s="1"/>
        <i x="6" s="1"/>
        <i x="8" s="1"/>
        <i x="2" s="1"/>
        <i x="5" s="1"/>
        <i x="3" s="1"/>
        <i x="1" s="1"/>
        <i x="10" s="1"/>
        <i x="7"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C46852D-618E-4265-8178-7C937D28A427}" cache="Slicer_Sub_category2"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DF5B19-AF09-4942-92B9-2007C0FC0C3D}" name="Table8" displayName="Table8" ref="AK80:AL91" totalsRowShown="0" headerRowBorderDxfId="52" tableBorderDxfId="51">
  <autoFilter ref="AK80:AL91" xr:uid="{C7DF5B19-AF09-4942-92B9-2007C0FC0C3D}"/>
  <tableColumns count="2">
    <tableColumn id="1" xr3:uid="{A7C920F0-388B-4DE6-B519-6CAC6A7179E0}" name="CATEGORY" dataDxfId="50"/>
    <tableColumn id="2" xr3:uid="{CC40D003-21A7-414B-A806-52997F9E40FD}" name="INFLATION" dataDxfId="49"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59095A-7A6B-4FF4-A41E-979FBBE37F30}" name="Table2" displayName="Table2" ref="P7:R13" totalsRowShown="0" headerRowDxfId="48" headerRowBorderDxfId="47" tableBorderDxfId="46" totalsRowBorderDxfId="45">
  <autoFilter ref="P7:R13" xr:uid="{9A59095A-7A6B-4FF4-A41E-979FBBE37F30}"/>
  <tableColumns count="3">
    <tableColumn id="1" xr3:uid="{6EFD31A8-5742-4518-81EE-A3735591FD3A}" name="YEAR" dataDxfId="44"/>
    <tableColumn id="2" xr3:uid="{6E4A7C52-67B3-4346-81F8-50E208783645}" name="RURAL" dataDxfId="43" dataCellStyle="Percent"/>
    <tableColumn id="3" xr3:uid="{A0FA6D8F-0D97-4F63-9810-2911B03021D8}" name="URBAN" dataDxfId="42"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DF5A2AD-B515-4E13-B58C-B21DDA35FC1C}" name="Table9" displayName="Table9" ref="B90:P102" totalsRowShown="0" headerRowBorderDxfId="41" tableBorderDxfId="40">
  <autoFilter ref="B90:P102" xr:uid="{9DF5A2AD-B515-4E13-B58C-B21DDA35FC1C}"/>
  <tableColumns count="15">
    <tableColumn id="1" xr3:uid="{2A23B540-BAAF-4514-8D0A-88F3597D245B}" name="Month" dataDxfId="39"/>
    <tableColumn id="2" xr3:uid="{309A9649-4065-46CA-88F1-5A95834779AE}" name="Cereals and products" dataDxfId="38"/>
    <tableColumn id="3" xr3:uid="{9649700B-62C0-4B28-BDFD-40BB2D2FED16}" name="Meat and fish" dataDxfId="37"/>
    <tableColumn id="4" xr3:uid="{3089CAFC-954A-4FD7-AEFA-310F4022CC09}" name="Egg" dataDxfId="36"/>
    <tableColumn id="5" xr3:uid="{1EE586F2-AEE1-4018-A4AE-C288BC1E8AA4}" name="Milk and products" dataDxfId="35"/>
    <tableColumn id="6" xr3:uid="{B15A7B9B-87DC-46F0-9FF9-EEAA416B1F4F}" name="Oils and fats" dataDxfId="34"/>
    <tableColumn id="7" xr3:uid="{58F771D1-592E-4EC3-9509-AE0E80F93B1C}" name="Fruits" dataDxfId="33"/>
    <tableColumn id="8" xr3:uid="{BBDC8BF8-7745-4169-BAD2-41653DB1C62F}" name="Vegetables" dataDxfId="32"/>
    <tableColumn id="9" xr3:uid="{67756A07-BBCC-4E96-8FB9-FB129077A2C4}" name="Pulses and products" dataDxfId="31"/>
    <tableColumn id="10" xr3:uid="{D5BF32E4-DAB4-4422-A7DE-ACF28EF0EF1C}" name="Sugar and Confectionery" dataDxfId="30"/>
    <tableColumn id="11" xr3:uid="{381ECB9E-6266-4FB8-9162-212BAFC196B3}" name="Spices" dataDxfId="29"/>
    <tableColumn id="12" xr3:uid="{005F5D02-CEB6-4475-BB95-0D88260C6A4B}" name="Prepared meals, snacks, sweets etc." dataDxfId="28"/>
    <tableColumn id="13" xr3:uid="{5909425F-39D0-45B4-8086-47EE923FB497}" name="Food and beverages" dataDxfId="27"/>
    <tableColumn id="14" xr3:uid="{56FC6DD7-E708-494A-A87A-4B6704A6C6F0}" name="GENERAL INDEX" dataDxfId="26"/>
    <tableColumn id="15" xr3:uid="{D4B09C4D-FD0E-4EAF-9AE2-C683ED3ECD0A}" name="M-O-M CHANGES" dataDxfId="25" dataCellStyle="Percent">
      <calculatedColumnFormula>(O91-O90)/O90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1FB153-303D-4CAD-AFF5-51DA5187ADC2}" name="Table3" displayName="Table3" ref="B37:D42" headerRowBorderDxfId="24" tableBorderDxfId="23">
  <autoFilter ref="B37:D42" xr:uid="{761FB153-303D-4CAD-AFF5-51DA5187ADC2}"/>
  <tableColumns count="3">
    <tableColumn id="1" xr3:uid="{AE0E2034-E8F7-4079-BFB3-8F42D2C64E38}" name="CATEGORY" totalsRowLabel="Total" dataDxfId="22" totalsRowDxfId="21"/>
    <tableColumn id="2" xr3:uid="{F27087BD-4928-47CC-BC63-FC0F989F04C1}" name="BEFORE LOCKDOWN" dataDxfId="20" totalsRowDxfId="19" dataCellStyle="Percent"/>
    <tableColumn id="3" xr3:uid="{986D41BB-ECC6-4721-A000-30C36824C260}" name="AFTER LOCKDOWN" totalsRowFunction="sum" dataDxfId="18" totalsRowDxfId="17" dataCellStyle="Percent"/>
  </tableColumns>
  <tableStyleInfo name="TableStyleMedium2" showFirstColumn="1" showLastColumn="1"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8098CBB-0CAD-41E2-AF09-34A9BE9C3AAC}" name="Table10" displayName="Table10" ref="A30:B41" totalsRowShown="0" headerRowDxfId="16" headerRowBorderDxfId="15" tableBorderDxfId="14">
  <autoFilter ref="A30:B41" xr:uid="{98098CBB-0CAD-41E2-AF09-34A9BE9C3AAC}"/>
  <tableColumns count="2">
    <tableColumn id="1" xr3:uid="{AFD950D1-6A62-42DD-A2F2-9A18BEC3A4F9}" name="CATEGORY" dataDxfId="13"/>
    <tableColumn id="2" xr3:uid="{0BF81D88-0ABE-4CB6-A757-0D10AD951CE5}" name="CORRELATION" dataDxfId="12" dataCellStyle="Percen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9E5EA-0F61-48EE-B6A2-3C1FD3E493C1}">
  <dimension ref="A1:R60"/>
  <sheetViews>
    <sheetView showGridLines="0" zoomScale="55" zoomScaleNormal="55" workbookViewId="0">
      <selection activeCell="A29" sqref="A29"/>
    </sheetView>
  </sheetViews>
  <sheetFormatPr defaultRowHeight="14.4" x14ac:dyDescent="0.3"/>
  <cols>
    <col min="1" max="1" width="181.77734375" bestFit="1" customWidth="1"/>
    <col min="8" max="8" width="43.33203125" bestFit="1" customWidth="1"/>
    <col min="9" max="9" width="35.88671875" bestFit="1" customWidth="1"/>
  </cols>
  <sheetData>
    <row r="1" spans="1:18" x14ac:dyDescent="0.3">
      <c r="R1" s="274"/>
    </row>
    <row r="2" spans="1:18" x14ac:dyDescent="0.3">
      <c r="R2" s="274"/>
    </row>
    <row r="3" spans="1:18" ht="18" x14ac:dyDescent="0.35">
      <c r="A3" s="273" t="s">
        <v>115</v>
      </c>
      <c r="R3" s="274"/>
    </row>
    <row r="4" spans="1:18" x14ac:dyDescent="0.3">
      <c r="A4" t="s">
        <v>116</v>
      </c>
    </row>
    <row r="5" spans="1:18" x14ac:dyDescent="0.3">
      <c r="A5" t="s">
        <v>117</v>
      </c>
    </row>
    <row r="6" spans="1:18" x14ac:dyDescent="0.3">
      <c r="A6" t="s">
        <v>118</v>
      </c>
    </row>
    <row r="7" spans="1:18" x14ac:dyDescent="0.3">
      <c r="A7" t="s">
        <v>119</v>
      </c>
    </row>
    <row r="8" spans="1:18" x14ac:dyDescent="0.3">
      <c r="A8" t="s">
        <v>120</v>
      </c>
    </row>
    <row r="14" spans="1:18" x14ac:dyDescent="0.3">
      <c r="C14" s="311"/>
    </row>
    <row r="15" spans="1:18" x14ac:dyDescent="0.3">
      <c r="C15" s="311"/>
    </row>
    <row r="16" spans="1:18" x14ac:dyDescent="0.3">
      <c r="C16" s="311"/>
      <c r="H16" s="312"/>
    </row>
    <row r="17" spans="2:8" x14ac:dyDescent="0.3">
      <c r="C17" s="311"/>
      <c r="H17" s="312"/>
    </row>
    <row r="18" spans="2:8" x14ac:dyDescent="0.3">
      <c r="C18" s="311"/>
      <c r="H18" s="312"/>
    </row>
    <row r="19" spans="2:8" x14ac:dyDescent="0.3">
      <c r="C19" s="311"/>
      <c r="H19" s="312"/>
    </row>
    <row r="20" spans="2:8" x14ac:dyDescent="0.3">
      <c r="C20" s="311"/>
      <c r="H20" s="312"/>
    </row>
    <row r="21" spans="2:8" x14ac:dyDescent="0.3">
      <c r="C21" s="311"/>
      <c r="H21" s="312"/>
    </row>
    <row r="22" spans="2:8" x14ac:dyDescent="0.3">
      <c r="C22" s="311"/>
      <c r="H22" s="312"/>
    </row>
    <row r="23" spans="2:8" x14ac:dyDescent="0.3">
      <c r="C23" s="311"/>
      <c r="H23" s="312"/>
    </row>
    <row r="24" spans="2:8" x14ac:dyDescent="0.3">
      <c r="H24" s="312"/>
    </row>
    <row r="25" spans="2:8" x14ac:dyDescent="0.3">
      <c r="H25" s="312"/>
    </row>
    <row r="26" spans="2:8" x14ac:dyDescent="0.3">
      <c r="H26" s="312"/>
    </row>
    <row r="28" spans="2:8" x14ac:dyDescent="0.3">
      <c r="B28" s="314"/>
      <c r="C28" s="314"/>
      <c r="D28" s="314"/>
      <c r="E28" s="314"/>
      <c r="F28" s="314"/>
    </row>
    <row r="29" spans="2:8" x14ac:dyDescent="0.3">
      <c r="B29" s="314"/>
      <c r="C29" s="314"/>
      <c r="D29" s="314"/>
      <c r="E29" s="314"/>
      <c r="F29" s="314"/>
    </row>
    <row r="30" spans="2:8" x14ac:dyDescent="0.3">
      <c r="B30" s="314"/>
      <c r="C30" s="314"/>
      <c r="D30" s="314"/>
      <c r="E30" s="314"/>
      <c r="F30" s="314"/>
    </row>
    <row r="31" spans="2:8" x14ac:dyDescent="0.3">
      <c r="B31" s="314"/>
      <c r="C31" s="314"/>
      <c r="D31" s="314"/>
      <c r="E31" s="314"/>
      <c r="F31" s="314"/>
    </row>
    <row r="32" spans="2:8" x14ac:dyDescent="0.3">
      <c r="B32" s="314"/>
      <c r="C32" s="314"/>
      <c r="D32" s="314"/>
      <c r="E32" s="314"/>
      <c r="F32" s="314"/>
    </row>
    <row r="33" spans="2:6" x14ac:dyDescent="0.3">
      <c r="B33" s="314"/>
      <c r="C33" s="314"/>
      <c r="D33" s="314"/>
      <c r="E33" s="314"/>
      <c r="F33" s="314"/>
    </row>
    <row r="34" spans="2:6" x14ac:dyDescent="0.3">
      <c r="B34" s="314"/>
      <c r="C34" s="314"/>
      <c r="D34" s="314"/>
      <c r="E34" s="314"/>
      <c r="F34" s="314"/>
    </row>
    <row r="35" spans="2:6" x14ac:dyDescent="0.3">
      <c r="B35" s="314"/>
      <c r="C35" s="314"/>
      <c r="D35" s="314"/>
      <c r="E35" s="314"/>
      <c r="F35" s="314"/>
    </row>
    <row r="36" spans="2:6" x14ac:dyDescent="0.3">
      <c r="B36" s="314"/>
      <c r="C36" s="314"/>
      <c r="D36" s="314"/>
      <c r="E36" s="314"/>
      <c r="F36" s="314"/>
    </row>
    <row r="37" spans="2:6" x14ac:dyDescent="0.3">
      <c r="B37" s="314"/>
      <c r="C37" s="314"/>
      <c r="D37" s="314"/>
      <c r="E37" s="314"/>
      <c r="F37" s="314"/>
    </row>
    <row r="38" spans="2:6" x14ac:dyDescent="0.3">
      <c r="B38" s="314"/>
      <c r="C38" s="314"/>
      <c r="D38" s="314"/>
      <c r="E38" s="314"/>
      <c r="F38" s="314"/>
    </row>
    <row r="39" spans="2:6" x14ac:dyDescent="0.3">
      <c r="B39" s="314"/>
      <c r="C39" s="314"/>
      <c r="D39" s="314"/>
      <c r="E39" s="314"/>
      <c r="F39" s="314"/>
    </row>
    <row r="40" spans="2:6" x14ac:dyDescent="0.3">
      <c r="B40" s="314"/>
      <c r="C40" s="314"/>
      <c r="D40" s="314"/>
      <c r="E40" s="314"/>
      <c r="F40" s="314"/>
    </row>
    <row r="41" spans="2:6" x14ac:dyDescent="0.3">
      <c r="B41" s="314"/>
      <c r="C41" s="314"/>
      <c r="D41" s="314"/>
      <c r="E41" s="314"/>
      <c r="F41" s="314"/>
    </row>
    <row r="42" spans="2:6" x14ac:dyDescent="0.3">
      <c r="B42" s="314"/>
      <c r="C42" s="314"/>
      <c r="D42" s="314"/>
      <c r="E42" s="314"/>
      <c r="F42" s="314"/>
    </row>
    <row r="43" spans="2:6" x14ac:dyDescent="0.3">
      <c r="B43" s="314"/>
      <c r="C43" s="314"/>
      <c r="D43" s="314"/>
      <c r="E43" s="314"/>
      <c r="F43" s="314"/>
    </row>
    <row r="44" spans="2:6" x14ac:dyDescent="0.3">
      <c r="B44" s="314"/>
      <c r="C44" s="314"/>
      <c r="D44" s="314"/>
      <c r="E44" s="314"/>
      <c r="F44" s="314"/>
    </row>
    <row r="45" spans="2:6" x14ac:dyDescent="0.3">
      <c r="B45" s="314"/>
      <c r="C45" s="314"/>
      <c r="D45" s="314"/>
      <c r="E45" s="314"/>
      <c r="F45" s="314"/>
    </row>
    <row r="46" spans="2:6" x14ac:dyDescent="0.3">
      <c r="B46" s="314"/>
      <c r="C46" s="314"/>
      <c r="D46" s="314"/>
      <c r="E46" s="314"/>
      <c r="F46" s="314"/>
    </row>
    <row r="47" spans="2:6" x14ac:dyDescent="0.3">
      <c r="B47" s="314"/>
      <c r="C47" s="314"/>
      <c r="D47" s="314"/>
      <c r="E47" s="314"/>
      <c r="F47" s="314"/>
    </row>
    <row r="48" spans="2:6" x14ac:dyDescent="0.3">
      <c r="B48" s="314"/>
      <c r="C48" s="314"/>
      <c r="D48" s="314"/>
      <c r="E48" s="314"/>
      <c r="F48" s="314"/>
    </row>
    <row r="49" spans="2:6" x14ac:dyDescent="0.3">
      <c r="B49" s="314"/>
      <c r="C49" s="314"/>
      <c r="D49" s="314"/>
      <c r="E49" s="314"/>
      <c r="F49" s="314"/>
    </row>
    <row r="50" spans="2:6" x14ac:dyDescent="0.3">
      <c r="B50" s="314"/>
      <c r="C50" s="314"/>
      <c r="D50" s="314"/>
      <c r="E50" s="314"/>
      <c r="F50" s="314"/>
    </row>
    <row r="51" spans="2:6" x14ac:dyDescent="0.3">
      <c r="B51" s="314"/>
      <c r="C51" s="314"/>
      <c r="D51" s="314"/>
      <c r="E51" s="314"/>
      <c r="F51" s="314"/>
    </row>
    <row r="52" spans="2:6" x14ac:dyDescent="0.3">
      <c r="B52" s="314"/>
      <c r="C52" s="314"/>
      <c r="D52" s="314"/>
      <c r="E52" s="314"/>
      <c r="F52" s="314"/>
    </row>
    <row r="53" spans="2:6" x14ac:dyDescent="0.3">
      <c r="B53" s="314"/>
      <c r="C53" s="314"/>
      <c r="D53" s="314"/>
      <c r="E53" s="314"/>
      <c r="F53" s="314"/>
    </row>
    <row r="54" spans="2:6" x14ac:dyDescent="0.3">
      <c r="B54" s="314"/>
      <c r="C54" s="314"/>
      <c r="D54" s="314"/>
      <c r="E54" s="314"/>
      <c r="F54" s="314"/>
    </row>
    <row r="55" spans="2:6" x14ac:dyDescent="0.3">
      <c r="B55" s="314"/>
      <c r="C55" s="314"/>
      <c r="D55" s="314"/>
      <c r="E55" s="314"/>
      <c r="F55" s="314"/>
    </row>
    <row r="56" spans="2:6" x14ac:dyDescent="0.3">
      <c r="B56" s="314"/>
      <c r="C56" s="314"/>
      <c r="D56" s="314"/>
      <c r="E56" s="314"/>
      <c r="F56" s="314"/>
    </row>
    <row r="57" spans="2:6" x14ac:dyDescent="0.3">
      <c r="B57" s="314"/>
      <c r="C57" s="314"/>
      <c r="D57" s="314"/>
      <c r="E57" s="314"/>
      <c r="F57" s="314"/>
    </row>
    <row r="58" spans="2:6" x14ac:dyDescent="0.3">
      <c r="B58" s="314"/>
      <c r="C58" s="314"/>
      <c r="D58" s="314"/>
      <c r="E58" s="314"/>
      <c r="F58" s="314"/>
    </row>
    <row r="59" spans="2:6" x14ac:dyDescent="0.3">
      <c r="B59" s="314"/>
      <c r="C59" s="314"/>
      <c r="D59" s="314"/>
      <c r="E59" s="314"/>
      <c r="F59" s="314"/>
    </row>
    <row r="60" spans="2:6" x14ac:dyDescent="0.3">
      <c r="B60" s="314"/>
      <c r="C60" s="314"/>
      <c r="D60" s="314"/>
      <c r="E60" s="314"/>
      <c r="F60" s="31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6B40E-E38A-4F80-8CCB-D4152C03985D}">
  <dimension ref="A1:AI373"/>
  <sheetViews>
    <sheetView tabSelected="1" topLeftCell="P1" zoomScale="70" zoomScaleNormal="70" workbookViewId="0">
      <pane ySplit="1" topLeftCell="A2" activePane="bottomLeft" state="frozen"/>
      <selection pane="bottomLeft" activeCell="S1" sqref="S1"/>
    </sheetView>
  </sheetViews>
  <sheetFormatPr defaultRowHeight="14.4" x14ac:dyDescent="0.3"/>
  <cols>
    <col min="1" max="1" width="11.21875" bestFit="1" customWidth="1"/>
    <col min="2" max="2" width="8" customWidth="1"/>
    <col min="3" max="3" width="10" bestFit="1" customWidth="1"/>
    <col min="4" max="4" width="18.21875" bestFit="1" customWidth="1"/>
    <col min="5" max="5" width="12.109375" bestFit="1" customWidth="1"/>
    <col min="6" max="6" width="12" bestFit="1" customWidth="1"/>
    <col min="7" max="7" width="15.5546875" bestFit="1" customWidth="1"/>
    <col min="8" max="10" width="12" bestFit="1" customWidth="1"/>
    <col min="11" max="11" width="17.21875" bestFit="1" customWidth="1"/>
    <col min="12" max="12" width="21.109375" bestFit="1" customWidth="1"/>
    <col min="13" max="13" width="12" bestFit="1" customWidth="1"/>
    <col min="14" max="14" width="21.44140625" bestFit="1" customWidth="1"/>
    <col min="15" max="15" width="30.44140625" bestFit="1" customWidth="1"/>
    <col min="16" max="16" width="17.44140625" bestFit="1" customWidth="1"/>
    <col min="17" max="17" width="12.88671875" bestFit="1" customWidth="1"/>
    <col min="18" max="18" width="6.33203125" bestFit="1" customWidth="1"/>
    <col min="19" max="19" width="24.6640625" bestFit="1" customWidth="1"/>
    <col min="20" max="21" width="12" bestFit="1" customWidth="1"/>
    <col min="22" max="22" width="19.44140625" bestFit="1" customWidth="1"/>
    <col min="23" max="23" width="10" bestFit="1" customWidth="1"/>
    <col min="24" max="24" width="11.33203125" bestFit="1" customWidth="1"/>
    <col min="25" max="25" width="11.6640625" bestFit="1" customWidth="1"/>
    <col min="26" max="26" width="25.77734375" bestFit="1" customWidth="1"/>
    <col min="27" max="27" width="25.88671875" bestFit="1" customWidth="1"/>
    <col min="28" max="29" width="12" bestFit="1" customWidth="1"/>
    <col min="30" max="30" width="21.88671875" bestFit="1" customWidth="1"/>
    <col min="31" max="31" width="23.6640625" bestFit="1" customWidth="1"/>
    <col min="32" max="32" width="12.5546875" bestFit="1" customWidth="1"/>
    <col min="35" max="35" width="12.10937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68</v>
      </c>
      <c r="S1" t="s">
        <v>56</v>
      </c>
      <c r="T1" t="s">
        <v>57</v>
      </c>
      <c r="U1" t="s">
        <v>58</v>
      </c>
      <c r="V1" t="s">
        <v>59</v>
      </c>
      <c r="W1" t="s">
        <v>69</v>
      </c>
      <c r="X1" t="s">
        <v>60</v>
      </c>
      <c r="Y1" t="s">
        <v>61</v>
      </c>
      <c r="Z1" t="s">
        <v>62</v>
      </c>
      <c r="AA1" t="s">
        <v>17</v>
      </c>
      <c r="AB1" t="s">
        <v>16</v>
      </c>
      <c r="AC1" t="s">
        <v>18</v>
      </c>
      <c r="AD1" t="s">
        <v>64</v>
      </c>
      <c r="AE1" t="s">
        <v>63</v>
      </c>
      <c r="AF1" t="s">
        <v>19</v>
      </c>
      <c r="AI1" t="s">
        <v>65</v>
      </c>
    </row>
    <row r="2" spans="1:35" x14ac:dyDescent="0.3">
      <c r="A2" t="s">
        <v>20</v>
      </c>
      <c r="B2">
        <v>2013</v>
      </c>
      <c r="C2" t="s">
        <v>21</v>
      </c>
      <c r="D2">
        <v>107.5</v>
      </c>
      <c r="E2">
        <v>106.3</v>
      </c>
      <c r="F2">
        <v>108.1</v>
      </c>
      <c r="G2">
        <v>104.9</v>
      </c>
      <c r="H2">
        <v>106.1</v>
      </c>
      <c r="I2">
        <v>103.9</v>
      </c>
      <c r="J2">
        <v>101.9</v>
      </c>
      <c r="K2">
        <v>106.1</v>
      </c>
      <c r="L2">
        <v>106.8</v>
      </c>
      <c r="M2">
        <v>103.1</v>
      </c>
      <c r="N2">
        <v>104.8</v>
      </c>
      <c r="O2">
        <v>106.7</v>
      </c>
      <c r="P2">
        <v>105.5</v>
      </c>
      <c r="Q2">
        <v>105.52</v>
      </c>
      <c r="R2" s="8">
        <v>2E-3</v>
      </c>
      <c r="S2">
        <v>105.1</v>
      </c>
      <c r="T2">
        <v>106.5</v>
      </c>
      <c r="U2">
        <v>105.8</v>
      </c>
      <c r="V2">
        <v>106.4</v>
      </c>
      <c r="W2">
        <v>106.2</v>
      </c>
      <c r="X2">
        <v>106.1</v>
      </c>
      <c r="Y2">
        <v>105.5</v>
      </c>
      <c r="Z2">
        <v>104.8</v>
      </c>
      <c r="AA2">
        <v>103.3</v>
      </c>
      <c r="AB2">
        <v>104</v>
      </c>
      <c r="AC2">
        <v>103.8</v>
      </c>
      <c r="AD2">
        <v>104.7</v>
      </c>
      <c r="AE2">
        <v>103.4</v>
      </c>
      <c r="AF2">
        <v>104</v>
      </c>
      <c r="AI2">
        <v>105.1</v>
      </c>
    </row>
    <row r="3" spans="1:35" x14ac:dyDescent="0.3">
      <c r="A3" t="s">
        <v>22</v>
      </c>
      <c r="B3">
        <v>2013</v>
      </c>
      <c r="C3" t="s">
        <v>21</v>
      </c>
      <c r="D3">
        <v>110.5</v>
      </c>
      <c r="E3">
        <v>109.1</v>
      </c>
      <c r="F3">
        <v>113</v>
      </c>
      <c r="G3">
        <v>103.6</v>
      </c>
      <c r="H3">
        <v>103.4</v>
      </c>
      <c r="I3">
        <v>102.3</v>
      </c>
      <c r="J3">
        <v>102.9</v>
      </c>
      <c r="K3">
        <v>105.8</v>
      </c>
      <c r="L3">
        <v>105.1</v>
      </c>
      <c r="M3">
        <v>101.8</v>
      </c>
      <c r="N3">
        <v>105.1</v>
      </c>
      <c r="O3">
        <v>107.9</v>
      </c>
      <c r="P3">
        <v>105.9</v>
      </c>
      <c r="Q3">
        <v>105.88</v>
      </c>
      <c r="R3" s="8">
        <v>2E-3</v>
      </c>
      <c r="S3">
        <v>105.2</v>
      </c>
      <c r="T3">
        <v>105.9</v>
      </c>
      <c r="U3">
        <v>105</v>
      </c>
      <c r="V3">
        <v>105.8</v>
      </c>
      <c r="W3">
        <v>105.6</v>
      </c>
      <c r="X3">
        <v>100.3</v>
      </c>
      <c r="Y3">
        <v>105.4</v>
      </c>
      <c r="Z3">
        <v>104.8</v>
      </c>
      <c r="AA3">
        <v>103.2</v>
      </c>
      <c r="AB3">
        <v>104.1</v>
      </c>
      <c r="AC3">
        <v>103.5</v>
      </c>
      <c r="AD3">
        <v>104.3</v>
      </c>
      <c r="AE3">
        <v>102.9</v>
      </c>
      <c r="AF3">
        <v>103.7</v>
      </c>
      <c r="AI3">
        <v>104</v>
      </c>
    </row>
    <row r="4" spans="1:35" x14ac:dyDescent="0.3">
      <c r="A4" t="s">
        <v>23</v>
      </c>
      <c r="B4">
        <v>2013</v>
      </c>
      <c r="C4" t="s">
        <v>21</v>
      </c>
      <c r="D4">
        <v>108.4</v>
      </c>
      <c r="E4">
        <v>107.3</v>
      </c>
      <c r="F4">
        <v>110</v>
      </c>
      <c r="G4">
        <v>104.4</v>
      </c>
      <c r="H4">
        <v>105.1</v>
      </c>
      <c r="I4">
        <v>103.2</v>
      </c>
      <c r="J4">
        <v>102.2</v>
      </c>
      <c r="K4">
        <v>106</v>
      </c>
      <c r="L4">
        <v>106.2</v>
      </c>
      <c r="M4">
        <v>102.7</v>
      </c>
      <c r="N4">
        <v>104.9</v>
      </c>
      <c r="O4">
        <v>107.3</v>
      </c>
      <c r="P4">
        <v>105.6</v>
      </c>
      <c r="Q4">
        <v>105.64</v>
      </c>
      <c r="R4" s="8">
        <v>2E-3</v>
      </c>
      <c r="S4">
        <v>105.1</v>
      </c>
      <c r="T4">
        <v>106.3</v>
      </c>
      <c r="U4">
        <v>105.5</v>
      </c>
      <c r="V4">
        <v>106.2</v>
      </c>
      <c r="W4">
        <v>106</v>
      </c>
      <c r="X4">
        <v>100.3</v>
      </c>
      <c r="Y4">
        <v>105.5</v>
      </c>
      <c r="Z4">
        <v>104.8</v>
      </c>
      <c r="AA4">
        <v>103.2</v>
      </c>
      <c r="AB4">
        <v>104</v>
      </c>
      <c r="AC4">
        <v>103.6</v>
      </c>
      <c r="AD4">
        <v>104.5</v>
      </c>
      <c r="AE4">
        <v>103.1</v>
      </c>
      <c r="AF4">
        <v>103.9</v>
      </c>
      <c r="AI4">
        <v>104.6</v>
      </c>
    </row>
    <row r="5" spans="1:35" x14ac:dyDescent="0.3">
      <c r="A5" t="s">
        <v>20</v>
      </c>
      <c r="B5">
        <v>2013</v>
      </c>
      <c r="C5" t="s">
        <v>24</v>
      </c>
      <c r="D5">
        <v>109.2</v>
      </c>
      <c r="E5">
        <v>108.7</v>
      </c>
      <c r="F5">
        <v>110.2</v>
      </c>
      <c r="G5">
        <v>105.4</v>
      </c>
      <c r="H5">
        <v>106.7</v>
      </c>
      <c r="I5">
        <v>104</v>
      </c>
      <c r="J5">
        <v>102.4</v>
      </c>
      <c r="K5">
        <v>105.9</v>
      </c>
      <c r="L5">
        <v>105.7</v>
      </c>
      <c r="M5">
        <v>103.1</v>
      </c>
      <c r="N5">
        <v>105.1</v>
      </c>
      <c r="O5">
        <v>107.7</v>
      </c>
      <c r="P5">
        <v>106.3</v>
      </c>
      <c r="Q5">
        <v>106.18</v>
      </c>
      <c r="R5" s="8">
        <v>2E-3</v>
      </c>
      <c r="S5">
        <v>105.6</v>
      </c>
      <c r="T5">
        <v>107.1</v>
      </c>
      <c r="U5">
        <v>106.3</v>
      </c>
      <c r="V5">
        <v>107</v>
      </c>
      <c r="W5">
        <v>106.8</v>
      </c>
      <c r="X5">
        <v>106.1</v>
      </c>
      <c r="Y5">
        <v>106.2</v>
      </c>
      <c r="Z5">
        <v>105.2</v>
      </c>
      <c r="AA5">
        <v>103.9</v>
      </c>
      <c r="AB5">
        <v>104.4</v>
      </c>
      <c r="AC5">
        <v>104.1</v>
      </c>
      <c r="AD5">
        <v>104.6</v>
      </c>
      <c r="AE5">
        <v>104</v>
      </c>
      <c r="AF5">
        <v>104.4</v>
      </c>
      <c r="AI5">
        <v>105.8</v>
      </c>
    </row>
    <row r="6" spans="1:35" x14ac:dyDescent="0.3">
      <c r="A6" t="s">
        <v>22</v>
      </c>
      <c r="B6">
        <v>2013</v>
      </c>
      <c r="C6" t="s">
        <v>24</v>
      </c>
      <c r="D6">
        <v>112.9</v>
      </c>
      <c r="E6">
        <v>112.9</v>
      </c>
      <c r="F6">
        <v>116.9</v>
      </c>
      <c r="G6">
        <v>104</v>
      </c>
      <c r="H6">
        <v>103.5</v>
      </c>
      <c r="I6">
        <v>103.1</v>
      </c>
      <c r="J6">
        <v>104.9</v>
      </c>
      <c r="K6">
        <v>104.1</v>
      </c>
      <c r="L6">
        <v>103.8</v>
      </c>
      <c r="M6">
        <v>102.3</v>
      </c>
      <c r="N6">
        <v>106</v>
      </c>
      <c r="O6">
        <v>109</v>
      </c>
      <c r="P6">
        <v>107.2</v>
      </c>
      <c r="Q6">
        <v>106.97</v>
      </c>
      <c r="R6" s="8">
        <v>2E-3</v>
      </c>
      <c r="S6">
        <v>106</v>
      </c>
      <c r="T6">
        <v>106.6</v>
      </c>
      <c r="U6">
        <v>105.5</v>
      </c>
      <c r="V6">
        <v>106.4</v>
      </c>
      <c r="W6">
        <v>106.2</v>
      </c>
      <c r="X6">
        <v>100.4</v>
      </c>
      <c r="Y6">
        <v>105.7</v>
      </c>
      <c r="Z6">
        <v>105.2</v>
      </c>
      <c r="AA6">
        <v>104.4</v>
      </c>
      <c r="AB6">
        <v>104.7</v>
      </c>
      <c r="AC6">
        <v>103.7</v>
      </c>
      <c r="AD6">
        <v>104.3</v>
      </c>
      <c r="AE6">
        <v>103.3</v>
      </c>
      <c r="AF6">
        <v>104.3</v>
      </c>
      <c r="AI6">
        <v>104.7</v>
      </c>
    </row>
    <row r="7" spans="1:35" x14ac:dyDescent="0.3">
      <c r="A7" t="s">
        <v>23</v>
      </c>
      <c r="B7">
        <v>2013</v>
      </c>
      <c r="C7" t="s">
        <v>24</v>
      </c>
      <c r="D7">
        <v>110.4</v>
      </c>
      <c r="E7">
        <v>110.2</v>
      </c>
      <c r="F7">
        <v>112.8</v>
      </c>
      <c r="G7">
        <v>104.9</v>
      </c>
      <c r="H7">
        <v>105.5</v>
      </c>
      <c r="I7">
        <v>103.6</v>
      </c>
      <c r="J7">
        <v>103.2</v>
      </c>
      <c r="K7">
        <v>105.3</v>
      </c>
      <c r="L7">
        <v>105.1</v>
      </c>
      <c r="M7">
        <v>102.8</v>
      </c>
      <c r="N7">
        <v>105.5</v>
      </c>
      <c r="O7">
        <v>108.3</v>
      </c>
      <c r="P7">
        <v>106.6</v>
      </c>
      <c r="Q7">
        <v>106.48</v>
      </c>
      <c r="R7" s="8">
        <v>2E-3</v>
      </c>
      <c r="S7">
        <v>105.7</v>
      </c>
      <c r="T7">
        <v>106.9</v>
      </c>
      <c r="U7">
        <v>106</v>
      </c>
      <c r="V7">
        <v>106.8</v>
      </c>
      <c r="W7">
        <v>106.6</v>
      </c>
      <c r="X7">
        <v>100.4</v>
      </c>
      <c r="Y7">
        <v>106</v>
      </c>
      <c r="Z7">
        <v>105.2</v>
      </c>
      <c r="AA7">
        <v>104.2</v>
      </c>
      <c r="AB7">
        <v>104.5</v>
      </c>
      <c r="AC7">
        <v>103.9</v>
      </c>
      <c r="AD7">
        <v>104.5</v>
      </c>
      <c r="AE7">
        <v>103.6</v>
      </c>
      <c r="AF7">
        <v>104.4</v>
      </c>
      <c r="AI7">
        <v>105.3</v>
      </c>
    </row>
    <row r="8" spans="1:35" x14ac:dyDescent="0.3">
      <c r="A8" t="s">
        <v>20</v>
      </c>
      <c r="B8">
        <v>2013</v>
      </c>
      <c r="C8" t="s">
        <v>25</v>
      </c>
      <c r="D8">
        <v>110.2</v>
      </c>
      <c r="E8">
        <v>108.8</v>
      </c>
      <c r="F8">
        <v>109.9</v>
      </c>
      <c r="G8">
        <v>105.6</v>
      </c>
      <c r="H8">
        <v>106.2</v>
      </c>
      <c r="I8">
        <v>105.7</v>
      </c>
      <c r="J8">
        <v>101.4</v>
      </c>
      <c r="K8">
        <v>105.7</v>
      </c>
      <c r="L8">
        <v>105</v>
      </c>
      <c r="M8">
        <v>103.3</v>
      </c>
      <c r="N8">
        <v>105.6</v>
      </c>
      <c r="O8">
        <v>108.2</v>
      </c>
      <c r="P8">
        <v>106.6</v>
      </c>
      <c r="Q8">
        <v>106.32</v>
      </c>
      <c r="R8" s="8">
        <v>2E-3</v>
      </c>
      <c r="S8">
        <v>106.5</v>
      </c>
      <c r="T8">
        <v>107.6</v>
      </c>
      <c r="U8">
        <v>106.8</v>
      </c>
      <c r="V8">
        <v>107.5</v>
      </c>
      <c r="W8">
        <v>107.3</v>
      </c>
      <c r="X8">
        <v>106.7</v>
      </c>
      <c r="Y8">
        <v>106.1</v>
      </c>
      <c r="Z8">
        <v>105.6</v>
      </c>
      <c r="AA8">
        <v>104.6</v>
      </c>
      <c r="AB8">
        <v>104.7</v>
      </c>
      <c r="AC8">
        <v>104.3</v>
      </c>
      <c r="AD8">
        <v>104.3</v>
      </c>
      <c r="AE8">
        <v>104</v>
      </c>
      <c r="AF8">
        <v>104.6</v>
      </c>
      <c r="AI8">
        <v>106</v>
      </c>
    </row>
    <row r="9" spans="1:35" x14ac:dyDescent="0.3">
      <c r="A9" t="s">
        <v>22</v>
      </c>
      <c r="B9">
        <v>2013</v>
      </c>
      <c r="C9" t="s">
        <v>25</v>
      </c>
      <c r="D9">
        <v>113.9</v>
      </c>
      <c r="E9">
        <v>111.4</v>
      </c>
      <c r="F9">
        <v>113.2</v>
      </c>
      <c r="G9">
        <v>104.3</v>
      </c>
      <c r="H9">
        <v>102.7</v>
      </c>
      <c r="I9">
        <v>104.9</v>
      </c>
      <c r="J9">
        <v>103.8</v>
      </c>
      <c r="K9">
        <v>103.5</v>
      </c>
      <c r="L9">
        <v>102.6</v>
      </c>
      <c r="M9">
        <v>102.4</v>
      </c>
      <c r="N9">
        <v>107</v>
      </c>
      <c r="O9">
        <v>109.8</v>
      </c>
      <c r="P9">
        <v>107.3</v>
      </c>
      <c r="Q9">
        <v>106.68</v>
      </c>
      <c r="R9" s="8">
        <v>2E-3</v>
      </c>
      <c r="S9">
        <v>106.8</v>
      </c>
      <c r="T9">
        <v>107.2</v>
      </c>
      <c r="U9">
        <v>106</v>
      </c>
      <c r="V9">
        <v>107</v>
      </c>
      <c r="W9">
        <v>106.7</v>
      </c>
      <c r="X9">
        <v>100.4</v>
      </c>
      <c r="Y9">
        <v>106</v>
      </c>
      <c r="Z9">
        <v>105.7</v>
      </c>
      <c r="AA9">
        <v>105.5</v>
      </c>
      <c r="AB9">
        <v>105.2</v>
      </c>
      <c r="AC9">
        <v>103.8</v>
      </c>
      <c r="AD9">
        <v>104.2</v>
      </c>
      <c r="AE9">
        <v>103.5</v>
      </c>
      <c r="AF9">
        <v>104.9</v>
      </c>
      <c r="AI9">
        <v>105</v>
      </c>
    </row>
    <row r="10" spans="1:35" x14ac:dyDescent="0.3">
      <c r="A10" t="s">
        <v>23</v>
      </c>
      <c r="B10">
        <v>2013</v>
      </c>
      <c r="C10" t="s">
        <v>25</v>
      </c>
      <c r="D10">
        <v>111.4</v>
      </c>
      <c r="E10">
        <v>109.7</v>
      </c>
      <c r="F10">
        <v>111.2</v>
      </c>
      <c r="G10">
        <v>105.1</v>
      </c>
      <c r="H10">
        <v>104.9</v>
      </c>
      <c r="I10">
        <v>105.3</v>
      </c>
      <c r="J10">
        <v>102.2</v>
      </c>
      <c r="K10">
        <v>105</v>
      </c>
      <c r="L10">
        <v>104.2</v>
      </c>
      <c r="M10">
        <v>103</v>
      </c>
      <c r="N10">
        <v>106.2</v>
      </c>
      <c r="O10">
        <v>108.9</v>
      </c>
      <c r="P10">
        <v>106.9</v>
      </c>
      <c r="Q10">
        <v>106.46</v>
      </c>
      <c r="R10" s="8">
        <v>2E-3</v>
      </c>
      <c r="S10">
        <v>106.6</v>
      </c>
      <c r="T10">
        <v>107.4</v>
      </c>
      <c r="U10">
        <v>106.5</v>
      </c>
      <c r="V10">
        <v>107.3</v>
      </c>
      <c r="W10">
        <v>107.1</v>
      </c>
      <c r="X10">
        <v>100.4</v>
      </c>
      <c r="Y10">
        <v>106.1</v>
      </c>
      <c r="Z10">
        <v>105.6</v>
      </c>
      <c r="AA10">
        <v>105.1</v>
      </c>
      <c r="AB10">
        <v>104.9</v>
      </c>
      <c r="AC10">
        <v>104</v>
      </c>
      <c r="AD10">
        <v>104.3</v>
      </c>
      <c r="AE10">
        <v>103.7</v>
      </c>
      <c r="AF10">
        <v>104.7</v>
      </c>
      <c r="AI10">
        <v>105.5</v>
      </c>
    </row>
    <row r="11" spans="1:35" x14ac:dyDescent="0.3">
      <c r="A11" t="s">
        <v>20</v>
      </c>
      <c r="B11">
        <v>2013</v>
      </c>
      <c r="C11" t="s">
        <v>26</v>
      </c>
      <c r="D11">
        <v>110.2</v>
      </c>
      <c r="E11">
        <v>109.5</v>
      </c>
      <c r="F11">
        <v>106.9</v>
      </c>
      <c r="G11">
        <v>106.3</v>
      </c>
      <c r="H11">
        <v>105.7</v>
      </c>
      <c r="I11">
        <v>108.3</v>
      </c>
      <c r="J11">
        <v>103.4</v>
      </c>
      <c r="K11">
        <v>105.7</v>
      </c>
      <c r="L11">
        <v>104.2</v>
      </c>
      <c r="M11">
        <v>103.2</v>
      </c>
      <c r="N11">
        <v>106.5</v>
      </c>
      <c r="O11">
        <v>108.8</v>
      </c>
      <c r="P11">
        <v>107.1</v>
      </c>
      <c r="Q11">
        <v>106.6</v>
      </c>
      <c r="R11" s="8">
        <v>2E-3</v>
      </c>
      <c r="S11">
        <v>107.1</v>
      </c>
      <c r="T11">
        <v>108.1</v>
      </c>
      <c r="U11">
        <v>107.4</v>
      </c>
      <c r="V11">
        <v>108</v>
      </c>
      <c r="W11">
        <v>107.8</v>
      </c>
      <c r="X11">
        <v>107.3</v>
      </c>
      <c r="Y11">
        <v>106.5</v>
      </c>
      <c r="Z11">
        <v>106.1</v>
      </c>
      <c r="AA11">
        <v>104.4</v>
      </c>
      <c r="AB11">
        <v>105.1</v>
      </c>
      <c r="AC11">
        <v>104.8</v>
      </c>
      <c r="AD11">
        <v>102.7</v>
      </c>
      <c r="AE11">
        <v>104.5</v>
      </c>
      <c r="AF11">
        <v>104.6</v>
      </c>
      <c r="AI11">
        <v>106.4</v>
      </c>
    </row>
    <row r="12" spans="1:35" x14ac:dyDescent="0.3">
      <c r="A12" t="s">
        <v>22</v>
      </c>
      <c r="B12">
        <v>2013</v>
      </c>
      <c r="C12" t="s">
        <v>26</v>
      </c>
      <c r="D12">
        <v>114.6</v>
      </c>
      <c r="E12">
        <v>113.4</v>
      </c>
      <c r="F12">
        <v>106</v>
      </c>
      <c r="G12">
        <v>104.7</v>
      </c>
      <c r="H12">
        <v>102.1</v>
      </c>
      <c r="I12">
        <v>109.5</v>
      </c>
      <c r="J12">
        <v>109.7</v>
      </c>
      <c r="K12">
        <v>104.6</v>
      </c>
      <c r="L12">
        <v>102</v>
      </c>
      <c r="M12">
        <v>103.5</v>
      </c>
      <c r="N12">
        <v>108.2</v>
      </c>
      <c r="O12">
        <v>110.6</v>
      </c>
      <c r="P12">
        <v>108.8</v>
      </c>
      <c r="Q12">
        <v>107.52</v>
      </c>
      <c r="R12" s="8">
        <v>2E-3</v>
      </c>
      <c r="S12">
        <v>108.5</v>
      </c>
      <c r="T12">
        <v>107.9</v>
      </c>
      <c r="U12">
        <v>106.4</v>
      </c>
      <c r="V12">
        <v>107.7</v>
      </c>
      <c r="W12">
        <v>107.3</v>
      </c>
      <c r="X12">
        <v>100.5</v>
      </c>
      <c r="Y12">
        <v>106.4</v>
      </c>
      <c r="Z12">
        <v>106.5</v>
      </c>
      <c r="AA12">
        <v>105</v>
      </c>
      <c r="AB12">
        <v>105.7</v>
      </c>
      <c r="AC12">
        <v>105.2</v>
      </c>
      <c r="AD12">
        <v>103.2</v>
      </c>
      <c r="AE12">
        <v>104</v>
      </c>
      <c r="AF12">
        <v>105.1</v>
      </c>
      <c r="AI12">
        <v>105.7</v>
      </c>
    </row>
    <row r="13" spans="1:35" x14ac:dyDescent="0.3">
      <c r="A13" t="s">
        <v>23</v>
      </c>
      <c r="B13">
        <v>2013</v>
      </c>
      <c r="C13" t="s">
        <v>26</v>
      </c>
      <c r="D13">
        <v>111.6</v>
      </c>
      <c r="E13">
        <v>110.9</v>
      </c>
      <c r="F13">
        <v>106.6</v>
      </c>
      <c r="G13">
        <v>105.7</v>
      </c>
      <c r="H13">
        <v>104.4</v>
      </c>
      <c r="I13">
        <v>108.9</v>
      </c>
      <c r="J13">
        <v>105.5</v>
      </c>
      <c r="K13">
        <v>105.3</v>
      </c>
      <c r="L13">
        <v>103.5</v>
      </c>
      <c r="M13">
        <v>103.3</v>
      </c>
      <c r="N13">
        <v>107.2</v>
      </c>
      <c r="O13">
        <v>109.6</v>
      </c>
      <c r="P13">
        <v>107.7</v>
      </c>
      <c r="Q13">
        <v>106.94</v>
      </c>
      <c r="R13" s="8">
        <v>2E-3</v>
      </c>
      <c r="S13">
        <v>107.5</v>
      </c>
      <c r="T13">
        <v>108</v>
      </c>
      <c r="U13">
        <v>107</v>
      </c>
      <c r="V13">
        <v>107.9</v>
      </c>
      <c r="W13">
        <v>107.6</v>
      </c>
      <c r="X13">
        <v>100.5</v>
      </c>
      <c r="Y13">
        <v>106.5</v>
      </c>
      <c r="Z13">
        <v>106.3</v>
      </c>
      <c r="AA13">
        <v>104.7</v>
      </c>
      <c r="AB13">
        <v>105.3</v>
      </c>
      <c r="AC13">
        <v>105</v>
      </c>
      <c r="AD13">
        <v>102.9</v>
      </c>
      <c r="AE13">
        <v>104.2</v>
      </c>
      <c r="AF13">
        <v>104.8</v>
      </c>
      <c r="AI13">
        <v>106.1</v>
      </c>
    </row>
    <row r="14" spans="1:35" x14ac:dyDescent="0.3">
      <c r="A14" t="s">
        <v>20</v>
      </c>
      <c r="B14">
        <v>2013</v>
      </c>
      <c r="C14" t="s">
        <v>27</v>
      </c>
      <c r="D14">
        <v>110.9</v>
      </c>
      <c r="E14">
        <v>109.8</v>
      </c>
      <c r="F14">
        <v>105.9</v>
      </c>
      <c r="G14">
        <v>107.5</v>
      </c>
      <c r="H14">
        <v>105.3</v>
      </c>
      <c r="I14">
        <v>108.1</v>
      </c>
      <c r="J14">
        <v>107.3</v>
      </c>
      <c r="K14">
        <v>106.1</v>
      </c>
      <c r="L14">
        <v>103.7</v>
      </c>
      <c r="M14">
        <v>104</v>
      </c>
      <c r="N14">
        <v>107.4</v>
      </c>
      <c r="O14">
        <v>109.9</v>
      </c>
      <c r="P14">
        <v>108.1</v>
      </c>
      <c r="Q14">
        <v>107.23</v>
      </c>
      <c r="R14" s="8">
        <v>2E-3</v>
      </c>
      <c r="S14">
        <v>108.1</v>
      </c>
      <c r="T14">
        <v>108.8</v>
      </c>
      <c r="U14">
        <v>107.9</v>
      </c>
      <c r="V14">
        <v>108.6</v>
      </c>
      <c r="W14">
        <v>108.4</v>
      </c>
      <c r="X14">
        <v>107.9</v>
      </c>
      <c r="Y14">
        <v>107.5</v>
      </c>
      <c r="Z14">
        <v>106.8</v>
      </c>
      <c r="AA14">
        <v>104.1</v>
      </c>
      <c r="AB14">
        <v>105.7</v>
      </c>
      <c r="AC14">
        <v>105.5</v>
      </c>
      <c r="AD14">
        <v>102.1</v>
      </c>
      <c r="AE14">
        <v>105</v>
      </c>
      <c r="AF14">
        <v>104.8</v>
      </c>
      <c r="AI14">
        <v>107.2</v>
      </c>
    </row>
    <row r="15" spans="1:35" x14ac:dyDescent="0.3">
      <c r="A15" t="s">
        <v>22</v>
      </c>
      <c r="B15">
        <v>2013</v>
      </c>
      <c r="C15" t="s">
        <v>27</v>
      </c>
      <c r="D15">
        <v>115.4</v>
      </c>
      <c r="E15">
        <v>114.2</v>
      </c>
      <c r="F15">
        <v>102.7</v>
      </c>
      <c r="G15">
        <v>105.5</v>
      </c>
      <c r="H15">
        <v>101.5</v>
      </c>
      <c r="I15">
        <v>110.6</v>
      </c>
      <c r="J15">
        <v>123.7</v>
      </c>
      <c r="K15">
        <v>105.2</v>
      </c>
      <c r="L15">
        <v>101.9</v>
      </c>
      <c r="M15">
        <v>105</v>
      </c>
      <c r="N15">
        <v>109.1</v>
      </c>
      <c r="O15">
        <v>111.3</v>
      </c>
      <c r="P15">
        <v>111.1</v>
      </c>
      <c r="Q15">
        <v>109.02</v>
      </c>
      <c r="R15" s="8">
        <v>2E-3</v>
      </c>
      <c r="S15">
        <v>109.8</v>
      </c>
      <c r="T15">
        <v>108.5</v>
      </c>
      <c r="U15">
        <v>106.7</v>
      </c>
      <c r="V15">
        <v>108.3</v>
      </c>
      <c r="W15">
        <v>107.8</v>
      </c>
      <c r="X15">
        <v>100.5</v>
      </c>
      <c r="Y15">
        <v>107.2</v>
      </c>
      <c r="Z15">
        <v>107.1</v>
      </c>
      <c r="AA15">
        <v>103.9</v>
      </c>
      <c r="AB15">
        <v>106.2</v>
      </c>
      <c r="AC15">
        <v>105.7</v>
      </c>
      <c r="AD15">
        <v>102.6</v>
      </c>
      <c r="AE15">
        <v>104.6</v>
      </c>
      <c r="AF15">
        <v>104.9</v>
      </c>
      <c r="AI15">
        <v>106.6</v>
      </c>
    </row>
    <row r="16" spans="1:35" x14ac:dyDescent="0.3">
      <c r="A16" t="s">
        <v>23</v>
      </c>
      <c r="B16">
        <v>2013</v>
      </c>
      <c r="C16" t="s">
        <v>27</v>
      </c>
      <c r="D16">
        <v>112.3</v>
      </c>
      <c r="E16">
        <v>111.3</v>
      </c>
      <c r="F16">
        <v>104.7</v>
      </c>
      <c r="G16">
        <v>106.8</v>
      </c>
      <c r="H16">
        <v>103.9</v>
      </c>
      <c r="I16">
        <v>109.3</v>
      </c>
      <c r="J16">
        <v>112.9</v>
      </c>
      <c r="K16">
        <v>105.8</v>
      </c>
      <c r="L16">
        <v>103.1</v>
      </c>
      <c r="M16">
        <v>104.3</v>
      </c>
      <c r="N16">
        <v>108.1</v>
      </c>
      <c r="O16">
        <v>110.5</v>
      </c>
      <c r="P16">
        <v>109.2</v>
      </c>
      <c r="Q16">
        <v>107.86</v>
      </c>
      <c r="R16" s="8">
        <v>2E-3</v>
      </c>
      <c r="S16">
        <v>108.6</v>
      </c>
      <c r="T16">
        <v>108.7</v>
      </c>
      <c r="U16">
        <v>107.4</v>
      </c>
      <c r="V16">
        <v>108.5</v>
      </c>
      <c r="W16">
        <v>108.2</v>
      </c>
      <c r="X16">
        <v>100.5</v>
      </c>
      <c r="Y16">
        <v>107.4</v>
      </c>
      <c r="Z16">
        <v>106.9</v>
      </c>
      <c r="AA16">
        <v>104</v>
      </c>
      <c r="AB16">
        <v>105.9</v>
      </c>
      <c r="AC16">
        <v>105.6</v>
      </c>
      <c r="AD16">
        <v>102.3</v>
      </c>
      <c r="AE16">
        <v>104.8</v>
      </c>
      <c r="AF16">
        <v>104.8</v>
      </c>
      <c r="AI16">
        <v>106.9</v>
      </c>
    </row>
    <row r="17" spans="1:35" x14ac:dyDescent="0.3">
      <c r="A17" t="s">
        <v>20</v>
      </c>
      <c r="B17">
        <v>2013</v>
      </c>
      <c r="C17" t="s">
        <v>28</v>
      </c>
      <c r="D17">
        <v>112.3</v>
      </c>
      <c r="E17">
        <v>112.1</v>
      </c>
      <c r="F17">
        <v>108.1</v>
      </c>
      <c r="G17">
        <v>108.3</v>
      </c>
      <c r="H17">
        <v>105.9</v>
      </c>
      <c r="I17">
        <v>109.2</v>
      </c>
      <c r="J17">
        <v>118</v>
      </c>
      <c r="K17">
        <v>106.8</v>
      </c>
      <c r="L17">
        <v>104.1</v>
      </c>
      <c r="M17">
        <v>105.4</v>
      </c>
      <c r="N17">
        <v>108.2</v>
      </c>
      <c r="O17">
        <v>111</v>
      </c>
      <c r="P17">
        <v>110.6</v>
      </c>
      <c r="Q17">
        <v>109.23</v>
      </c>
      <c r="R17" s="8">
        <v>2E-3</v>
      </c>
      <c r="S17">
        <v>109</v>
      </c>
      <c r="T17">
        <v>109.7</v>
      </c>
      <c r="U17">
        <v>108.8</v>
      </c>
      <c r="V17">
        <v>109.5</v>
      </c>
      <c r="W17">
        <v>109.3</v>
      </c>
      <c r="X17">
        <v>108.5</v>
      </c>
      <c r="Y17">
        <v>108.5</v>
      </c>
      <c r="Z17">
        <v>107.5</v>
      </c>
      <c r="AA17">
        <v>105</v>
      </c>
      <c r="AB17">
        <v>106.3</v>
      </c>
      <c r="AC17">
        <v>106.5</v>
      </c>
      <c r="AD17">
        <v>102.5</v>
      </c>
      <c r="AE17">
        <v>105.6</v>
      </c>
      <c r="AF17">
        <v>105.5</v>
      </c>
      <c r="AI17">
        <v>108.9</v>
      </c>
    </row>
    <row r="18" spans="1:35" x14ac:dyDescent="0.3">
      <c r="A18" t="s">
        <v>22</v>
      </c>
      <c r="B18">
        <v>2013</v>
      </c>
      <c r="C18" t="s">
        <v>28</v>
      </c>
      <c r="D18">
        <v>117</v>
      </c>
      <c r="E18">
        <v>120.1</v>
      </c>
      <c r="F18">
        <v>112.5</v>
      </c>
      <c r="G18">
        <v>107.3</v>
      </c>
      <c r="H18">
        <v>101.3</v>
      </c>
      <c r="I18">
        <v>112.4</v>
      </c>
      <c r="J18">
        <v>143.6</v>
      </c>
      <c r="K18">
        <v>105.4</v>
      </c>
      <c r="L18">
        <v>101.4</v>
      </c>
      <c r="M18">
        <v>106.4</v>
      </c>
      <c r="N18">
        <v>110</v>
      </c>
      <c r="O18">
        <v>112.2</v>
      </c>
      <c r="P18">
        <v>115</v>
      </c>
      <c r="Q18">
        <v>112.66</v>
      </c>
      <c r="R18" s="8">
        <v>2E-3</v>
      </c>
      <c r="S18">
        <v>110.9</v>
      </c>
      <c r="T18">
        <v>109.2</v>
      </c>
      <c r="U18">
        <v>107.2</v>
      </c>
      <c r="V18">
        <v>108.9</v>
      </c>
      <c r="W18">
        <v>108.4</v>
      </c>
      <c r="X18">
        <v>106.6</v>
      </c>
      <c r="Y18">
        <v>108</v>
      </c>
      <c r="Z18">
        <v>107.7</v>
      </c>
      <c r="AA18">
        <v>105.2</v>
      </c>
      <c r="AB18">
        <v>106.5</v>
      </c>
      <c r="AC18">
        <v>108.1</v>
      </c>
      <c r="AD18">
        <v>103.3</v>
      </c>
      <c r="AE18">
        <v>105.2</v>
      </c>
      <c r="AF18">
        <v>106.1</v>
      </c>
      <c r="AI18">
        <v>109.7</v>
      </c>
    </row>
    <row r="19" spans="1:35" x14ac:dyDescent="0.3">
      <c r="A19" t="s">
        <v>23</v>
      </c>
      <c r="B19">
        <v>2013</v>
      </c>
      <c r="C19" t="s">
        <v>28</v>
      </c>
      <c r="D19">
        <v>113.8</v>
      </c>
      <c r="E19">
        <v>114.9</v>
      </c>
      <c r="F19">
        <v>109.8</v>
      </c>
      <c r="G19">
        <v>107.9</v>
      </c>
      <c r="H19">
        <v>104.2</v>
      </c>
      <c r="I19">
        <v>110.7</v>
      </c>
      <c r="J19">
        <v>126.7</v>
      </c>
      <c r="K19">
        <v>106.3</v>
      </c>
      <c r="L19">
        <v>103.2</v>
      </c>
      <c r="M19">
        <v>105.7</v>
      </c>
      <c r="N19">
        <v>109</v>
      </c>
      <c r="O19">
        <v>111.6</v>
      </c>
      <c r="P19">
        <v>112.2</v>
      </c>
      <c r="Q19">
        <v>110.46</v>
      </c>
      <c r="R19" s="8">
        <v>2E-3</v>
      </c>
      <c r="S19">
        <v>109.5</v>
      </c>
      <c r="T19">
        <v>109.5</v>
      </c>
      <c r="U19">
        <v>108.1</v>
      </c>
      <c r="V19">
        <v>109.3</v>
      </c>
      <c r="W19">
        <v>109</v>
      </c>
      <c r="X19">
        <v>106.6</v>
      </c>
      <c r="Y19">
        <v>108.3</v>
      </c>
      <c r="Z19">
        <v>107.6</v>
      </c>
      <c r="AA19">
        <v>105.1</v>
      </c>
      <c r="AB19">
        <v>106.4</v>
      </c>
      <c r="AC19">
        <v>107.4</v>
      </c>
      <c r="AD19">
        <v>102.8</v>
      </c>
      <c r="AE19">
        <v>105.4</v>
      </c>
      <c r="AF19">
        <v>105.8</v>
      </c>
      <c r="AI19">
        <v>109.3</v>
      </c>
    </row>
    <row r="20" spans="1:35" x14ac:dyDescent="0.3">
      <c r="A20" t="s">
        <v>20</v>
      </c>
      <c r="B20">
        <v>2013</v>
      </c>
      <c r="C20" t="s">
        <v>29</v>
      </c>
      <c r="D20">
        <v>113.4</v>
      </c>
      <c r="E20">
        <v>114.9</v>
      </c>
      <c r="F20">
        <v>110.5</v>
      </c>
      <c r="G20">
        <v>109.3</v>
      </c>
      <c r="H20">
        <v>106.2</v>
      </c>
      <c r="I20">
        <v>110.3</v>
      </c>
      <c r="J20">
        <v>129.19999999999999</v>
      </c>
      <c r="K20">
        <v>107.1</v>
      </c>
      <c r="L20">
        <v>104.3</v>
      </c>
      <c r="M20">
        <v>106.4</v>
      </c>
      <c r="N20">
        <v>109.1</v>
      </c>
      <c r="O20">
        <v>112.1</v>
      </c>
      <c r="P20">
        <v>113.1</v>
      </c>
      <c r="Q20">
        <v>111.22</v>
      </c>
      <c r="R20" s="8">
        <v>2E-3</v>
      </c>
      <c r="S20">
        <v>109.8</v>
      </c>
      <c r="T20">
        <v>110.5</v>
      </c>
      <c r="U20">
        <v>109.5</v>
      </c>
      <c r="V20">
        <v>110.3</v>
      </c>
      <c r="W20">
        <v>110.1</v>
      </c>
      <c r="X20">
        <v>109.2</v>
      </c>
      <c r="Y20">
        <v>109.5</v>
      </c>
      <c r="Z20">
        <v>108.3</v>
      </c>
      <c r="AA20">
        <v>106.8</v>
      </c>
      <c r="AB20">
        <v>106.9</v>
      </c>
      <c r="AC20">
        <v>107.8</v>
      </c>
      <c r="AD20">
        <v>102.5</v>
      </c>
      <c r="AE20">
        <v>106.4</v>
      </c>
      <c r="AF20">
        <v>106.5</v>
      </c>
      <c r="AI20">
        <v>110.7</v>
      </c>
    </row>
    <row r="21" spans="1:35" x14ac:dyDescent="0.3">
      <c r="A21" t="s">
        <v>22</v>
      </c>
      <c r="B21">
        <v>2013</v>
      </c>
      <c r="C21" t="s">
        <v>29</v>
      </c>
      <c r="D21">
        <v>117.8</v>
      </c>
      <c r="E21">
        <v>119.2</v>
      </c>
      <c r="F21">
        <v>114</v>
      </c>
      <c r="G21">
        <v>108.3</v>
      </c>
      <c r="H21">
        <v>101.1</v>
      </c>
      <c r="I21">
        <v>113.2</v>
      </c>
      <c r="J21">
        <v>160.9</v>
      </c>
      <c r="K21">
        <v>105.1</v>
      </c>
      <c r="L21">
        <v>101.3</v>
      </c>
      <c r="M21">
        <v>107.5</v>
      </c>
      <c r="N21">
        <v>110.4</v>
      </c>
      <c r="O21">
        <v>113.1</v>
      </c>
      <c r="P21">
        <v>117.5</v>
      </c>
      <c r="Q21">
        <v>114.57</v>
      </c>
      <c r="R21" s="8">
        <v>2E-3</v>
      </c>
      <c r="S21">
        <v>111.7</v>
      </c>
      <c r="T21">
        <v>109.8</v>
      </c>
      <c r="U21">
        <v>107.8</v>
      </c>
      <c r="V21">
        <v>109.5</v>
      </c>
      <c r="W21">
        <v>109</v>
      </c>
      <c r="X21">
        <v>107.7</v>
      </c>
      <c r="Y21">
        <v>108.6</v>
      </c>
      <c r="Z21">
        <v>108.1</v>
      </c>
      <c r="AA21">
        <v>107.3</v>
      </c>
      <c r="AB21">
        <v>107.1</v>
      </c>
      <c r="AC21">
        <v>110.1</v>
      </c>
      <c r="AD21">
        <v>103.2</v>
      </c>
      <c r="AE21">
        <v>105.9</v>
      </c>
      <c r="AF21">
        <v>107.3</v>
      </c>
      <c r="AI21">
        <v>111.4</v>
      </c>
    </row>
    <row r="22" spans="1:35" x14ac:dyDescent="0.3">
      <c r="A22" t="s">
        <v>23</v>
      </c>
      <c r="B22">
        <v>2013</v>
      </c>
      <c r="C22" t="s">
        <v>29</v>
      </c>
      <c r="D22">
        <v>114.8</v>
      </c>
      <c r="E22">
        <v>116.4</v>
      </c>
      <c r="F22">
        <v>111.9</v>
      </c>
      <c r="G22">
        <v>108.9</v>
      </c>
      <c r="H22">
        <v>104.3</v>
      </c>
      <c r="I22">
        <v>111.7</v>
      </c>
      <c r="J22">
        <v>140</v>
      </c>
      <c r="K22">
        <v>106.4</v>
      </c>
      <c r="L22">
        <v>103.3</v>
      </c>
      <c r="M22">
        <v>106.8</v>
      </c>
      <c r="N22">
        <v>109.6</v>
      </c>
      <c r="O22">
        <v>112.6</v>
      </c>
      <c r="P22">
        <v>114.7</v>
      </c>
      <c r="Q22">
        <v>112.42</v>
      </c>
      <c r="R22" s="8">
        <v>2E-3</v>
      </c>
      <c r="S22">
        <v>110.3</v>
      </c>
      <c r="T22">
        <v>110.2</v>
      </c>
      <c r="U22">
        <v>108.8</v>
      </c>
      <c r="V22">
        <v>110</v>
      </c>
      <c r="W22">
        <v>109.7</v>
      </c>
      <c r="X22">
        <v>107.7</v>
      </c>
      <c r="Y22">
        <v>109.2</v>
      </c>
      <c r="Z22">
        <v>108.2</v>
      </c>
      <c r="AA22">
        <v>107.1</v>
      </c>
      <c r="AB22">
        <v>107</v>
      </c>
      <c r="AC22">
        <v>109.1</v>
      </c>
      <c r="AD22">
        <v>102.8</v>
      </c>
      <c r="AE22">
        <v>106.1</v>
      </c>
      <c r="AF22">
        <v>106.9</v>
      </c>
      <c r="AI22">
        <v>111</v>
      </c>
    </row>
    <row r="23" spans="1:35" x14ac:dyDescent="0.3">
      <c r="A23" t="s">
        <v>20</v>
      </c>
      <c r="B23">
        <v>2013</v>
      </c>
      <c r="C23" t="s">
        <v>30</v>
      </c>
      <c r="D23">
        <v>114.3</v>
      </c>
      <c r="E23">
        <v>115.4</v>
      </c>
      <c r="F23">
        <v>111.1</v>
      </c>
      <c r="G23">
        <v>110</v>
      </c>
      <c r="H23">
        <v>106.4</v>
      </c>
      <c r="I23">
        <v>110.8</v>
      </c>
      <c r="J23">
        <v>138.9</v>
      </c>
      <c r="K23">
        <v>107.4</v>
      </c>
      <c r="L23">
        <v>104.1</v>
      </c>
      <c r="M23">
        <v>106.9</v>
      </c>
      <c r="N23">
        <v>109.7</v>
      </c>
      <c r="O23">
        <v>112.6</v>
      </c>
      <c r="P23">
        <v>114.9</v>
      </c>
      <c r="Q23">
        <v>112.5</v>
      </c>
      <c r="R23" s="8">
        <v>2E-3</v>
      </c>
      <c r="S23">
        <v>110.7</v>
      </c>
      <c r="T23">
        <v>111.3</v>
      </c>
      <c r="U23">
        <v>110.2</v>
      </c>
      <c r="V23">
        <v>111.1</v>
      </c>
      <c r="W23">
        <v>110.9</v>
      </c>
      <c r="X23">
        <v>109.9</v>
      </c>
      <c r="Y23">
        <v>109.9</v>
      </c>
      <c r="Z23">
        <v>108.7</v>
      </c>
      <c r="AA23">
        <v>107.8</v>
      </c>
      <c r="AB23">
        <v>107.5</v>
      </c>
      <c r="AC23">
        <v>108.7</v>
      </c>
      <c r="AD23">
        <v>105</v>
      </c>
      <c r="AE23">
        <v>106.8</v>
      </c>
      <c r="AF23">
        <v>107.5</v>
      </c>
      <c r="AI23">
        <v>112.1</v>
      </c>
    </row>
    <row r="24" spans="1:35" x14ac:dyDescent="0.3">
      <c r="A24" t="s">
        <v>22</v>
      </c>
      <c r="B24">
        <v>2013</v>
      </c>
      <c r="C24" t="s">
        <v>30</v>
      </c>
      <c r="D24">
        <v>118.3</v>
      </c>
      <c r="E24">
        <v>120.4</v>
      </c>
      <c r="F24">
        <v>112.7</v>
      </c>
      <c r="G24">
        <v>108.9</v>
      </c>
      <c r="H24">
        <v>101.1</v>
      </c>
      <c r="I24">
        <v>108.7</v>
      </c>
      <c r="J24">
        <v>177</v>
      </c>
      <c r="K24">
        <v>104.7</v>
      </c>
      <c r="L24">
        <v>101</v>
      </c>
      <c r="M24">
        <v>108.5</v>
      </c>
      <c r="N24">
        <v>110.9</v>
      </c>
      <c r="O24">
        <v>114.3</v>
      </c>
      <c r="P24">
        <v>119.6</v>
      </c>
      <c r="Q24">
        <v>115.85</v>
      </c>
      <c r="R24" s="8">
        <v>2E-3</v>
      </c>
      <c r="S24">
        <v>112.4</v>
      </c>
      <c r="T24">
        <v>110.6</v>
      </c>
      <c r="U24">
        <v>108.3</v>
      </c>
      <c r="V24">
        <v>110.2</v>
      </c>
      <c r="W24">
        <v>109.7</v>
      </c>
      <c r="X24">
        <v>108.9</v>
      </c>
      <c r="Y24">
        <v>109.3</v>
      </c>
      <c r="Z24">
        <v>108.7</v>
      </c>
      <c r="AA24">
        <v>108.1</v>
      </c>
      <c r="AB24">
        <v>107.6</v>
      </c>
      <c r="AC24">
        <v>110.8</v>
      </c>
      <c r="AD24">
        <v>106</v>
      </c>
      <c r="AE24">
        <v>106.5</v>
      </c>
      <c r="AF24">
        <v>108.3</v>
      </c>
      <c r="AI24">
        <v>112.7</v>
      </c>
    </row>
    <row r="25" spans="1:35" x14ac:dyDescent="0.3">
      <c r="A25" t="s">
        <v>23</v>
      </c>
      <c r="B25">
        <v>2013</v>
      </c>
      <c r="C25" t="s">
        <v>30</v>
      </c>
      <c r="D25">
        <v>115.6</v>
      </c>
      <c r="E25">
        <v>117.2</v>
      </c>
      <c r="F25">
        <v>111.7</v>
      </c>
      <c r="G25">
        <v>109.6</v>
      </c>
      <c r="H25">
        <v>104.5</v>
      </c>
      <c r="I25">
        <v>109.8</v>
      </c>
      <c r="J25">
        <v>151.80000000000001</v>
      </c>
      <c r="K25">
        <v>106.5</v>
      </c>
      <c r="L25">
        <v>103.1</v>
      </c>
      <c r="M25">
        <v>107.4</v>
      </c>
      <c r="N25">
        <v>110.2</v>
      </c>
      <c r="O25">
        <v>113.4</v>
      </c>
      <c r="P25">
        <v>116.6</v>
      </c>
      <c r="Q25">
        <v>113.65</v>
      </c>
      <c r="R25" s="8">
        <v>2E-3</v>
      </c>
      <c r="S25">
        <v>111.2</v>
      </c>
      <c r="T25">
        <v>111</v>
      </c>
      <c r="U25">
        <v>109.4</v>
      </c>
      <c r="V25">
        <v>110.7</v>
      </c>
      <c r="W25">
        <v>110.4</v>
      </c>
      <c r="X25">
        <v>108.9</v>
      </c>
      <c r="Y25">
        <v>109.7</v>
      </c>
      <c r="Z25">
        <v>108.7</v>
      </c>
      <c r="AA25">
        <v>108</v>
      </c>
      <c r="AB25">
        <v>107.5</v>
      </c>
      <c r="AC25">
        <v>109.9</v>
      </c>
      <c r="AD25">
        <v>105.4</v>
      </c>
      <c r="AE25">
        <v>106.6</v>
      </c>
      <c r="AF25">
        <v>107.9</v>
      </c>
      <c r="AI25">
        <v>112.4</v>
      </c>
    </row>
    <row r="26" spans="1:35" x14ac:dyDescent="0.3">
      <c r="A26" t="s">
        <v>20</v>
      </c>
      <c r="B26">
        <v>2013</v>
      </c>
      <c r="C26" t="s">
        <v>31</v>
      </c>
      <c r="D26">
        <v>115.4</v>
      </c>
      <c r="E26">
        <v>115.7</v>
      </c>
      <c r="F26">
        <v>111.7</v>
      </c>
      <c r="G26">
        <v>111</v>
      </c>
      <c r="H26">
        <v>107.4</v>
      </c>
      <c r="I26">
        <v>110.9</v>
      </c>
      <c r="J26">
        <v>154</v>
      </c>
      <c r="K26">
        <v>108.1</v>
      </c>
      <c r="L26">
        <v>104.2</v>
      </c>
      <c r="M26">
        <v>107.9</v>
      </c>
      <c r="N26">
        <v>110.4</v>
      </c>
      <c r="O26">
        <v>114</v>
      </c>
      <c r="P26">
        <v>117.8</v>
      </c>
      <c r="Q26">
        <v>114.5</v>
      </c>
      <c r="R26" s="8">
        <v>2E-3</v>
      </c>
      <c r="S26">
        <v>111.7</v>
      </c>
      <c r="T26">
        <v>112.7</v>
      </c>
      <c r="U26">
        <v>111.4</v>
      </c>
      <c r="V26">
        <v>112.5</v>
      </c>
      <c r="W26">
        <v>112.2</v>
      </c>
      <c r="X26">
        <v>110.7</v>
      </c>
      <c r="Y26">
        <v>111.1</v>
      </c>
      <c r="Z26">
        <v>109.6</v>
      </c>
      <c r="AA26">
        <v>109.3</v>
      </c>
      <c r="AB26">
        <v>108.3</v>
      </c>
      <c r="AC26">
        <v>109.8</v>
      </c>
      <c r="AD26">
        <v>106.7</v>
      </c>
      <c r="AE26">
        <v>107.7</v>
      </c>
      <c r="AF26">
        <v>108.7</v>
      </c>
      <c r="AI26">
        <v>114.2</v>
      </c>
    </row>
    <row r="27" spans="1:35" x14ac:dyDescent="0.3">
      <c r="A27" t="s">
        <v>22</v>
      </c>
      <c r="B27">
        <v>2013</v>
      </c>
      <c r="C27" t="s">
        <v>31</v>
      </c>
      <c r="D27">
        <v>118.6</v>
      </c>
      <c r="E27">
        <v>119.1</v>
      </c>
      <c r="F27">
        <v>113.2</v>
      </c>
      <c r="G27">
        <v>109.6</v>
      </c>
      <c r="H27">
        <v>101.7</v>
      </c>
      <c r="I27">
        <v>103.2</v>
      </c>
      <c r="J27">
        <v>174.3</v>
      </c>
      <c r="K27">
        <v>105.1</v>
      </c>
      <c r="L27">
        <v>100.8</v>
      </c>
      <c r="M27">
        <v>109.1</v>
      </c>
      <c r="N27">
        <v>111.1</v>
      </c>
      <c r="O27">
        <v>115.4</v>
      </c>
      <c r="P27">
        <v>119.2</v>
      </c>
      <c r="Q27">
        <v>115.42</v>
      </c>
      <c r="R27" s="8">
        <v>2E-3</v>
      </c>
      <c r="S27">
        <v>112.9</v>
      </c>
      <c r="T27">
        <v>111.4</v>
      </c>
      <c r="U27">
        <v>109</v>
      </c>
      <c r="V27">
        <v>111.1</v>
      </c>
      <c r="W27">
        <v>110.5</v>
      </c>
      <c r="X27">
        <v>109.7</v>
      </c>
      <c r="Y27">
        <v>109.5</v>
      </c>
      <c r="Z27">
        <v>109.6</v>
      </c>
      <c r="AA27">
        <v>110.4</v>
      </c>
      <c r="AB27">
        <v>107.9</v>
      </c>
      <c r="AC27">
        <v>111.2</v>
      </c>
      <c r="AD27">
        <v>106.9</v>
      </c>
      <c r="AE27">
        <v>107.4</v>
      </c>
      <c r="AF27">
        <v>109.4</v>
      </c>
      <c r="AI27">
        <v>113.2</v>
      </c>
    </row>
    <row r="28" spans="1:35" x14ac:dyDescent="0.3">
      <c r="A28" t="s">
        <v>23</v>
      </c>
      <c r="B28">
        <v>2013</v>
      </c>
      <c r="C28" t="s">
        <v>31</v>
      </c>
      <c r="D28">
        <v>116.4</v>
      </c>
      <c r="E28">
        <v>116.9</v>
      </c>
      <c r="F28">
        <v>112.3</v>
      </c>
      <c r="G28">
        <v>110.5</v>
      </c>
      <c r="H28">
        <v>105.3</v>
      </c>
      <c r="I28">
        <v>107.3</v>
      </c>
      <c r="J28">
        <v>160.9</v>
      </c>
      <c r="K28">
        <v>107.1</v>
      </c>
      <c r="L28">
        <v>103.1</v>
      </c>
      <c r="M28">
        <v>108.3</v>
      </c>
      <c r="N28">
        <v>110.7</v>
      </c>
      <c r="O28">
        <v>114.6</v>
      </c>
      <c r="P28">
        <v>118.3</v>
      </c>
      <c r="Q28">
        <v>114.75</v>
      </c>
      <c r="R28" s="8">
        <v>2E-3</v>
      </c>
      <c r="S28">
        <v>112</v>
      </c>
      <c r="T28">
        <v>112.2</v>
      </c>
      <c r="U28">
        <v>110.4</v>
      </c>
      <c r="V28">
        <v>111.9</v>
      </c>
      <c r="W28">
        <v>111.5</v>
      </c>
      <c r="X28">
        <v>109.7</v>
      </c>
      <c r="Y28">
        <v>110.5</v>
      </c>
      <c r="Z28">
        <v>109.6</v>
      </c>
      <c r="AA28">
        <v>109.9</v>
      </c>
      <c r="AB28">
        <v>108.1</v>
      </c>
      <c r="AC28">
        <v>110.6</v>
      </c>
      <c r="AD28">
        <v>106.8</v>
      </c>
      <c r="AE28">
        <v>107.5</v>
      </c>
      <c r="AF28">
        <v>109</v>
      </c>
      <c r="AI28">
        <v>113.7</v>
      </c>
    </row>
    <row r="29" spans="1:35" x14ac:dyDescent="0.3">
      <c r="A29" t="s">
        <v>20</v>
      </c>
      <c r="B29">
        <v>2013</v>
      </c>
      <c r="C29" t="s">
        <v>32</v>
      </c>
      <c r="D29">
        <v>116.3</v>
      </c>
      <c r="E29">
        <v>115.4</v>
      </c>
      <c r="F29">
        <v>112.6</v>
      </c>
      <c r="G29">
        <v>111.7</v>
      </c>
      <c r="H29">
        <v>107.7</v>
      </c>
      <c r="I29">
        <v>113.2</v>
      </c>
      <c r="J29">
        <v>164.9</v>
      </c>
      <c r="K29">
        <v>108.3</v>
      </c>
      <c r="L29">
        <v>103.9</v>
      </c>
      <c r="M29">
        <v>108.2</v>
      </c>
      <c r="N29">
        <v>111.1</v>
      </c>
      <c r="O29">
        <v>114.9</v>
      </c>
      <c r="P29">
        <v>119.8</v>
      </c>
      <c r="Q29">
        <v>116</v>
      </c>
      <c r="R29" s="8">
        <v>2E-3</v>
      </c>
      <c r="S29">
        <v>112.2</v>
      </c>
      <c r="T29">
        <v>113.6</v>
      </c>
      <c r="U29">
        <v>112.3</v>
      </c>
      <c r="V29">
        <v>113.4</v>
      </c>
      <c r="W29">
        <v>113.1</v>
      </c>
      <c r="X29">
        <v>111.8</v>
      </c>
      <c r="Y29">
        <v>111.6</v>
      </c>
      <c r="Z29">
        <v>110.4</v>
      </c>
      <c r="AA29">
        <v>109.3</v>
      </c>
      <c r="AB29">
        <v>108.9</v>
      </c>
      <c r="AC29">
        <v>110.2</v>
      </c>
      <c r="AD29">
        <v>107.5</v>
      </c>
      <c r="AE29">
        <v>108.3</v>
      </c>
      <c r="AF29">
        <v>109.1</v>
      </c>
      <c r="AI29">
        <v>115.5</v>
      </c>
    </row>
    <row r="30" spans="1:35" x14ac:dyDescent="0.3">
      <c r="A30" t="s">
        <v>22</v>
      </c>
      <c r="B30">
        <v>2013</v>
      </c>
      <c r="C30" t="s">
        <v>32</v>
      </c>
      <c r="D30">
        <v>118.9</v>
      </c>
      <c r="E30">
        <v>118.1</v>
      </c>
      <c r="F30">
        <v>114.5</v>
      </c>
      <c r="G30">
        <v>110.4</v>
      </c>
      <c r="H30">
        <v>102.3</v>
      </c>
      <c r="I30">
        <v>106.2</v>
      </c>
      <c r="J30">
        <v>183.5</v>
      </c>
      <c r="K30">
        <v>105.3</v>
      </c>
      <c r="L30">
        <v>100.2</v>
      </c>
      <c r="M30">
        <v>109.6</v>
      </c>
      <c r="N30">
        <v>111.4</v>
      </c>
      <c r="O30">
        <v>116</v>
      </c>
      <c r="P30">
        <v>120.8</v>
      </c>
      <c r="Q30">
        <v>116.71</v>
      </c>
      <c r="R30" s="8">
        <v>2E-3</v>
      </c>
      <c r="S30">
        <v>113.5</v>
      </c>
      <c r="T30">
        <v>112.5</v>
      </c>
      <c r="U30">
        <v>109.7</v>
      </c>
      <c r="V30">
        <v>112</v>
      </c>
      <c r="W30">
        <v>111.4</v>
      </c>
      <c r="X30">
        <v>110.5</v>
      </c>
      <c r="Y30">
        <v>109.7</v>
      </c>
      <c r="Z30">
        <v>110.2</v>
      </c>
      <c r="AA30">
        <v>109.7</v>
      </c>
      <c r="AB30">
        <v>108.2</v>
      </c>
      <c r="AC30">
        <v>111.3</v>
      </c>
      <c r="AD30">
        <v>107.3</v>
      </c>
      <c r="AE30">
        <v>108</v>
      </c>
      <c r="AF30">
        <v>109.4</v>
      </c>
      <c r="AI30">
        <v>114</v>
      </c>
    </row>
    <row r="31" spans="1:35" x14ac:dyDescent="0.3">
      <c r="A31" t="s">
        <v>23</v>
      </c>
      <c r="B31">
        <v>2013</v>
      </c>
      <c r="C31" t="s">
        <v>32</v>
      </c>
      <c r="D31">
        <v>117.1</v>
      </c>
      <c r="E31">
        <v>116.3</v>
      </c>
      <c r="F31">
        <v>113.3</v>
      </c>
      <c r="G31">
        <v>111.2</v>
      </c>
      <c r="H31">
        <v>105.7</v>
      </c>
      <c r="I31">
        <v>109.9</v>
      </c>
      <c r="J31">
        <v>171.2</v>
      </c>
      <c r="K31">
        <v>107.3</v>
      </c>
      <c r="L31">
        <v>102.7</v>
      </c>
      <c r="M31">
        <v>108.7</v>
      </c>
      <c r="N31">
        <v>111.2</v>
      </c>
      <c r="O31">
        <v>115.4</v>
      </c>
      <c r="P31">
        <v>120.2</v>
      </c>
      <c r="Q31">
        <v>116.17</v>
      </c>
      <c r="R31" s="8">
        <v>2E-3</v>
      </c>
      <c r="S31">
        <v>112.5</v>
      </c>
      <c r="T31">
        <v>113.2</v>
      </c>
      <c r="U31">
        <v>111.2</v>
      </c>
      <c r="V31">
        <v>112.8</v>
      </c>
      <c r="W31">
        <v>112.4</v>
      </c>
      <c r="X31">
        <v>110.5</v>
      </c>
      <c r="Y31">
        <v>110.9</v>
      </c>
      <c r="Z31">
        <v>110.3</v>
      </c>
      <c r="AA31">
        <v>109.5</v>
      </c>
      <c r="AB31">
        <v>108.6</v>
      </c>
      <c r="AC31">
        <v>110.8</v>
      </c>
      <c r="AD31">
        <v>107.4</v>
      </c>
      <c r="AE31">
        <v>108.1</v>
      </c>
      <c r="AF31">
        <v>109.2</v>
      </c>
      <c r="AI31">
        <v>114.8</v>
      </c>
    </row>
    <row r="32" spans="1:35" x14ac:dyDescent="0.3">
      <c r="A32" t="s">
        <v>20</v>
      </c>
      <c r="B32">
        <v>2013</v>
      </c>
      <c r="C32" t="s">
        <v>70</v>
      </c>
      <c r="D32">
        <v>117.3</v>
      </c>
      <c r="E32">
        <v>114.9</v>
      </c>
      <c r="F32">
        <v>116.2</v>
      </c>
      <c r="G32">
        <v>112.8</v>
      </c>
      <c r="H32">
        <v>108.9</v>
      </c>
      <c r="I32">
        <v>116.6</v>
      </c>
      <c r="J32">
        <v>178.1</v>
      </c>
      <c r="K32">
        <v>109.1</v>
      </c>
      <c r="L32">
        <v>103.6</v>
      </c>
      <c r="M32">
        <v>109</v>
      </c>
      <c r="N32">
        <v>111.8</v>
      </c>
      <c r="O32">
        <v>116</v>
      </c>
      <c r="P32">
        <v>122.5</v>
      </c>
      <c r="Q32">
        <v>118.22</v>
      </c>
      <c r="R32" s="8">
        <v>2E-3</v>
      </c>
      <c r="S32">
        <v>112.8</v>
      </c>
      <c r="T32">
        <v>114.6</v>
      </c>
      <c r="U32">
        <v>113.1</v>
      </c>
      <c r="V32">
        <v>114.4</v>
      </c>
      <c r="W32">
        <v>114</v>
      </c>
      <c r="X32">
        <v>112.7</v>
      </c>
      <c r="Y32">
        <v>112.6</v>
      </c>
      <c r="Z32">
        <v>111.3</v>
      </c>
      <c r="AA32">
        <v>109.6</v>
      </c>
      <c r="AB32">
        <v>109.7</v>
      </c>
      <c r="AC32">
        <v>111</v>
      </c>
      <c r="AD32">
        <v>108.2</v>
      </c>
      <c r="AE32">
        <v>108.7</v>
      </c>
      <c r="AF32">
        <v>109.8</v>
      </c>
      <c r="AI32">
        <v>117.4</v>
      </c>
    </row>
    <row r="33" spans="1:35" x14ac:dyDescent="0.3">
      <c r="A33" t="s">
        <v>22</v>
      </c>
      <c r="B33">
        <v>2013</v>
      </c>
      <c r="C33" t="s">
        <v>33</v>
      </c>
      <c r="D33">
        <v>119.8</v>
      </c>
      <c r="E33">
        <v>116.3</v>
      </c>
      <c r="F33">
        <v>122.6</v>
      </c>
      <c r="G33">
        <v>112</v>
      </c>
      <c r="H33">
        <v>103.2</v>
      </c>
      <c r="I33">
        <v>110</v>
      </c>
      <c r="J33">
        <v>192.8</v>
      </c>
      <c r="K33">
        <v>106.3</v>
      </c>
      <c r="L33">
        <v>99.5</v>
      </c>
      <c r="M33">
        <v>110.3</v>
      </c>
      <c r="N33">
        <v>111.8</v>
      </c>
      <c r="O33">
        <v>117.1</v>
      </c>
      <c r="P33">
        <v>122.9</v>
      </c>
      <c r="Q33">
        <v>118.82</v>
      </c>
      <c r="R33" s="8">
        <v>2E-3</v>
      </c>
      <c r="S33">
        <v>114.1</v>
      </c>
      <c r="T33">
        <v>113.5</v>
      </c>
      <c r="U33">
        <v>110.3</v>
      </c>
      <c r="V33">
        <v>113</v>
      </c>
      <c r="W33">
        <v>112.3</v>
      </c>
      <c r="X33">
        <v>111.1</v>
      </c>
      <c r="Y33">
        <v>110</v>
      </c>
      <c r="Z33">
        <v>110.9</v>
      </c>
      <c r="AA33">
        <v>109.5</v>
      </c>
      <c r="AB33">
        <v>108.6</v>
      </c>
      <c r="AC33">
        <v>111.3</v>
      </c>
      <c r="AD33">
        <v>107.9</v>
      </c>
      <c r="AE33">
        <v>108.5</v>
      </c>
      <c r="AF33">
        <v>109.6</v>
      </c>
      <c r="AI33">
        <v>115</v>
      </c>
    </row>
    <row r="34" spans="1:35" x14ac:dyDescent="0.3">
      <c r="A34" t="s">
        <v>23</v>
      </c>
      <c r="B34">
        <v>2013</v>
      </c>
      <c r="C34" t="s">
        <v>33</v>
      </c>
      <c r="D34">
        <v>118.1</v>
      </c>
      <c r="E34">
        <v>115.4</v>
      </c>
      <c r="F34">
        <v>118.7</v>
      </c>
      <c r="G34">
        <v>112.5</v>
      </c>
      <c r="H34">
        <v>106.8</v>
      </c>
      <c r="I34">
        <v>113.5</v>
      </c>
      <c r="J34">
        <v>183.1</v>
      </c>
      <c r="K34">
        <v>108.2</v>
      </c>
      <c r="L34">
        <v>102.2</v>
      </c>
      <c r="M34">
        <v>109.4</v>
      </c>
      <c r="N34">
        <v>111.8</v>
      </c>
      <c r="O34">
        <v>116.5</v>
      </c>
      <c r="P34">
        <v>122.6</v>
      </c>
      <c r="Q34">
        <v>118.37</v>
      </c>
      <c r="R34" s="8">
        <v>2E-3</v>
      </c>
      <c r="S34">
        <v>113.1</v>
      </c>
      <c r="T34">
        <v>114.2</v>
      </c>
      <c r="U34">
        <v>111.9</v>
      </c>
      <c r="V34">
        <v>113.8</v>
      </c>
      <c r="W34">
        <v>113.3</v>
      </c>
      <c r="X34">
        <v>111.1</v>
      </c>
      <c r="Y34">
        <v>111.6</v>
      </c>
      <c r="Z34">
        <v>111.1</v>
      </c>
      <c r="AA34">
        <v>109.5</v>
      </c>
      <c r="AB34">
        <v>109.3</v>
      </c>
      <c r="AC34">
        <v>111.2</v>
      </c>
      <c r="AD34">
        <v>108.1</v>
      </c>
      <c r="AE34">
        <v>108.6</v>
      </c>
      <c r="AF34">
        <v>109.7</v>
      </c>
      <c r="AI34">
        <v>116.3</v>
      </c>
    </row>
    <row r="35" spans="1:35" x14ac:dyDescent="0.3">
      <c r="A35" t="s">
        <v>20</v>
      </c>
      <c r="B35">
        <v>2013</v>
      </c>
      <c r="C35" t="s">
        <v>34</v>
      </c>
      <c r="D35">
        <v>118.4</v>
      </c>
      <c r="E35">
        <v>115.9</v>
      </c>
      <c r="F35">
        <v>120.4</v>
      </c>
      <c r="G35">
        <v>113.8</v>
      </c>
      <c r="H35">
        <v>109.5</v>
      </c>
      <c r="I35">
        <v>115.5</v>
      </c>
      <c r="J35">
        <v>145.69999999999999</v>
      </c>
      <c r="K35">
        <v>109.5</v>
      </c>
      <c r="L35">
        <v>102.9</v>
      </c>
      <c r="M35">
        <v>109.8</v>
      </c>
      <c r="N35">
        <v>112.1</v>
      </c>
      <c r="O35">
        <v>116.8</v>
      </c>
      <c r="P35">
        <v>118.7</v>
      </c>
      <c r="Q35">
        <v>116.08</v>
      </c>
      <c r="R35" s="8">
        <v>2E-3</v>
      </c>
      <c r="S35">
        <v>113.6</v>
      </c>
      <c r="T35">
        <v>115.8</v>
      </c>
      <c r="U35">
        <v>114</v>
      </c>
      <c r="V35">
        <v>115.5</v>
      </c>
      <c r="W35">
        <v>115.1</v>
      </c>
      <c r="X35">
        <v>113.7</v>
      </c>
      <c r="Y35">
        <v>112.8</v>
      </c>
      <c r="Z35">
        <v>112.1</v>
      </c>
      <c r="AA35">
        <v>109.9</v>
      </c>
      <c r="AB35">
        <v>110.1</v>
      </c>
      <c r="AC35">
        <v>111.6</v>
      </c>
      <c r="AD35">
        <v>108.1</v>
      </c>
      <c r="AE35">
        <v>109.2</v>
      </c>
      <c r="AF35">
        <v>110.1</v>
      </c>
      <c r="AI35">
        <v>115.5</v>
      </c>
    </row>
    <row r="36" spans="1:35" x14ac:dyDescent="0.3">
      <c r="A36" t="s">
        <v>22</v>
      </c>
      <c r="B36">
        <v>2013</v>
      </c>
      <c r="C36" t="s">
        <v>34</v>
      </c>
      <c r="D36">
        <v>120.5</v>
      </c>
      <c r="E36">
        <v>118.1</v>
      </c>
      <c r="F36">
        <v>128.5</v>
      </c>
      <c r="G36">
        <v>112.8</v>
      </c>
      <c r="H36">
        <v>103.4</v>
      </c>
      <c r="I36">
        <v>110.7</v>
      </c>
      <c r="J36">
        <v>144.80000000000001</v>
      </c>
      <c r="K36">
        <v>107.1</v>
      </c>
      <c r="L36">
        <v>98.6</v>
      </c>
      <c r="M36">
        <v>111.9</v>
      </c>
      <c r="N36">
        <v>112.1</v>
      </c>
      <c r="O36">
        <v>118.1</v>
      </c>
      <c r="P36">
        <v>117.8</v>
      </c>
      <c r="Q36">
        <v>115.72</v>
      </c>
      <c r="R36" s="8">
        <v>2E-3</v>
      </c>
      <c r="S36">
        <v>115</v>
      </c>
      <c r="T36">
        <v>114.2</v>
      </c>
      <c r="U36">
        <v>110.9</v>
      </c>
      <c r="V36">
        <v>113.7</v>
      </c>
      <c r="W36">
        <v>112.9</v>
      </c>
      <c r="X36">
        <v>110.7</v>
      </c>
      <c r="Y36">
        <v>110.4</v>
      </c>
      <c r="Z36">
        <v>111.3</v>
      </c>
      <c r="AA36">
        <v>109.7</v>
      </c>
      <c r="AB36">
        <v>109</v>
      </c>
      <c r="AC36">
        <v>111.4</v>
      </c>
      <c r="AD36">
        <v>107.7</v>
      </c>
      <c r="AE36">
        <v>108.9</v>
      </c>
      <c r="AF36">
        <v>109.8</v>
      </c>
      <c r="AI36">
        <v>113.3</v>
      </c>
    </row>
    <row r="37" spans="1:35" x14ac:dyDescent="0.3">
      <c r="A37" t="s">
        <v>23</v>
      </c>
      <c r="B37">
        <v>2013</v>
      </c>
      <c r="C37" t="s">
        <v>34</v>
      </c>
      <c r="D37">
        <v>119.1</v>
      </c>
      <c r="E37">
        <v>116.7</v>
      </c>
      <c r="F37">
        <v>123.5</v>
      </c>
      <c r="G37">
        <v>113.4</v>
      </c>
      <c r="H37">
        <v>107.3</v>
      </c>
      <c r="I37">
        <v>113.3</v>
      </c>
      <c r="J37">
        <v>145.4</v>
      </c>
      <c r="K37">
        <v>108.7</v>
      </c>
      <c r="L37">
        <v>101.5</v>
      </c>
      <c r="M37">
        <v>110.5</v>
      </c>
      <c r="N37">
        <v>112.1</v>
      </c>
      <c r="O37">
        <v>117.4</v>
      </c>
      <c r="P37">
        <v>118.4</v>
      </c>
      <c r="Q37">
        <v>115.95</v>
      </c>
      <c r="R37" s="8">
        <v>2E-3</v>
      </c>
      <c r="S37">
        <v>114</v>
      </c>
      <c r="T37">
        <v>115.2</v>
      </c>
      <c r="U37">
        <v>112.7</v>
      </c>
      <c r="V37">
        <v>114.8</v>
      </c>
      <c r="W37">
        <v>114.2</v>
      </c>
      <c r="X37">
        <v>110.7</v>
      </c>
      <c r="Y37">
        <v>111.9</v>
      </c>
      <c r="Z37">
        <v>111.7</v>
      </c>
      <c r="AA37">
        <v>109.8</v>
      </c>
      <c r="AB37">
        <v>109.7</v>
      </c>
      <c r="AC37">
        <v>111.5</v>
      </c>
      <c r="AD37">
        <v>107.9</v>
      </c>
      <c r="AE37">
        <v>109</v>
      </c>
      <c r="AF37">
        <v>110</v>
      </c>
      <c r="AI37">
        <v>114.5</v>
      </c>
    </row>
    <row r="38" spans="1:35" x14ac:dyDescent="0.3">
      <c r="A38" t="s">
        <v>20</v>
      </c>
      <c r="B38">
        <v>2014</v>
      </c>
      <c r="C38" t="s">
        <v>21</v>
      </c>
      <c r="D38">
        <v>118.9</v>
      </c>
      <c r="E38">
        <v>117.1</v>
      </c>
      <c r="F38">
        <v>120.5</v>
      </c>
      <c r="G38">
        <v>114.4</v>
      </c>
      <c r="H38">
        <v>109</v>
      </c>
      <c r="I38">
        <v>115.5</v>
      </c>
      <c r="J38">
        <v>123.9</v>
      </c>
      <c r="K38">
        <v>109.6</v>
      </c>
      <c r="L38">
        <v>101.8</v>
      </c>
      <c r="M38">
        <v>110.2</v>
      </c>
      <c r="N38">
        <v>112.4</v>
      </c>
      <c r="O38">
        <v>117.3</v>
      </c>
      <c r="P38">
        <v>116</v>
      </c>
      <c r="Q38">
        <v>114.35</v>
      </c>
      <c r="R38" s="8">
        <v>2E-3</v>
      </c>
      <c r="S38">
        <v>114</v>
      </c>
      <c r="T38">
        <v>116.5</v>
      </c>
      <c r="U38">
        <v>114.5</v>
      </c>
      <c r="V38">
        <v>116.2</v>
      </c>
      <c r="W38">
        <v>115.7</v>
      </c>
      <c r="X38">
        <v>114.7</v>
      </c>
      <c r="Y38">
        <v>113</v>
      </c>
      <c r="Z38">
        <v>112.6</v>
      </c>
      <c r="AA38">
        <v>110.5</v>
      </c>
      <c r="AB38">
        <v>110.6</v>
      </c>
      <c r="AC38">
        <v>111.8</v>
      </c>
      <c r="AD38">
        <v>108.3</v>
      </c>
      <c r="AE38">
        <v>109.6</v>
      </c>
      <c r="AF38">
        <v>110.6</v>
      </c>
      <c r="AI38">
        <v>114.2</v>
      </c>
    </row>
    <row r="39" spans="1:35" x14ac:dyDescent="0.3">
      <c r="A39" t="s">
        <v>22</v>
      </c>
      <c r="B39">
        <v>2014</v>
      </c>
      <c r="C39" t="s">
        <v>21</v>
      </c>
      <c r="D39">
        <v>121.2</v>
      </c>
      <c r="E39">
        <v>122</v>
      </c>
      <c r="F39">
        <v>129.9</v>
      </c>
      <c r="G39">
        <v>113.6</v>
      </c>
      <c r="H39">
        <v>102.9</v>
      </c>
      <c r="I39">
        <v>112.1</v>
      </c>
      <c r="J39">
        <v>118.9</v>
      </c>
      <c r="K39">
        <v>107.5</v>
      </c>
      <c r="L39">
        <v>96.9</v>
      </c>
      <c r="M39">
        <v>112.7</v>
      </c>
      <c r="N39">
        <v>112.1</v>
      </c>
      <c r="O39">
        <v>119</v>
      </c>
      <c r="P39">
        <v>115.5</v>
      </c>
      <c r="Q39">
        <v>114.18</v>
      </c>
      <c r="R39" s="8">
        <v>2E-3</v>
      </c>
      <c r="S39">
        <v>115.7</v>
      </c>
      <c r="T39">
        <v>114.8</v>
      </c>
      <c r="U39">
        <v>111.3</v>
      </c>
      <c r="V39">
        <v>114.3</v>
      </c>
      <c r="W39">
        <v>113.5</v>
      </c>
      <c r="X39">
        <v>111.6</v>
      </c>
      <c r="Y39">
        <v>111</v>
      </c>
      <c r="Z39">
        <v>111.9</v>
      </c>
      <c r="AA39">
        <v>110.8</v>
      </c>
      <c r="AB39">
        <v>109.7</v>
      </c>
      <c r="AC39">
        <v>111.5</v>
      </c>
      <c r="AD39">
        <v>108</v>
      </c>
      <c r="AE39">
        <v>109.8</v>
      </c>
      <c r="AF39">
        <v>110.5</v>
      </c>
      <c r="AI39">
        <v>112.9</v>
      </c>
    </row>
    <row r="40" spans="1:35" x14ac:dyDescent="0.3">
      <c r="A40" t="s">
        <v>23</v>
      </c>
      <c r="B40">
        <v>2014</v>
      </c>
      <c r="C40" t="s">
        <v>21</v>
      </c>
      <c r="D40">
        <v>119.6</v>
      </c>
      <c r="E40">
        <v>118.8</v>
      </c>
      <c r="F40">
        <v>124.1</v>
      </c>
      <c r="G40">
        <v>114.1</v>
      </c>
      <c r="H40">
        <v>106.8</v>
      </c>
      <c r="I40">
        <v>113.9</v>
      </c>
      <c r="J40">
        <v>122.2</v>
      </c>
      <c r="K40">
        <v>108.9</v>
      </c>
      <c r="L40">
        <v>100.2</v>
      </c>
      <c r="M40">
        <v>111</v>
      </c>
      <c r="N40">
        <v>112.3</v>
      </c>
      <c r="O40">
        <v>118.1</v>
      </c>
      <c r="P40">
        <v>115.8</v>
      </c>
      <c r="Q40">
        <v>114.29</v>
      </c>
      <c r="R40" s="8">
        <v>2E-3</v>
      </c>
      <c r="S40">
        <v>114.5</v>
      </c>
      <c r="T40">
        <v>115.8</v>
      </c>
      <c r="U40">
        <v>113.2</v>
      </c>
      <c r="V40">
        <v>115.4</v>
      </c>
      <c r="W40">
        <v>114.8</v>
      </c>
      <c r="X40">
        <v>111.6</v>
      </c>
      <c r="Y40">
        <v>112.2</v>
      </c>
      <c r="Z40">
        <v>112.3</v>
      </c>
      <c r="AA40">
        <v>110.7</v>
      </c>
      <c r="AB40">
        <v>110.3</v>
      </c>
      <c r="AC40">
        <v>111.6</v>
      </c>
      <c r="AD40">
        <v>108.2</v>
      </c>
      <c r="AE40">
        <v>109.7</v>
      </c>
      <c r="AF40">
        <v>110.6</v>
      </c>
      <c r="AI40">
        <v>113.6</v>
      </c>
    </row>
    <row r="41" spans="1:35" x14ac:dyDescent="0.3">
      <c r="A41" t="s">
        <v>20</v>
      </c>
      <c r="B41">
        <v>2014</v>
      </c>
      <c r="C41" t="s">
        <v>24</v>
      </c>
      <c r="D41">
        <v>119.4</v>
      </c>
      <c r="E41">
        <v>117.7</v>
      </c>
      <c r="F41">
        <v>121.2</v>
      </c>
      <c r="G41">
        <v>115</v>
      </c>
      <c r="H41">
        <v>109</v>
      </c>
      <c r="I41">
        <v>116.6</v>
      </c>
      <c r="J41">
        <v>116</v>
      </c>
      <c r="K41">
        <v>109.8</v>
      </c>
      <c r="L41">
        <v>101.1</v>
      </c>
      <c r="M41">
        <v>110.4</v>
      </c>
      <c r="N41">
        <v>112.9</v>
      </c>
      <c r="O41">
        <v>117.8</v>
      </c>
      <c r="P41">
        <v>115.3</v>
      </c>
      <c r="Q41">
        <v>114.02</v>
      </c>
      <c r="R41" s="8">
        <v>2E-3</v>
      </c>
      <c r="S41">
        <v>114.2</v>
      </c>
      <c r="T41">
        <v>117.1</v>
      </c>
      <c r="U41">
        <v>114.5</v>
      </c>
      <c r="V41">
        <v>116.7</v>
      </c>
      <c r="W41">
        <v>116.1</v>
      </c>
      <c r="X41">
        <v>115.3</v>
      </c>
      <c r="Y41">
        <v>113.2</v>
      </c>
      <c r="Z41">
        <v>112.9</v>
      </c>
      <c r="AA41">
        <v>110.8</v>
      </c>
      <c r="AB41">
        <v>110.9</v>
      </c>
      <c r="AC41">
        <v>112</v>
      </c>
      <c r="AD41">
        <v>108.7</v>
      </c>
      <c r="AE41">
        <v>109.9</v>
      </c>
      <c r="AF41">
        <v>110.9</v>
      </c>
      <c r="AI41">
        <v>114</v>
      </c>
    </row>
    <row r="42" spans="1:35" x14ac:dyDescent="0.3">
      <c r="A42" t="s">
        <v>22</v>
      </c>
      <c r="B42">
        <v>2014</v>
      </c>
      <c r="C42" t="s">
        <v>24</v>
      </c>
      <c r="D42">
        <v>121.9</v>
      </c>
      <c r="E42">
        <v>122</v>
      </c>
      <c r="F42">
        <v>124.5</v>
      </c>
      <c r="G42">
        <v>115.2</v>
      </c>
      <c r="H42">
        <v>102.5</v>
      </c>
      <c r="I42">
        <v>114.1</v>
      </c>
      <c r="J42">
        <v>111.5</v>
      </c>
      <c r="K42">
        <v>108.2</v>
      </c>
      <c r="L42">
        <v>95.4</v>
      </c>
      <c r="M42">
        <v>113.5</v>
      </c>
      <c r="N42">
        <v>112.1</v>
      </c>
      <c r="O42">
        <v>119.9</v>
      </c>
      <c r="P42">
        <v>115.2</v>
      </c>
      <c r="Q42">
        <v>113.54</v>
      </c>
      <c r="R42" s="8">
        <v>2E-3</v>
      </c>
      <c r="S42">
        <v>116.2</v>
      </c>
      <c r="T42">
        <v>115.3</v>
      </c>
      <c r="U42">
        <v>111.7</v>
      </c>
      <c r="V42">
        <v>114.7</v>
      </c>
      <c r="W42">
        <v>113.9</v>
      </c>
      <c r="X42">
        <v>112.5</v>
      </c>
      <c r="Y42">
        <v>111.1</v>
      </c>
      <c r="Z42">
        <v>112.6</v>
      </c>
      <c r="AA42">
        <v>111.3</v>
      </c>
      <c r="AB42">
        <v>110.4</v>
      </c>
      <c r="AC42">
        <v>111.6</v>
      </c>
      <c r="AD42">
        <v>108.7</v>
      </c>
      <c r="AE42">
        <v>110.3</v>
      </c>
      <c r="AF42">
        <v>111</v>
      </c>
      <c r="AI42">
        <v>113.1</v>
      </c>
    </row>
    <row r="43" spans="1:35" x14ac:dyDescent="0.3">
      <c r="A43" t="s">
        <v>23</v>
      </c>
      <c r="B43">
        <v>2014</v>
      </c>
      <c r="C43" t="s">
        <v>24</v>
      </c>
      <c r="D43">
        <v>120.2</v>
      </c>
      <c r="E43">
        <v>119.2</v>
      </c>
      <c r="F43">
        <v>122.5</v>
      </c>
      <c r="G43">
        <v>115.1</v>
      </c>
      <c r="H43">
        <v>106.6</v>
      </c>
      <c r="I43">
        <v>115.4</v>
      </c>
      <c r="J43">
        <v>114.5</v>
      </c>
      <c r="K43">
        <v>109.3</v>
      </c>
      <c r="L43">
        <v>99.2</v>
      </c>
      <c r="M43">
        <v>111.4</v>
      </c>
      <c r="N43">
        <v>112.6</v>
      </c>
      <c r="O43">
        <v>118.8</v>
      </c>
      <c r="P43">
        <v>115.3</v>
      </c>
      <c r="Q43">
        <v>113.85</v>
      </c>
      <c r="R43" s="8">
        <v>2E-3</v>
      </c>
      <c r="S43">
        <v>114.7</v>
      </c>
      <c r="T43">
        <v>116.4</v>
      </c>
      <c r="U43">
        <v>113.3</v>
      </c>
      <c r="V43">
        <v>115.9</v>
      </c>
      <c r="W43">
        <v>115.2</v>
      </c>
      <c r="X43">
        <v>112.5</v>
      </c>
      <c r="Y43">
        <v>112.4</v>
      </c>
      <c r="Z43">
        <v>112.8</v>
      </c>
      <c r="AA43">
        <v>111.1</v>
      </c>
      <c r="AB43">
        <v>110.7</v>
      </c>
      <c r="AC43">
        <v>111.8</v>
      </c>
      <c r="AD43">
        <v>108.7</v>
      </c>
      <c r="AE43">
        <v>110.1</v>
      </c>
      <c r="AF43">
        <v>110.9</v>
      </c>
      <c r="AI43">
        <v>113.6</v>
      </c>
    </row>
    <row r="44" spans="1:35" x14ac:dyDescent="0.3">
      <c r="A44" t="s">
        <v>20</v>
      </c>
      <c r="B44">
        <v>2014</v>
      </c>
      <c r="C44" t="s">
        <v>25</v>
      </c>
      <c r="D44">
        <v>120.1</v>
      </c>
      <c r="E44">
        <v>118.1</v>
      </c>
      <c r="F44">
        <v>120.7</v>
      </c>
      <c r="G44">
        <v>116.1</v>
      </c>
      <c r="H44">
        <v>109.3</v>
      </c>
      <c r="I44">
        <v>119.6</v>
      </c>
      <c r="J44">
        <v>117.9</v>
      </c>
      <c r="K44">
        <v>110.2</v>
      </c>
      <c r="L44">
        <v>101.2</v>
      </c>
      <c r="M44">
        <v>110.7</v>
      </c>
      <c r="N44">
        <v>113</v>
      </c>
      <c r="O44">
        <v>118.3</v>
      </c>
      <c r="P44">
        <v>116.2</v>
      </c>
      <c r="Q44">
        <v>114.72</v>
      </c>
      <c r="R44" s="8">
        <v>2E-3</v>
      </c>
      <c r="S44">
        <v>114.6</v>
      </c>
      <c r="T44">
        <v>117.5</v>
      </c>
      <c r="U44">
        <v>114.9</v>
      </c>
      <c r="V44">
        <v>117.2</v>
      </c>
      <c r="W44">
        <v>116.5</v>
      </c>
      <c r="X44">
        <v>115.8</v>
      </c>
      <c r="Y44">
        <v>113.4</v>
      </c>
      <c r="Z44">
        <v>113.4</v>
      </c>
      <c r="AA44">
        <v>111.2</v>
      </c>
      <c r="AB44">
        <v>111.4</v>
      </c>
      <c r="AC44">
        <v>112.4</v>
      </c>
      <c r="AD44">
        <v>108.9</v>
      </c>
      <c r="AE44">
        <v>110.2</v>
      </c>
      <c r="AF44">
        <v>111.3</v>
      </c>
      <c r="AI44">
        <v>114.6</v>
      </c>
    </row>
    <row r="45" spans="1:35" x14ac:dyDescent="0.3">
      <c r="A45" t="s">
        <v>22</v>
      </c>
      <c r="B45">
        <v>2014</v>
      </c>
      <c r="C45" t="s">
        <v>25</v>
      </c>
      <c r="D45">
        <v>122.1</v>
      </c>
      <c r="E45">
        <v>121.4</v>
      </c>
      <c r="F45">
        <v>121.5</v>
      </c>
      <c r="G45">
        <v>116.2</v>
      </c>
      <c r="H45">
        <v>102.8</v>
      </c>
      <c r="I45">
        <v>117.7</v>
      </c>
      <c r="J45">
        <v>113.3</v>
      </c>
      <c r="K45">
        <v>108.9</v>
      </c>
      <c r="L45">
        <v>96.3</v>
      </c>
      <c r="M45">
        <v>114.1</v>
      </c>
      <c r="N45">
        <v>112.2</v>
      </c>
      <c r="O45">
        <v>120.5</v>
      </c>
      <c r="P45">
        <v>116</v>
      </c>
      <c r="Q45">
        <v>114.08</v>
      </c>
      <c r="R45" s="8">
        <v>2E-3</v>
      </c>
      <c r="S45">
        <v>116.7</v>
      </c>
      <c r="T45">
        <v>115.8</v>
      </c>
      <c r="U45">
        <v>112.1</v>
      </c>
      <c r="V45">
        <v>115.2</v>
      </c>
      <c r="W45">
        <v>114.4</v>
      </c>
      <c r="X45">
        <v>113.2</v>
      </c>
      <c r="Y45">
        <v>110.9</v>
      </c>
      <c r="Z45">
        <v>113</v>
      </c>
      <c r="AA45">
        <v>111.6</v>
      </c>
      <c r="AB45">
        <v>110.8</v>
      </c>
      <c r="AC45">
        <v>111.8</v>
      </c>
      <c r="AD45">
        <v>109.2</v>
      </c>
      <c r="AE45">
        <v>110.9</v>
      </c>
      <c r="AF45">
        <v>111.4</v>
      </c>
      <c r="AI45">
        <v>113.7</v>
      </c>
    </row>
    <row r="46" spans="1:35" x14ac:dyDescent="0.3">
      <c r="A46" t="s">
        <v>23</v>
      </c>
      <c r="B46">
        <v>2014</v>
      </c>
      <c r="C46" t="s">
        <v>71</v>
      </c>
      <c r="D46">
        <v>120.7</v>
      </c>
      <c r="E46">
        <v>119.3</v>
      </c>
      <c r="F46">
        <v>121</v>
      </c>
      <c r="G46">
        <v>116.1</v>
      </c>
      <c r="H46">
        <v>106.9</v>
      </c>
      <c r="I46">
        <v>118.7</v>
      </c>
      <c r="J46">
        <v>116.3</v>
      </c>
      <c r="K46">
        <v>109.8</v>
      </c>
      <c r="L46">
        <v>99.6</v>
      </c>
      <c r="M46">
        <v>111.8</v>
      </c>
      <c r="N46">
        <v>112.7</v>
      </c>
      <c r="O46">
        <v>119.3</v>
      </c>
      <c r="P46">
        <v>116.1</v>
      </c>
      <c r="Q46">
        <v>114.48</v>
      </c>
      <c r="R46" s="8">
        <v>2E-3</v>
      </c>
      <c r="S46">
        <v>115.2</v>
      </c>
      <c r="T46">
        <v>116.8</v>
      </c>
      <c r="U46">
        <v>113.7</v>
      </c>
      <c r="V46">
        <v>116.4</v>
      </c>
      <c r="W46">
        <v>115.6</v>
      </c>
      <c r="X46">
        <v>113.2</v>
      </c>
      <c r="Y46">
        <v>112.5</v>
      </c>
      <c r="Z46">
        <v>113.2</v>
      </c>
      <c r="AA46">
        <v>111.4</v>
      </c>
      <c r="AB46">
        <v>111.2</v>
      </c>
      <c r="AC46">
        <v>112</v>
      </c>
      <c r="AD46">
        <v>109</v>
      </c>
      <c r="AE46">
        <v>110.6</v>
      </c>
      <c r="AF46">
        <v>111.3</v>
      </c>
      <c r="AI46">
        <v>114.2</v>
      </c>
    </row>
    <row r="47" spans="1:35" x14ac:dyDescent="0.3">
      <c r="A47" t="s">
        <v>20</v>
      </c>
      <c r="B47">
        <v>2014</v>
      </c>
      <c r="C47" t="s">
        <v>26</v>
      </c>
      <c r="D47">
        <v>120.2</v>
      </c>
      <c r="E47">
        <v>118.9</v>
      </c>
      <c r="F47">
        <v>118.1</v>
      </c>
      <c r="G47">
        <v>117</v>
      </c>
      <c r="H47">
        <v>109.7</v>
      </c>
      <c r="I47">
        <v>125.5</v>
      </c>
      <c r="J47">
        <v>120.5</v>
      </c>
      <c r="K47">
        <v>111</v>
      </c>
      <c r="L47">
        <v>102.6</v>
      </c>
      <c r="M47">
        <v>111.2</v>
      </c>
      <c r="N47">
        <v>113.5</v>
      </c>
      <c r="O47">
        <v>118.7</v>
      </c>
      <c r="P47">
        <v>117.2</v>
      </c>
      <c r="Q47">
        <v>115.7</v>
      </c>
      <c r="R47" s="8">
        <v>2E-3</v>
      </c>
      <c r="S47">
        <v>115.4</v>
      </c>
      <c r="T47">
        <v>118.1</v>
      </c>
      <c r="U47">
        <v>116.1</v>
      </c>
      <c r="V47">
        <v>117.8</v>
      </c>
      <c r="W47">
        <v>117.3</v>
      </c>
      <c r="X47">
        <v>116.3</v>
      </c>
      <c r="Y47">
        <v>113.4</v>
      </c>
      <c r="Z47">
        <v>113.7</v>
      </c>
      <c r="AA47">
        <v>111.2</v>
      </c>
      <c r="AB47">
        <v>111.8</v>
      </c>
      <c r="AC47">
        <v>113</v>
      </c>
      <c r="AD47">
        <v>108.9</v>
      </c>
      <c r="AE47">
        <v>110.5</v>
      </c>
      <c r="AF47">
        <v>111.5</v>
      </c>
      <c r="AI47">
        <v>115.4</v>
      </c>
    </row>
    <row r="48" spans="1:35" x14ac:dyDescent="0.3">
      <c r="A48" t="s">
        <v>22</v>
      </c>
      <c r="B48">
        <v>2014</v>
      </c>
      <c r="C48" t="s">
        <v>26</v>
      </c>
      <c r="D48">
        <v>122.5</v>
      </c>
      <c r="E48">
        <v>121.7</v>
      </c>
      <c r="F48">
        <v>113.3</v>
      </c>
      <c r="G48">
        <v>117</v>
      </c>
      <c r="H48">
        <v>103.1</v>
      </c>
      <c r="I48">
        <v>126.7</v>
      </c>
      <c r="J48">
        <v>121.2</v>
      </c>
      <c r="K48">
        <v>111</v>
      </c>
      <c r="L48">
        <v>100.3</v>
      </c>
      <c r="M48">
        <v>115.3</v>
      </c>
      <c r="N48">
        <v>112.7</v>
      </c>
      <c r="O48">
        <v>121</v>
      </c>
      <c r="P48">
        <v>118.2</v>
      </c>
      <c r="Q48">
        <v>115.69</v>
      </c>
      <c r="R48" s="8">
        <v>2E-3</v>
      </c>
      <c r="S48">
        <v>117.6</v>
      </c>
      <c r="T48">
        <v>116.3</v>
      </c>
      <c r="U48">
        <v>112.5</v>
      </c>
      <c r="V48">
        <v>115.7</v>
      </c>
      <c r="W48">
        <v>114.8</v>
      </c>
      <c r="X48">
        <v>113.9</v>
      </c>
      <c r="Y48">
        <v>110.9</v>
      </c>
      <c r="Z48">
        <v>113.4</v>
      </c>
      <c r="AA48">
        <v>111.2</v>
      </c>
      <c r="AB48">
        <v>111</v>
      </c>
      <c r="AC48">
        <v>112.5</v>
      </c>
      <c r="AD48">
        <v>109.1</v>
      </c>
      <c r="AE48">
        <v>111.2</v>
      </c>
      <c r="AF48">
        <v>111.4</v>
      </c>
      <c r="AI48">
        <v>114.7</v>
      </c>
    </row>
    <row r="49" spans="1:35" x14ac:dyDescent="0.3">
      <c r="A49" t="s">
        <v>23</v>
      </c>
      <c r="B49">
        <v>2014</v>
      </c>
      <c r="C49" t="s">
        <v>26</v>
      </c>
      <c r="D49">
        <v>120.9</v>
      </c>
      <c r="E49">
        <v>119.9</v>
      </c>
      <c r="F49">
        <v>116.2</v>
      </c>
      <c r="G49">
        <v>117</v>
      </c>
      <c r="H49">
        <v>107.3</v>
      </c>
      <c r="I49">
        <v>126.1</v>
      </c>
      <c r="J49">
        <v>120.7</v>
      </c>
      <c r="K49">
        <v>111</v>
      </c>
      <c r="L49">
        <v>101.8</v>
      </c>
      <c r="M49">
        <v>112.6</v>
      </c>
      <c r="N49">
        <v>113.2</v>
      </c>
      <c r="O49">
        <v>119.8</v>
      </c>
      <c r="P49">
        <v>117.6</v>
      </c>
      <c r="Q49">
        <v>115.7</v>
      </c>
      <c r="R49" s="8">
        <v>2E-3</v>
      </c>
      <c r="S49">
        <v>116</v>
      </c>
      <c r="T49">
        <v>117.4</v>
      </c>
      <c r="U49">
        <v>114.6</v>
      </c>
      <c r="V49">
        <v>117</v>
      </c>
      <c r="W49">
        <v>116.3</v>
      </c>
      <c r="X49">
        <v>113.9</v>
      </c>
      <c r="Y49">
        <v>112.5</v>
      </c>
      <c r="Z49">
        <v>113.6</v>
      </c>
      <c r="AA49">
        <v>111.2</v>
      </c>
      <c r="AB49">
        <v>111.5</v>
      </c>
      <c r="AC49">
        <v>112.7</v>
      </c>
      <c r="AD49">
        <v>109</v>
      </c>
      <c r="AE49">
        <v>110.9</v>
      </c>
      <c r="AF49">
        <v>111.5</v>
      </c>
      <c r="AI49">
        <v>115.1</v>
      </c>
    </row>
    <row r="50" spans="1:35" x14ac:dyDescent="0.3">
      <c r="A50" t="s">
        <v>20</v>
      </c>
      <c r="B50">
        <v>2014</v>
      </c>
      <c r="C50" t="s">
        <v>27</v>
      </c>
      <c r="D50">
        <v>120.3</v>
      </c>
      <c r="E50">
        <v>120.2</v>
      </c>
      <c r="F50">
        <v>116.9</v>
      </c>
      <c r="G50">
        <v>118</v>
      </c>
      <c r="H50">
        <v>110.1</v>
      </c>
      <c r="I50">
        <v>126.3</v>
      </c>
      <c r="J50">
        <v>123.9</v>
      </c>
      <c r="K50">
        <v>111.5</v>
      </c>
      <c r="L50">
        <v>103.5</v>
      </c>
      <c r="M50">
        <v>111.6</v>
      </c>
      <c r="N50">
        <v>114.2</v>
      </c>
      <c r="O50">
        <v>119.2</v>
      </c>
      <c r="P50">
        <v>118.2</v>
      </c>
      <c r="Q50">
        <v>116.45</v>
      </c>
      <c r="R50" s="8">
        <v>2E-3</v>
      </c>
      <c r="S50">
        <v>116.3</v>
      </c>
      <c r="T50">
        <v>118.7</v>
      </c>
      <c r="U50">
        <v>116.8</v>
      </c>
      <c r="V50">
        <v>118.5</v>
      </c>
      <c r="W50">
        <v>118</v>
      </c>
      <c r="X50">
        <v>116.8</v>
      </c>
      <c r="Y50">
        <v>113.4</v>
      </c>
      <c r="Z50">
        <v>114.1</v>
      </c>
      <c r="AA50">
        <v>111.4</v>
      </c>
      <c r="AB50">
        <v>112.1</v>
      </c>
      <c r="AC50">
        <v>113.1</v>
      </c>
      <c r="AD50">
        <v>108.9</v>
      </c>
      <c r="AE50">
        <v>110.9</v>
      </c>
      <c r="AF50">
        <v>111.8</v>
      </c>
      <c r="AI50">
        <v>116</v>
      </c>
    </row>
    <row r="51" spans="1:35" x14ac:dyDescent="0.3">
      <c r="A51" t="s">
        <v>22</v>
      </c>
      <c r="B51">
        <v>2014</v>
      </c>
      <c r="C51" t="s">
        <v>27</v>
      </c>
      <c r="D51">
        <v>122.7</v>
      </c>
      <c r="E51">
        <v>124.1</v>
      </c>
      <c r="F51">
        <v>114.2</v>
      </c>
      <c r="G51">
        <v>119.1</v>
      </c>
      <c r="H51">
        <v>103.5</v>
      </c>
      <c r="I51">
        <v>129.19999999999999</v>
      </c>
      <c r="J51">
        <v>127</v>
      </c>
      <c r="K51">
        <v>112.6</v>
      </c>
      <c r="L51">
        <v>101.3</v>
      </c>
      <c r="M51">
        <v>117</v>
      </c>
      <c r="N51">
        <v>112.9</v>
      </c>
      <c r="O51">
        <v>121.7</v>
      </c>
      <c r="P51">
        <v>120</v>
      </c>
      <c r="Q51">
        <v>117.33</v>
      </c>
      <c r="R51" s="8">
        <v>2E-3</v>
      </c>
      <c r="S51">
        <v>118.3</v>
      </c>
      <c r="T51">
        <v>116.8</v>
      </c>
      <c r="U51">
        <v>112.9</v>
      </c>
      <c r="V51">
        <v>116.2</v>
      </c>
      <c r="W51">
        <v>115.3</v>
      </c>
      <c r="X51">
        <v>114.3</v>
      </c>
      <c r="Y51">
        <v>111.1</v>
      </c>
      <c r="Z51">
        <v>114.1</v>
      </c>
      <c r="AA51">
        <v>111.3</v>
      </c>
      <c r="AB51">
        <v>111.2</v>
      </c>
      <c r="AC51">
        <v>112.9</v>
      </c>
      <c r="AD51">
        <v>109.3</v>
      </c>
      <c r="AE51">
        <v>111.5</v>
      </c>
      <c r="AF51">
        <v>111.7</v>
      </c>
      <c r="AI51">
        <v>115.6</v>
      </c>
    </row>
    <row r="52" spans="1:35" x14ac:dyDescent="0.3">
      <c r="A52" t="s">
        <v>23</v>
      </c>
      <c r="B52">
        <v>2014</v>
      </c>
      <c r="C52" t="s">
        <v>27</v>
      </c>
      <c r="D52">
        <v>121.1</v>
      </c>
      <c r="E52">
        <v>121.6</v>
      </c>
      <c r="F52">
        <v>115.9</v>
      </c>
      <c r="G52">
        <v>118.4</v>
      </c>
      <c r="H52">
        <v>107.7</v>
      </c>
      <c r="I52">
        <v>127.7</v>
      </c>
      <c r="J52">
        <v>125</v>
      </c>
      <c r="K52">
        <v>111.9</v>
      </c>
      <c r="L52">
        <v>102.8</v>
      </c>
      <c r="M52">
        <v>113.4</v>
      </c>
      <c r="N52">
        <v>113.7</v>
      </c>
      <c r="O52">
        <v>120.4</v>
      </c>
      <c r="P52">
        <v>118.9</v>
      </c>
      <c r="Q52">
        <v>116.81</v>
      </c>
      <c r="R52" s="8">
        <v>2E-3</v>
      </c>
      <c r="S52">
        <v>116.8</v>
      </c>
      <c r="T52">
        <v>118</v>
      </c>
      <c r="U52">
        <v>115.2</v>
      </c>
      <c r="V52">
        <v>117.6</v>
      </c>
      <c r="W52">
        <v>116.9</v>
      </c>
      <c r="X52">
        <v>114.3</v>
      </c>
      <c r="Y52">
        <v>112.5</v>
      </c>
      <c r="Z52">
        <v>114.1</v>
      </c>
      <c r="AA52">
        <v>111.3</v>
      </c>
      <c r="AB52">
        <v>111.8</v>
      </c>
      <c r="AC52">
        <v>113</v>
      </c>
      <c r="AD52">
        <v>109.1</v>
      </c>
      <c r="AE52">
        <v>111.2</v>
      </c>
      <c r="AF52">
        <v>111.8</v>
      </c>
      <c r="AI52">
        <v>115.8</v>
      </c>
    </row>
    <row r="53" spans="1:35" x14ac:dyDescent="0.3">
      <c r="A53" t="s">
        <v>20</v>
      </c>
      <c r="B53">
        <v>2014</v>
      </c>
      <c r="C53" t="s">
        <v>28</v>
      </c>
      <c r="D53">
        <v>120.7</v>
      </c>
      <c r="E53">
        <v>121.6</v>
      </c>
      <c r="F53">
        <v>116.1</v>
      </c>
      <c r="G53">
        <v>119.3</v>
      </c>
      <c r="H53">
        <v>110.3</v>
      </c>
      <c r="I53">
        <v>125.8</v>
      </c>
      <c r="J53">
        <v>129.30000000000001</v>
      </c>
      <c r="K53">
        <v>112.2</v>
      </c>
      <c r="L53">
        <v>103.6</v>
      </c>
      <c r="M53">
        <v>112.3</v>
      </c>
      <c r="N53">
        <v>114.9</v>
      </c>
      <c r="O53">
        <v>120.1</v>
      </c>
      <c r="P53">
        <v>119.5</v>
      </c>
      <c r="Q53">
        <v>117.36</v>
      </c>
      <c r="R53" s="8">
        <v>2E-3</v>
      </c>
      <c r="S53">
        <v>117.3</v>
      </c>
      <c r="T53">
        <v>119.7</v>
      </c>
      <c r="U53">
        <v>117.3</v>
      </c>
      <c r="V53">
        <v>119.3</v>
      </c>
      <c r="W53">
        <v>118.8</v>
      </c>
      <c r="X53">
        <v>117.4</v>
      </c>
      <c r="Y53">
        <v>114.4</v>
      </c>
      <c r="Z53">
        <v>114.9</v>
      </c>
      <c r="AA53">
        <v>112.2</v>
      </c>
      <c r="AB53">
        <v>112.8</v>
      </c>
      <c r="AC53">
        <v>114.3</v>
      </c>
      <c r="AD53">
        <v>108</v>
      </c>
      <c r="AE53">
        <v>111.4</v>
      </c>
      <c r="AF53">
        <v>112.3</v>
      </c>
      <c r="AI53">
        <v>117</v>
      </c>
    </row>
    <row r="54" spans="1:35" x14ac:dyDescent="0.3">
      <c r="A54" t="s">
        <v>22</v>
      </c>
      <c r="B54">
        <v>2014</v>
      </c>
      <c r="C54" t="s">
        <v>28</v>
      </c>
      <c r="D54">
        <v>123.1</v>
      </c>
      <c r="E54">
        <v>125.9</v>
      </c>
      <c r="F54">
        <v>115.4</v>
      </c>
      <c r="G54">
        <v>120.4</v>
      </c>
      <c r="H54">
        <v>103.4</v>
      </c>
      <c r="I54">
        <v>131.19999999999999</v>
      </c>
      <c r="J54">
        <v>137.5</v>
      </c>
      <c r="K54">
        <v>112.8</v>
      </c>
      <c r="L54">
        <v>101.4</v>
      </c>
      <c r="M54">
        <v>118.3</v>
      </c>
      <c r="N54">
        <v>113.2</v>
      </c>
      <c r="O54">
        <v>122.4</v>
      </c>
      <c r="P54">
        <v>122</v>
      </c>
      <c r="Q54">
        <v>119</v>
      </c>
      <c r="R54" s="8">
        <v>2E-3</v>
      </c>
      <c r="S54">
        <v>119</v>
      </c>
      <c r="T54">
        <v>117.4</v>
      </c>
      <c r="U54">
        <v>113.2</v>
      </c>
      <c r="V54">
        <v>116.7</v>
      </c>
      <c r="W54">
        <v>115.8</v>
      </c>
      <c r="X54">
        <v>113.9</v>
      </c>
      <c r="Y54">
        <v>111.2</v>
      </c>
      <c r="Z54">
        <v>114.3</v>
      </c>
      <c r="AA54">
        <v>111.5</v>
      </c>
      <c r="AB54">
        <v>111.4</v>
      </c>
      <c r="AC54">
        <v>115.1</v>
      </c>
      <c r="AD54">
        <v>108.7</v>
      </c>
      <c r="AE54">
        <v>111.8</v>
      </c>
      <c r="AF54">
        <v>112.2</v>
      </c>
      <c r="AI54">
        <v>116.4</v>
      </c>
    </row>
    <row r="55" spans="1:35" x14ac:dyDescent="0.3">
      <c r="A55" t="s">
        <v>23</v>
      </c>
      <c r="B55">
        <v>2014</v>
      </c>
      <c r="C55" t="s">
        <v>28</v>
      </c>
      <c r="D55">
        <v>121.5</v>
      </c>
      <c r="E55">
        <v>123.1</v>
      </c>
      <c r="F55">
        <v>115.8</v>
      </c>
      <c r="G55">
        <v>119.7</v>
      </c>
      <c r="H55">
        <v>107.8</v>
      </c>
      <c r="I55">
        <v>128.30000000000001</v>
      </c>
      <c r="J55">
        <v>132.1</v>
      </c>
      <c r="K55">
        <v>112.4</v>
      </c>
      <c r="L55">
        <v>102.9</v>
      </c>
      <c r="M55">
        <v>114.3</v>
      </c>
      <c r="N55">
        <v>114.2</v>
      </c>
      <c r="O55">
        <v>121.2</v>
      </c>
      <c r="P55">
        <v>120.4</v>
      </c>
      <c r="Q55">
        <v>117.98</v>
      </c>
      <c r="R55" s="8">
        <v>2E-3</v>
      </c>
      <c r="S55">
        <v>117.8</v>
      </c>
      <c r="T55">
        <v>118.8</v>
      </c>
      <c r="U55">
        <v>115.6</v>
      </c>
      <c r="V55">
        <v>118.3</v>
      </c>
      <c r="W55">
        <v>117.6</v>
      </c>
      <c r="X55">
        <v>113.9</v>
      </c>
      <c r="Y55">
        <v>113.2</v>
      </c>
      <c r="Z55">
        <v>114.6</v>
      </c>
      <c r="AA55">
        <v>111.8</v>
      </c>
      <c r="AB55">
        <v>112.3</v>
      </c>
      <c r="AC55">
        <v>114.8</v>
      </c>
      <c r="AD55">
        <v>108.3</v>
      </c>
      <c r="AE55">
        <v>111.6</v>
      </c>
      <c r="AF55">
        <v>112.3</v>
      </c>
      <c r="AI55">
        <v>116.7</v>
      </c>
    </row>
    <row r="56" spans="1:35" x14ac:dyDescent="0.3">
      <c r="A56" t="s">
        <v>20</v>
      </c>
      <c r="B56">
        <v>2014</v>
      </c>
      <c r="C56" t="s">
        <v>29</v>
      </c>
      <c r="D56">
        <v>121.7</v>
      </c>
      <c r="E56">
        <v>122.5</v>
      </c>
      <c r="F56">
        <v>117.7</v>
      </c>
      <c r="G56">
        <v>120.6</v>
      </c>
      <c r="H56">
        <v>110.4</v>
      </c>
      <c r="I56">
        <v>129.1</v>
      </c>
      <c r="J56">
        <v>150.1</v>
      </c>
      <c r="K56">
        <v>113.2</v>
      </c>
      <c r="L56">
        <v>104.8</v>
      </c>
      <c r="M56">
        <v>113.3</v>
      </c>
      <c r="N56">
        <v>115.6</v>
      </c>
      <c r="O56">
        <v>120.9</v>
      </c>
      <c r="P56">
        <v>123.3</v>
      </c>
      <c r="Q56">
        <v>120.25</v>
      </c>
      <c r="R56" s="8">
        <v>2E-3</v>
      </c>
      <c r="S56">
        <v>118</v>
      </c>
      <c r="T56">
        <v>120.7</v>
      </c>
      <c r="U56">
        <v>118.3</v>
      </c>
      <c r="V56">
        <v>120.3</v>
      </c>
      <c r="W56">
        <v>119.8</v>
      </c>
      <c r="X56">
        <v>118.1</v>
      </c>
      <c r="Y56">
        <v>115.3</v>
      </c>
      <c r="Z56">
        <v>115.4</v>
      </c>
      <c r="AA56">
        <v>113.2</v>
      </c>
      <c r="AB56">
        <v>113.4</v>
      </c>
      <c r="AC56">
        <v>115.5</v>
      </c>
      <c r="AD56">
        <v>108.8</v>
      </c>
      <c r="AE56">
        <v>111.8</v>
      </c>
      <c r="AF56">
        <v>113.1</v>
      </c>
      <c r="AI56">
        <v>119.5</v>
      </c>
    </row>
    <row r="57" spans="1:35" x14ac:dyDescent="0.3">
      <c r="A57" t="s">
        <v>22</v>
      </c>
      <c r="B57">
        <v>2014</v>
      </c>
      <c r="C57" t="s">
        <v>29</v>
      </c>
      <c r="D57">
        <v>123.8</v>
      </c>
      <c r="E57">
        <v>126.4</v>
      </c>
      <c r="F57">
        <v>118</v>
      </c>
      <c r="G57">
        <v>121.6</v>
      </c>
      <c r="H57">
        <v>103.5</v>
      </c>
      <c r="I57">
        <v>133.69999999999999</v>
      </c>
      <c r="J57">
        <v>172.4</v>
      </c>
      <c r="K57">
        <v>113.1</v>
      </c>
      <c r="L57">
        <v>102.7</v>
      </c>
      <c r="M57">
        <v>120</v>
      </c>
      <c r="N57">
        <v>113.8</v>
      </c>
      <c r="O57">
        <v>123.4</v>
      </c>
      <c r="P57">
        <v>127.1</v>
      </c>
      <c r="Q57">
        <v>123.04</v>
      </c>
      <c r="R57" s="8">
        <v>2E-3</v>
      </c>
      <c r="S57">
        <v>121</v>
      </c>
      <c r="T57">
        <v>118</v>
      </c>
      <c r="U57">
        <v>113.6</v>
      </c>
      <c r="V57">
        <v>117.4</v>
      </c>
      <c r="W57">
        <v>116.3</v>
      </c>
      <c r="X57">
        <v>114.8</v>
      </c>
      <c r="Y57">
        <v>111.6</v>
      </c>
      <c r="Z57">
        <v>114.9</v>
      </c>
      <c r="AA57">
        <v>113</v>
      </c>
      <c r="AB57">
        <v>111.5</v>
      </c>
      <c r="AC57">
        <v>117.8</v>
      </c>
      <c r="AD57">
        <v>109.7</v>
      </c>
      <c r="AE57">
        <v>112.4</v>
      </c>
      <c r="AF57">
        <v>113.5</v>
      </c>
      <c r="AI57">
        <v>118.9</v>
      </c>
    </row>
    <row r="58" spans="1:35" x14ac:dyDescent="0.3">
      <c r="A58" t="s">
        <v>23</v>
      </c>
      <c r="B58">
        <v>2014</v>
      </c>
      <c r="C58" t="s">
        <v>29</v>
      </c>
      <c r="D58">
        <v>122.4</v>
      </c>
      <c r="E58">
        <v>123.9</v>
      </c>
      <c r="F58">
        <v>117.8</v>
      </c>
      <c r="G58">
        <v>121</v>
      </c>
      <c r="H58">
        <v>107.9</v>
      </c>
      <c r="I58">
        <v>131.19999999999999</v>
      </c>
      <c r="J58">
        <v>157.69999999999999</v>
      </c>
      <c r="K58">
        <v>113.2</v>
      </c>
      <c r="L58">
        <v>104.1</v>
      </c>
      <c r="M58">
        <v>115.5</v>
      </c>
      <c r="N58">
        <v>114.8</v>
      </c>
      <c r="O58">
        <v>122.1</v>
      </c>
      <c r="P58">
        <v>124.7</v>
      </c>
      <c r="Q58">
        <v>121.25</v>
      </c>
      <c r="R58" s="8">
        <v>2E-3</v>
      </c>
      <c r="S58">
        <v>118.8</v>
      </c>
      <c r="T58">
        <v>119.6</v>
      </c>
      <c r="U58">
        <v>116.3</v>
      </c>
      <c r="V58">
        <v>119.1</v>
      </c>
      <c r="W58">
        <v>118.3</v>
      </c>
      <c r="X58">
        <v>114.8</v>
      </c>
      <c r="Y58">
        <v>113.9</v>
      </c>
      <c r="Z58">
        <v>115.2</v>
      </c>
      <c r="AA58">
        <v>113.1</v>
      </c>
      <c r="AB58">
        <v>112.7</v>
      </c>
      <c r="AC58">
        <v>116.8</v>
      </c>
      <c r="AD58">
        <v>109.2</v>
      </c>
      <c r="AE58">
        <v>112.1</v>
      </c>
      <c r="AF58">
        <v>113.3</v>
      </c>
      <c r="AI58">
        <v>119.2</v>
      </c>
    </row>
    <row r="59" spans="1:35" x14ac:dyDescent="0.3">
      <c r="A59" t="s">
        <v>20</v>
      </c>
      <c r="B59">
        <v>2014</v>
      </c>
      <c r="C59" t="s">
        <v>30</v>
      </c>
      <c r="D59">
        <v>121.8</v>
      </c>
      <c r="E59">
        <v>122.8</v>
      </c>
      <c r="F59">
        <v>117.8</v>
      </c>
      <c r="G59">
        <v>121.9</v>
      </c>
      <c r="H59">
        <v>110.6</v>
      </c>
      <c r="I59">
        <v>129.69999999999999</v>
      </c>
      <c r="J59">
        <v>161.1</v>
      </c>
      <c r="K59">
        <v>114.1</v>
      </c>
      <c r="L59">
        <v>105.1</v>
      </c>
      <c r="M59">
        <v>114.6</v>
      </c>
      <c r="N59">
        <v>115.8</v>
      </c>
      <c r="O59">
        <v>121.7</v>
      </c>
      <c r="P59">
        <v>125.3</v>
      </c>
      <c r="Q59">
        <v>121.72</v>
      </c>
      <c r="R59" s="8">
        <v>2E-3</v>
      </c>
      <c r="S59">
        <v>118.8</v>
      </c>
      <c r="T59">
        <v>120.9</v>
      </c>
      <c r="U59">
        <v>118.8</v>
      </c>
      <c r="V59">
        <v>120.7</v>
      </c>
      <c r="W59">
        <v>120.1</v>
      </c>
      <c r="X59">
        <v>118.9</v>
      </c>
      <c r="Y59">
        <v>115.4</v>
      </c>
      <c r="Z59">
        <v>115.9</v>
      </c>
      <c r="AA59">
        <v>113.2</v>
      </c>
      <c r="AB59">
        <v>114</v>
      </c>
      <c r="AC59">
        <v>116.2</v>
      </c>
      <c r="AD59">
        <v>109.4</v>
      </c>
      <c r="AE59">
        <v>112.2</v>
      </c>
      <c r="AF59">
        <v>113.5</v>
      </c>
      <c r="AI59">
        <v>120.7</v>
      </c>
    </row>
    <row r="60" spans="1:35" x14ac:dyDescent="0.3">
      <c r="A60" t="s">
        <v>22</v>
      </c>
      <c r="B60">
        <v>2014</v>
      </c>
      <c r="C60" t="s">
        <v>30</v>
      </c>
      <c r="D60">
        <v>124.8</v>
      </c>
      <c r="E60">
        <v>127.3</v>
      </c>
      <c r="F60">
        <v>116.5</v>
      </c>
      <c r="G60">
        <v>122.2</v>
      </c>
      <c r="H60">
        <v>103.6</v>
      </c>
      <c r="I60">
        <v>132.69999999999999</v>
      </c>
      <c r="J60">
        <v>181.9</v>
      </c>
      <c r="K60">
        <v>115.2</v>
      </c>
      <c r="L60">
        <v>102.7</v>
      </c>
      <c r="M60">
        <v>122.1</v>
      </c>
      <c r="N60">
        <v>114.4</v>
      </c>
      <c r="O60">
        <v>124.7</v>
      </c>
      <c r="P60">
        <v>128.9</v>
      </c>
      <c r="Q60">
        <v>124.38</v>
      </c>
      <c r="R60" s="8">
        <v>2E-3</v>
      </c>
      <c r="S60">
        <v>123</v>
      </c>
      <c r="T60">
        <v>118.6</v>
      </c>
      <c r="U60">
        <v>114.1</v>
      </c>
      <c r="V60">
        <v>117.9</v>
      </c>
      <c r="W60">
        <v>116.9</v>
      </c>
      <c r="X60">
        <v>115.5</v>
      </c>
      <c r="Y60">
        <v>111.8</v>
      </c>
      <c r="Z60">
        <v>115.3</v>
      </c>
      <c r="AA60">
        <v>112.5</v>
      </c>
      <c r="AB60">
        <v>112.2</v>
      </c>
      <c r="AC60">
        <v>119.2</v>
      </c>
      <c r="AD60">
        <v>110.5</v>
      </c>
      <c r="AE60">
        <v>112.9</v>
      </c>
      <c r="AF60">
        <v>113.9</v>
      </c>
      <c r="AI60">
        <v>119.9</v>
      </c>
    </row>
    <row r="61" spans="1:35" x14ac:dyDescent="0.3">
      <c r="A61" t="s">
        <v>23</v>
      </c>
      <c r="B61">
        <v>2014</v>
      </c>
      <c r="C61" t="s">
        <v>30</v>
      </c>
      <c r="D61">
        <v>122.7</v>
      </c>
      <c r="E61">
        <v>124.4</v>
      </c>
      <c r="F61">
        <v>117.3</v>
      </c>
      <c r="G61">
        <v>122</v>
      </c>
      <c r="H61">
        <v>108</v>
      </c>
      <c r="I61">
        <v>131.1</v>
      </c>
      <c r="J61">
        <v>168.2</v>
      </c>
      <c r="K61">
        <v>114.5</v>
      </c>
      <c r="L61">
        <v>104.3</v>
      </c>
      <c r="M61">
        <v>117.1</v>
      </c>
      <c r="N61">
        <v>115.2</v>
      </c>
      <c r="O61">
        <v>123.1</v>
      </c>
      <c r="P61">
        <v>126.6</v>
      </c>
      <c r="Q61">
        <v>122.65</v>
      </c>
      <c r="R61" s="8">
        <v>2E-3</v>
      </c>
      <c r="S61">
        <v>119.9</v>
      </c>
      <c r="T61">
        <v>120</v>
      </c>
      <c r="U61">
        <v>116.8</v>
      </c>
      <c r="V61">
        <v>119.6</v>
      </c>
      <c r="W61">
        <v>118.8</v>
      </c>
      <c r="X61">
        <v>115.5</v>
      </c>
      <c r="Y61">
        <v>114</v>
      </c>
      <c r="Z61">
        <v>115.6</v>
      </c>
      <c r="AA61">
        <v>112.8</v>
      </c>
      <c r="AB61">
        <v>113.3</v>
      </c>
      <c r="AC61">
        <v>118</v>
      </c>
      <c r="AD61">
        <v>109.9</v>
      </c>
      <c r="AE61">
        <v>112.6</v>
      </c>
      <c r="AF61">
        <v>113.7</v>
      </c>
      <c r="AI61">
        <v>120.3</v>
      </c>
    </row>
    <row r="62" spans="1:35" x14ac:dyDescent="0.3">
      <c r="A62" t="s">
        <v>20</v>
      </c>
      <c r="B62">
        <v>2014</v>
      </c>
      <c r="C62" t="s">
        <v>31</v>
      </c>
      <c r="D62">
        <v>122.3</v>
      </c>
      <c r="E62">
        <v>122.4</v>
      </c>
      <c r="F62">
        <v>117.8</v>
      </c>
      <c r="G62">
        <v>122.7</v>
      </c>
      <c r="H62">
        <v>110.4</v>
      </c>
      <c r="I62">
        <v>129.80000000000001</v>
      </c>
      <c r="J62">
        <v>158.80000000000001</v>
      </c>
      <c r="K62">
        <v>115</v>
      </c>
      <c r="L62">
        <v>104.7</v>
      </c>
      <c r="M62">
        <v>114.9</v>
      </c>
      <c r="N62">
        <v>116.5</v>
      </c>
      <c r="O62">
        <v>122.6</v>
      </c>
      <c r="P62">
        <v>125.3</v>
      </c>
      <c r="Q62">
        <v>121.78</v>
      </c>
      <c r="R62" s="8">
        <v>2E-3</v>
      </c>
      <c r="S62">
        <v>119.5</v>
      </c>
      <c r="T62">
        <v>121.7</v>
      </c>
      <c r="U62">
        <v>119.2</v>
      </c>
      <c r="V62">
        <v>121.3</v>
      </c>
      <c r="W62">
        <v>120.7</v>
      </c>
      <c r="X62">
        <v>119.4</v>
      </c>
      <c r="Y62">
        <v>115.8</v>
      </c>
      <c r="Z62">
        <v>116.7</v>
      </c>
      <c r="AA62">
        <v>112.8</v>
      </c>
      <c r="AB62">
        <v>114.5</v>
      </c>
      <c r="AC62">
        <v>116.6</v>
      </c>
      <c r="AD62">
        <v>109.1</v>
      </c>
      <c r="AE62">
        <v>112.6</v>
      </c>
      <c r="AF62">
        <v>113.7</v>
      </c>
      <c r="AI62">
        <v>120.9</v>
      </c>
    </row>
    <row r="63" spans="1:35" x14ac:dyDescent="0.3">
      <c r="A63" t="s">
        <v>22</v>
      </c>
      <c r="B63">
        <v>2014</v>
      </c>
      <c r="C63" t="s">
        <v>31</v>
      </c>
      <c r="D63">
        <v>124.2</v>
      </c>
      <c r="E63">
        <v>125.4</v>
      </c>
      <c r="F63">
        <v>116.4</v>
      </c>
      <c r="G63">
        <v>122.7</v>
      </c>
      <c r="H63">
        <v>103.5</v>
      </c>
      <c r="I63">
        <v>124.5</v>
      </c>
      <c r="J63">
        <v>168.6</v>
      </c>
      <c r="K63">
        <v>116.9</v>
      </c>
      <c r="L63">
        <v>101.9</v>
      </c>
      <c r="M63">
        <v>122.9</v>
      </c>
      <c r="N63">
        <v>114.8</v>
      </c>
      <c r="O63">
        <v>125.2</v>
      </c>
      <c r="P63">
        <v>126.7</v>
      </c>
      <c r="Q63">
        <v>122.59</v>
      </c>
      <c r="R63" s="8">
        <v>2E-3</v>
      </c>
      <c r="S63">
        <v>124.3</v>
      </c>
      <c r="T63">
        <v>119.2</v>
      </c>
      <c r="U63">
        <v>114.5</v>
      </c>
      <c r="V63">
        <v>118.4</v>
      </c>
      <c r="W63">
        <v>117.4</v>
      </c>
      <c r="X63">
        <v>116.1</v>
      </c>
      <c r="Y63">
        <v>111.8</v>
      </c>
      <c r="Z63">
        <v>115.5</v>
      </c>
      <c r="AA63">
        <v>111.2</v>
      </c>
      <c r="AB63">
        <v>112.3</v>
      </c>
      <c r="AC63">
        <v>120</v>
      </c>
      <c r="AD63">
        <v>110</v>
      </c>
      <c r="AE63">
        <v>113.4</v>
      </c>
      <c r="AF63">
        <v>113.6</v>
      </c>
      <c r="AI63">
        <v>119.2</v>
      </c>
    </row>
    <row r="64" spans="1:35" x14ac:dyDescent="0.3">
      <c r="A64" t="s">
        <v>23</v>
      </c>
      <c r="B64">
        <v>2014</v>
      </c>
      <c r="C64" t="s">
        <v>31</v>
      </c>
      <c r="D64">
        <v>122.9</v>
      </c>
      <c r="E64">
        <v>123.5</v>
      </c>
      <c r="F64">
        <v>117.3</v>
      </c>
      <c r="G64">
        <v>122.7</v>
      </c>
      <c r="H64">
        <v>107.9</v>
      </c>
      <c r="I64">
        <v>127.3</v>
      </c>
      <c r="J64">
        <v>162.1</v>
      </c>
      <c r="K64">
        <v>115.6</v>
      </c>
      <c r="L64">
        <v>103.8</v>
      </c>
      <c r="M64">
        <v>117.6</v>
      </c>
      <c r="N64">
        <v>115.8</v>
      </c>
      <c r="O64">
        <v>123.8</v>
      </c>
      <c r="P64">
        <v>125.8</v>
      </c>
      <c r="Q64">
        <v>122.01</v>
      </c>
      <c r="R64" s="8">
        <v>2E-3</v>
      </c>
      <c r="S64">
        <v>120.8</v>
      </c>
      <c r="T64">
        <v>120.7</v>
      </c>
      <c r="U64">
        <v>117.2</v>
      </c>
      <c r="V64">
        <v>120.1</v>
      </c>
      <c r="W64">
        <v>119.3</v>
      </c>
      <c r="X64">
        <v>116.1</v>
      </c>
      <c r="Y64">
        <v>114.3</v>
      </c>
      <c r="Z64">
        <v>116.1</v>
      </c>
      <c r="AA64">
        <v>112</v>
      </c>
      <c r="AB64">
        <v>113.7</v>
      </c>
      <c r="AC64">
        <v>118.6</v>
      </c>
      <c r="AD64">
        <v>109.5</v>
      </c>
      <c r="AE64">
        <v>113.1</v>
      </c>
      <c r="AF64">
        <v>113.7</v>
      </c>
      <c r="AI64">
        <v>120.1</v>
      </c>
    </row>
    <row r="65" spans="1:35" x14ac:dyDescent="0.3">
      <c r="A65" t="s">
        <v>20</v>
      </c>
      <c r="B65">
        <v>2014</v>
      </c>
      <c r="C65" t="s">
        <v>32</v>
      </c>
      <c r="D65">
        <v>122.6</v>
      </c>
      <c r="E65">
        <v>122.5</v>
      </c>
      <c r="F65">
        <v>118.3</v>
      </c>
      <c r="G65">
        <v>123.2</v>
      </c>
      <c r="H65">
        <v>110.5</v>
      </c>
      <c r="I65">
        <v>128.9</v>
      </c>
      <c r="J65">
        <v>155.30000000000001</v>
      </c>
      <c r="K65">
        <v>115.5</v>
      </c>
      <c r="L65">
        <v>104</v>
      </c>
      <c r="M65">
        <v>115.3</v>
      </c>
      <c r="N65">
        <v>116.8</v>
      </c>
      <c r="O65">
        <v>123.2</v>
      </c>
      <c r="P65">
        <v>125.1</v>
      </c>
      <c r="Q65">
        <v>121.63</v>
      </c>
      <c r="R65" s="8">
        <v>2E-3</v>
      </c>
      <c r="S65">
        <v>120</v>
      </c>
      <c r="T65">
        <v>122.7</v>
      </c>
      <c r="U65">
        <v>120.3</v>
      </c>
      <c r="V65">
        <v>122.3</v>
      </c>
      <c r="W65">
        <v>121.8</v>
      </c>
      <c r="X65">
        <v>119.9</v>
      </c>
      <c r="Y65">
        <v>116.4</v>
      </c>
      <c r="Z65">
        <v>117.5</v>
      </c>
      <c r="AA65">
        <v>112.6</v>
      </c>
      <c r="AB65">
        <v>115.3</v>
      </c>
      <c r="AC65">
        <v>116.9</v>
      </c>
      <c r="AD65">
        <v>109.3</v>
      </c>
      <c r="AE65">
        <v>113</v>
      </c>
      <c r="AF65">
        <v>114</v>
      </c>
      <c r="AI65">
        <v>121</v>
      </c>
    </row>
    <row r="66" spans="1:35" x14ac:dyDescent="0.3">
      <c r="A66" t="s">
        <v>22</v>
      </c>
      <c r="B66">
        <v>2014</v>
      </c>
      <c r="C66" t="s">
        <v>32</v>
      </c>
      <c r="D66">
        <v>124.6</v>
      </c>
      <c r="E66">
        <v>126.1</v>
      </c>
      <c r="F66">
        <v>117.8</v>
      </c>
      <c r="G66">
        <v>123.1</v>
      </c>
      <c r="H66">
        <v>103.5</v>
      </c>
      <c r="I66">
        <v>123.5</v>
      </c>
      <c r="J66">
        <v>159.6</v>
      </c>
      <c r="K66">
        <v>117.4</v>
      </c>
      <c r="L66">
        <v>101.2</v>
      </c>
      <c r="M66">
        <v>123.8</v>
      </c>
      <c r="N66">
        <v>115.2</v>
      </c>
      <c r="O66">
        <v>125.9</v>
      </c>
      <c r="P66">
        <v>125.8</v>
      </c>
      <c r="Q66">
        <v>122.12</v>
      </c>
      <c r="R66" s="8">
        <v>2E-3</v>
      </c>
      <c r="S66">
        <v>124.3</v>
      </c>
      <c r="T66">
        <v>119.6</v>
      </c>
      <c r="U66">
        <v>114.9</v>
      </c>
      <c r="V66">
        <v>118.9</v>
      </c>
      <c r="W66">
        <v>117.8</v>
      </c>
      <c r="X66">
        <v>116.7</v>
      </c>
      <c r="Y66">
        <v>112</v>
      </c>
      <c r="Z66">
        <v>115.8</v>
      </c>
      <c r="AA66">
        <v>111</v>
      </c>
      <c r="AB66">
        <v>112.6</v>
      </c>
      <c r="AC66">
        <v>120.2</v>
      </c>
      <c r="AD66">
        <v>110.1</v>
      </c>
      <c r="AE66">
        <v>113.6</v>
      </c>
      <c r="AF66">
        <v>113.7</v>
      </c>
      <c r="AI66">
        <v>119.1</v>
      </c>
    </row>
    <row r="67" spans="1:35" x14ac:dyDescent="0.3">
      <c r="A67" t="s">
        <v>23</v>
      </c>
      <c r="B67">
        <v>2014</v>
      </c>
      <c r="C67" t="s">
        <v>32</v>
      </c>
      <c r="D67">
        <v>123.2</v>
      </c>
      <c r="E67">
        <v>123.8</v>
      </c>
      <c r="F67">
        <v>118.1</v>
      </c>
      <c r="G67">
        <v>123.2</v>
      </c>
      <c r="H67">
        <v>107.9</v>
      </c>
      <c r="I67">
        <v>126.4</v>
      </c>
      <c r="J67">
        <v>156.80000000000001</v>
      </c>
      <c r="K67">
        <v>116.1</v>
      </c>
      <c r="L67">
        <v>103.1</v>
      </c>
      <c r="M67">
        <v>118.1</v>
      </c>
      <c r="N67">
        <v>116.1</v>
      </c>
      <c r="O67">
        <v>124.5</v>
      </c>
      <c r="P67">
        <v>125.4</v>
      </c>
      <c r="Q67">
        <v>121.75</v>
      </c>
      <c r="R67" s="8">
        <v>2E-3</v>
      </c>
      <c r="S67">
        <v>121.1</v>
      </c>
      <c r="T67">
        <v>121.5</v>
      </c>
      <c r="U67">
        <v>118.1</v>
      </c>
      <c r="V67">
        <v>121</v>
      </c>
      <c r="W67">
        <v>120.2</v>
      </c>
      <c r="X67">
        <v>116.7</v>
      </c>
      <c r="Y67">
        <v>114.7</v>
      </c>
      <c r="Z67">
        <v>116.7</v>
      </c>
      <c r="AA67">
        <v>111.8</v>
      </c>
      <c r="AB67">
        <v>114.3</v>
      </c>
      <c r="AC67">
        <v>118.8</v>
      </c>
      <c r="AD67">
        <v>109.6</v>
      </c>
      <c r="AE67">
        <v>113.3</v>
      </c>
      <c r="AF67">
        <v>113.9</v>
      </c>
      <c r="AI67">
        <v>120.1</v>
      </c>
    </row>
    <row r="68" spans="1:35" x14ac:dyDescent="0.3">
      <c r="A68" t="s">
        <v>20</v>
      </c>
      <c r="B68">
        <v>2014</v>
      </c>
      <c r="C68" t="s">
        <v>33</v>
      </c>
      <c r="D68">
        <v>122.7</v>
      </c>
      <c r="E68">
        <v>122.6</v>
      </c>
      <c r="F68">
        <v>119.9</v>
      </c>
      <c r="G68">
        <v>124</v>
      </c>
      <c r="H68">
        <v>110.5</v>
      </c>
      <c r="I68">
        <v>128.80000000000001</v>
      </c>
      <c r="J68">
        <v>152</v>
      </c>
      <c r="K68">
        <v>116.2</v>
      </c>
      <c r="L68">
        <v>103.3</v>
      </c>
      <c r="M68">
        <v>115.8</v>
      </c>
      <c r="N68">
        <v>116.8</v>
      </c>
      <c r="O68">
        <v>124.5</v>
      </c>
      <c r="P68">
        <v>124.9</v>
      </c>
      <c r="Q68">
        <v>121.69</v>
      </c>
      <c r="R68" s="8">
        <v>2E-3</v>
      </c>
      <c r="S68">
        <v>120.8</v>
      </c>
      <c r="T68">
        <v>123.3</v>
      </c>
      <c r="U68">
        <v>120.5</v>
      </c>
      <c r="V68">
        <v>122.9</v>
      </c>
      <c r="W68">
        <v>122.2</v>
      </c>
      <c r="X68">
        <v>120.7</v>
      </c>
      <c r="Y68">
        <v>117.3</v>
      </c>
      <c r="Z68">
        <v>118.1</v>
      </c>
      <c r="AA68">
        <v>112</v>
      </c>
      <c r="AB68">
        <v>115.9</v>
      </c>
      <c r="AC68">
        <v>117.2</v>
      </c>
      <c r="AD68">
        <v>108.8</v>
      </c>
      <c r="AE68">
        <v>113.3</v>
      </c>
      <c r="AF68">
        <v>114.1</v>
      </c>
      <c r="AI68">
        <v>121.1</v>
      </c>
    </row>
    <row r="69" spans="1:35" x14ac:dyDescent="0.3">
      <c r="A69" t="s">
        <v>22</v>
      </c>
      <c r="B69">
        <v>2014</v>
      </c>
      <c r="C69" t="s">
        <v>33</v>
      </c>
      <c r="D69">
        <v>124.5</v>
      </c>
      <c r="E69">
        <v>125.6</v>
      </c>
      <c r="F69">
        <v>122.7</v>
      </c>
      <c r="G69">
        <v>124.6</v>
      </c>
      <c r="H69">
        <v>103.2</v>
      </c>
      <c r="I69">
        <v>122.2</v>
      </c>
      <c r="J69">
        <v>153.19999999999999</v>
      </c>
      <c r="K69">
        <v>119.3</v>
      </c>
      <c r="L69">
        <v>99.8</v>
      </c>
      <c r="M69">
        <v>124.6</v>
      </c>
      <c r="N69">
        <v>115.8</v>
      </c>
      <c r="O69">
        <v>126.9</v>
      </c>
      <c r="P69">
        <v>125.4</v>
      </c>
      <c r="Q69">
        <v>122.14</v>
      </c>
      <c r="R69" s="8">
        <v>2E-3</v>
      </c>
      <c r="S69">
        <v>125.8</v>
      </c>
      <c r="T69">
        <v>120.3</v>
      </c>
      <c r="U69">
        <v>115.4</v>
      </c>
      <c r="V69">
        <v>119.5</v>
      </c>
      <c r="W69">
        <v>118.4</v>
      </c>
      <c r="X69">
        <v>117.1</v>
      </c>
      <c r="Y69">
        <v>112.6</v>
      </c>
      <c r="Z69">
        <v>116.4</v>
      </c>
      <c r="AA69">
        <v>109.7</v>
      </c>
      <c r="AB69">
        <v>113</v>
      </c>
      <c r="AC69">
        <v>120.3</v>
      </c>
      <c r="AD69">
        <v>109.6</v>
      </c>
      <c r="AE69">
        <v>114</v>
      </c>
      <c r="AF69">
        <v>113.4</v>
      </c>
      <c r="AI69">
        <v>119</v>
      </c>
    </row>
    <row r="70" spans="1:35" x14ac:dyDescent="0.3">
      <c r="A70" t="s">
        <v>23</v>
      </c>
      <c r="B70">
        <v>2014</v>
      </c>
      <c r="C70" t="s">
        <v>33</v>
      </c>
      <c r="D70">
        <v>123.3</v>
      </c>
      <c r="E70">
        <v>123.7</v>
      </c>
      <c r="F70">
        <v>121</v>
      </c>
      <c r="G70">
        <v>124.2</v>
      </c>
      <c r="H70">
        <v>107.8</v>
      </c>
      <c r="I70">
        <v>125.7</v>
      </c>
      <c r="J70">
        <v>152.4</v>
      </c>
      <c r="K70">
        <v>117.2</v>
      </c>
      <c r="L70">
        <v>102.1</v>
      </c>
      <c r="M70">
        <v>118.7</v>
      </c>
      <c r="N70">
        <v>116.4</v>
      </c>
      <c r="O70">
        <v>125.6</v>
      </c>
      <c r="P70">
        <v>125.1</v>
      </c>
      <c r="Q70">
        <v>121.78</v>
      </c>
      <c r="R70" s="8">
        <v>2E-3</v>
      </c>
      <c r="S70">
        <v>122.1</v>
      </c>
      <c r="T70">
        <v>122.1</v>
      </c>
      <c r="U70">
        <v>118.4</v>
      </c>
      <c r="V70">
        <v>121.6</v>
      </c>
      <c r="W70">
        <v>120.7</v>
      </c>
      <c r="X70">
        <v>117.1</v>
      </c>
      <c r="Y70">
        <v>115.5</v>
      </c>
      <c r="Z70">
        <v>117.3</v>
      </c>
      <c r="AA70">
        <v>110.8</v>
      </c>
      <c r="AB70">
        <v>114.8</v>
      </c>
      <c r="AC70">
        <v>119</v>
      </c>
      <c r="AD70">
        <v>109.1</v>
      </c>
      <c r="AE70">
        <v>113.7</v>
      </c>
      <c r="AF70">
        <v>113.8</v>
      </c>
      <c r="AI70">
        <v>120.1</v>
      </c>
    </row>
    <row r="71" spans="1:35" x14ac:dyDescent="0.3">
      <c r="A71" t="s">
        <v>20</v>
      </c>
      <c r="B71">
        <v>2014</v>
      </c>
      <c r="C71" t="s">
        <v>34</v>
      </c>
      <c r="D71">
        <v>122.4</v>
      </c>
      <c r="E71">
        <v>122.4</v>
      </c>
      <c r="F71">
        <v>121.8</v>
      </c>
      <c r="G71">
        <v>124.2</v>
      </c>
      <c r="H71">
        <v>110.2</v>
      </c>
      <c r="I71">
        <v>128.6</v>
      </c>
      <c r="J71">
        <v>140.30000000000001</v>
      </c>
      <c r="K71">
        <v>116.3</v>
      </c>
      <c r="L71">
        <v>102</v>
      </c>
      <c r="M71">
        <v>116</v>
      </c>
      <c r="N71">
        <v>117.3</v>
      </c>
      <c r="O71">
        <v>124.8</v>
      </c>
      <c r="P71">
        <v>123.3</v>
      </c>
      <c r="Q71">
        <v>120.74</v>
      </c>
      <c r="R71" s="8">
        <v>2E-3</v>
      </c>
      <c r="S71">
        <v>121.7</v>
      </c>
      <c r="T71">
        <v>123.8</v>
      </c>
      <c r="U71">
        <v>120.6</v>
      </c>
      <c r="V71">
        <v>123.3</v>
      </c>
      <c r="W71">
        <v>122.6</v>
      </c>
      <c r="X71">
        <v>121.3</v>
      </c>
      <c r="Y71">
        <v>117.4</v>
      </c>
      <c r="Z71">
        <v>118.2</v>
      </c>
      <c r="AA71">
        <v>111.5</v>
      </c>
      <c r="AB71">
        <v>116.2</v>
      </c>
      <c r="AC71">
        <v>117.7</v>
      </c>
      <c r="AD71">
        <v>109.4</v>
      </c>
      <c r="AE71">
        <v>113.3</v>
      </c>
      <c r="AF71">
        <v>114.2</v>
      </c>
      <c r="AI71">
        <v>120.3</v>
      </c>
    </row>
    <row r="72" spans="1:35" x14ac:dyDescent="0.3">
      <c r="A72" t="s">
        <v>22</v>
      </c>
      <c r="B72">
        <v>2014</v>
      </c>
      <c r="C72" t="s">
        <v>34</v>
      </c>
      <c r="D72">
        <v>124</v>
      </c>
      <c r="E72">
        <v>124.7</v>
      </c>
      <c r="F72">
        <v>126.3</v>
      </c>
      <c r="G72">
        <v>124.9</v>
      </c>
      <c r="H72">
        <v>103</v>
      </c>
      <c r="I72">
        <v>122.3</v>
      </c>
      <c r="J72">
        <v>141</v>
      </c>
      <c r="K72">
        <v>120.1</v>
      </c>
      <c r="L72">
        <v>97.8</v>
      </c>
      <c r="M72">
        <v>125.4</v>
      </c>
      <c r="N72">
        <v>116.1</v>
      </c>
      <c r="O72">
        <v>127.6</v>
      </c>
      <c r="P72">
        <v>124</v>
      </c>
      <c r="Q72">
        <v>121.32</v>
      </c>
      <c r="R72" s="8">
        <v>2E-3</v>
      </c>
      <c r="S72">
        <v>126.4</v>
      </c>
      <c r="T72">
        <v>120.7</v>
      </c>
      <c r="U72">
        <v>115.8</v>
      </c>
      <c r="V72">
        <v>120</v>
      </c>
      <c r="W72">
        <v>118.8</v>
      </c>
      <c r="X72">
        <v>116.5</v>
      </c>
      <c r="Y72">
        <v>113</v>
      </c>
      <c r="Z72">
        <v>116.8</v>
      </c>
      <c r="AA72">
        <v>108.8</v>
      </c>
      <c r="AB72">
        <v>113.2</v>
      </c>
      <c r="AC72">
        <v>120.7</v>
      </c>
      <c r="AD72">
        <v>110.4</v>
      </c>
      <c r="AE72">
        <v>114.3</v>
      </c>
      <c r="AF72">
        <v>113.4</v>
      </c>
      <c r="AI72">
        <v>118.4</v>
      </c>
    </row>
    <row r="73" spans="1:35" x14ac:dyDescent="0.3">
      <c r="A73" t="s">
        <v>23</v>
      </c>
      <c r="B73">
        <v>2014</v>
      </c>
      <c r="C73" t="s">
        <v>34</v>
      </c>
      <c r="D73">
        <v>122.9</v>
      </c>
      <c r="E73">
        <v>123.2</v>
      </c>
      <c r="F73">
        <v>123.5</v>
      </c>
      <c r="G73">
        <v>124.5</v>
      </c>
      <c r="H73">
        <v>107.6</v>
      </c>
      <c r="I73">
        <v>125.7</v>
      </c>
      <c r="J73">
        <v>140.5</v>
      </c>
      <c r="K73">
        <v>117.6</v>
      </c>
      <c r="L73">
        <v>100.6</v>
      </c>
      <c r="M73">
        <v>119.1</v>
      </c>
      <c r="N73">
        <v>116.8</v>
      </c>
      <c r="O73">
        <v>126.1</v>
      </c>
      <c r="P73">
        <v>123.6</v>
      </c>
      <c r="Q73">
        <v>120.9</v>
      </c>
      <c r="R73" s="8">
        <v>2E-3</v>
      </c>
      <c r="S73">
        <v>123</v>
      </c>
      <c r="T73">
        <v>122.6</v>
      </c>
      <c r="U73">
        <v>118.6</v>
      </c>
      <c r="V73">
        <v>122</v>
      </c>
      <c r="W73">
        <v>121.1</v>
      </c>
      <c r="X73">
        <v>116.5</v>
      </c>
      <c r="Y73">
        <v>115.7</v>
      </c>
      <c r="Z73">
        <v>117.5</v>
      </c>
      <c r="AA73">
        <v>110.1</v>
      </c>
      <c r="AB73">
        <v>115.1</v>
      </c>
      <c r="AC73">
        <v>119.5</v>
      </c>
      <c r="AD73">
        <v>109.8</v>
      </c>
      <c r="AE73">
        <v>113.9</v>
      </c>
      <c r="AF73">
        <v>113.8</v>
      </c>
      <c r="AI73">
        <v>119.4</v>
      </c>
    </row>
    <row r="74" spans="1:35" x14ac:dyDescent="0.3">
      <c r="A74" t="s">
        <v>20</v>
      </c>
      <c r="B74">
        <v>2015</v>
      </c>
      <c r="C74" t="s">
        <v>21</v>
      </c>
      <c r="D74">
        <v>123.1</v>
      </c>
      <c r="E74">
        <v>123.1</v>
      </c>
      <c r="F74">
        <v>122.1</v>
      </c>
      <c r="G74">
        <v>124.9</v>
      </c>
      <c r="H74">
        <v>111</v>
      </c>
      <c r="I74">
        <v>130.4</v>
      </c>
      <c r="J74">
        <v>132.30000000000001</v>
      </c>
      <c r="K74">
        <v>117.2</v>
      </c>
      <c r="L74">
        <v>100.5</v>
      </c>
      <c r="M74">
        <v>117.2</v>
      </c>
      <c r="N74">
        <v>117.9</v>
      </c>
      <c r="O74">
        <v>125.6</v>
      </c>
      <c r="P74">
        <v>122.8</v>
      </c>
      <c r="Q74">
        <v>120.62</v>
      </c>
      <c r="R74" s="8">
        <v>2E-3</v>
      </c>
      <c r="S74">
        <v>122.7</v>
      </c>
      <c r="T74">
        <v>124.4</v>
      </c>
      <c r="U74">
        <v>121.6</v>
      </c>
      <c r="V74">
        <v>124</v>
      </c>
      <c r="W74">
        <v>123.3</v>
      </c>
      <c r="X74">
        <v>121.8</v>
      </c>
      <c r="Y74">
        <v>118.4</v>
      </c>
      <c r="Z74">
        <v>118.9</v>
      </c>
      <c r="AA74">
        <v>111</v>
      </c>
      <c r="AB74">
        <v>116.6</v>
      </c>
      <c r="AC74">
        <v>118.2</v>
      </c>
      <c r="AD74">
        <v>110.2</v>
      </c>
      <c r="AE74">
        <v>114</v>
      </c>
      <c r="AF74">
        <v>114.5</v>
      </c>
      <c r="AI74">
        <v>120.3</v>
      </c>
    </row>
    <row r="75" spans="1:35" x14ac:dyDescent="0.3">
      <c r="A75" t="s">
        <v>22</v>
      </c>
      <c r="B75">
        <v>2015</v>
      </c>
      <c r="C75" t="s">
        <v>21</v>
      </c>
      <c r="D75">
        <v>124</v>
      </c>
      <c r="E75">
        <v>125.5</v>
      </c>
      <c r="F75">
        <v>126.6</v>
      </c>
      <c r="G75">
        <v>125.2</v>
      </c>
      <c r="H75">
        <v>104.3</v>
      </c>
      <c r="I75">
        <v>121.3</v>
      </c>
      <c r="J75">
        <v>134.4</v>
      </c>
      <c r="K75">
        <v>122.9</v>
      </c>
      <c r="L75">
        <v>96.1</v>
      </c>
      <c r="M75">
        <v>126.6</v>
      </c>
      <c r="N75">
        <v>116.5</v>
      </c>
      <c r="O75">
        <v>128</v>
      </c>
      <c r="P75">
        <v>123.5</v>
      </c>
      <c r="Q75">
        <v>121.15</v>
      </c>
      <c r="R75" s="8">
        <v>2E-3</v>
      </c>
      <c r="S75">
        <v>127.4</v>
      </c>
      <c r="T75">
        <v>121</v>
      </c>
      <c r="U75">
        <v>116.1</v>
      </c>
      <c r="V75">
        <v>120.2</v>
      </c>
      <c r="W75">
        <v>119.1</v>
      </c>
      <c r="X75">
        <v>117.3</v>
      </c>
      <c r="Y75">
        <v>113.4</v>
      </c>
      <c r="Z75">
        <v>117.2</v>
      </c>
      <c r="AA75">
        <v>107.9</v>
      </c>
      <c r="AB75">
        <v>113.7</v>
      </c>
      <c r="AC75">
        <v>120.8</v>
      </c>
      <c r="AD75">
        <v>111.4</v>
      </c>
      <c r="AE75">
        <v>114.6</v>
      </c>
      <c r="AF75">
        <v>113.4</v>
      </c>
      <c r="AI75">
        <v>118.5</v>
      </c>
    </row>
    <row r="76" spans="1:35" x14ac:dyDescent="0.3">
      <c r="A76" t="s">
        <v>23</v>
      </c>
      <c r="B76">
        <v>2015</v>
      </c>
      <c r="C76" t="s">
        <v>21</v>
      </c>
      <c r="D76">
        <v>123.4</v>
      </c>
      <c r="E76">
        <v>123.9</v>
      </c>
      <c r="F76">
        <v>123.8</v>
      </c>
      <c r="G76">
        <v>125</v>
      </c>
      <c r="H76">
        <v>108.5</v>
      </c>
      <c r="I76">
        <v>126.2</v>
      </c>
      <c r="J76">
        <v>133</v>
      </c>
      <c r="K76">
        <v>119.1</v>
      </c>
      <c r="L76">
        <v>99</v>
      </c>
      <c r="M76">
        <v>120.3</v>
      </c>
      <c r="N76">
        <v>117.3</v>
      </c>
      <c r="O76">
        <v>126.7</v>
      </c>
      <c r="P76">
        <v>123.1</v>
      </c>
      <c r="Q76">
        <v>120.72</v>
      </c>
      <c r="R76" s="8">
        <v>2E-3</v>
      </c>
      <c r="S76">
        <v>124</v>
      </c>
      <c r="T76">
        <v>123.1</v>
      </c>
      <c r="U76">
        <v>119.3</v>
      </c>
      <c r="V76">
        <v>122.5</v>
      </c>
      <c r="W76">
        <v>121.6</v>
      </c>
      <c r="X76">
        <v>117.3</v>
      </c>
      <c r="Y76">
        <v>116.5</v>
      </c>
      <c r="Z76">
        <v>118.1</v>
      </c>
      <c r="AA76">
        <v>109.4</v>
      </c>
      <c r="AB76">
        <v>115.5</v>
      </c>
      <c r="AC76">
        <v>119.7</v>
      </c>
      <c r="AD76">
        <v>110.7</v>
      </c>
      <c r="AE76">
        <v>114.3</v>
      </c>
      <c r="AF76">
        <v>114</v>
      </c>
      <c r="AI76">
        <v>119.5</v>
      </c>
    </row>
    <row r="77" spans="1:35" x14ac:dyDescent="0.3">
      <c r="A77" t="s">
        <v>20</v>
      </c>
      <c r="B77">
        <v>2015</v>
      </c>
      <c r="C77" t="s">
        <v>24</v>
      </c>
      <c r="D77">
        <v>123.4</v>
      </c>
      <c r="E77">
        <v>124.4</v>
      </c>
      <c r="F77">
        <v>122.1</v>
      </c>
      <c r="G77">
        <v>125.8</v>
      </c>
      <c r="H77">
        <v>111.5</v>
      </c>
      <c r="I77">
        <v>129.4</v>
      </c>
      <c r="J77">
        <v>128.19999999999999</v>
      </c>
      <c r="K77">
        <v>118.8</v>
      </c>
      <c r="L77">
        <v>100</v>
      </c>
      <c r="M77">
        <v>118.6</v>
      </c>
      <c r="N77">
        <v>118.8</v>
      </c>
      <c r="O77">
        <v>126.8</v>
      </c>
      <c r="P77">
        <v>122.8</v>
      </c>
      <c r="Q77">
        <v>120.82</v>
      </c>
      <c r="R77" s="8">
        <v>2E-3</v>
      </c>
      <c r="S77">
        <v>124.2</v>
      </c>
      <c r="T77">
        <v>125.4</v>
      </c>
      <c r="U77">
        <v>122.7</v>
      </c>
      <c r="V77">
        <v>125</v>
      </c>
      <c r="W77">
        <v>124.4</v>
      </c>
      <c r="X77">
        <v>122.2</v>
      </c>
      <c r="Y77">
        <v>120</v>
      </c>
      <c r="Z77">
        <v>119.6</v>
      </c>
      <c r="AA77">
        <v>110.9</v>
      </c>
      <c r="AB77">
        <v>117.7</v>
      </c>
      <c r="AC77">
        <v>118.7</v>
      </c>
      <c r="AD77">
        <v>110.8</v>
      </c>
      <c r="AE77">
        <v>114.8</v>
      </c>
      <c r="AF77">
        <v>115</v>
      </c>
      <c r="AI77">
        <v>120.6</v>
      </c>
    </row>
    <row r="78" spans="1:35" x14ac:dyDescent="0.3">
      <c r="A78" t="s">
        <v>22</v>
      </c>
      <c r="B78">
        <v>2015</v>
      </c>
      <c r="C78" t="s">
        <v>24</v>
      </c>
      <c r="D78">
        <v>124.3</v>
      </c>
      <c r="E78">
        <v>126.5</v>
      </c>
      <c r="F78">
        <v>119.5</v>
      </c>
      <c r="G78">
        <v>125.6</v>
      </c>
      <c r="H78">
        <v>104.9</v>
      </c>
      <c r="I78">
        <v>121.6</v>
      </c>
      <c r="J78">
        <v>131.80000000000001</v>
      </c>
      <c r="K78">
        <v>125.1</v>
      </c>
      <c r="L78">
        <v>95</v>
      </c>
      <c r="M78">
        <v>127.7</v>
      </c>
      <c r="N78">
        <v>116.8</v>
      </c>
      <c r="O78">
        <v>128.6</v>
      </c>
      <c r="P78">
        <v>123.7</v>
      </c>
      <c r="Q78">
        <v>120.85</v>
      </c>
      <c r="R78" s="8">
        <v>2E-3</v>
      </c>
      <c r="S78">
        <v>128.1</v>
      </c>
      <c r="T78">
        <v>121.3</v>
      </c>
      <c r="U78">
        <v>116.5</v>
      </c>
      <c r="V78">
        <v>120.6</v>
      </c>
      <c r="W78">
        <v>119.5</v>
      </c>
      <c r="X78">
        <v>118.1</v>
      </c>
      <c r="Y78">
        <v>114</v>
      </c>
      <c r="Z78">
        <v>117.7</v>
      </c>
      <c r="AA78">
        <v>106.8</v>
      </c>
      <c r="AB78">
        <v>114.1</v>
      </c>
      <c r="AC78">
        <v>120.4</v>
      </c>
      <c r="AD78">
        <v>111.7</v>
      </c>
      <c r="AE78">
        <v>114.9</v>
      </c>
      <c r="AF78">
        <v>113.2</v>
      </c>
      <c r="AI78">
        <v>118.7</v>
      </c>
    </row>
    <row r="79" spans="1:35" x14ac:dyDescent="0.3">
      <c r="A79" t="s">
        <v>23</v>
      </c>
      <c r="B79">
        <v>2015</v>
      </c>
      <c r="C79" t="s">
        <v>24</v>
      </c>
      <c r="D79">
        <v>123.7</v>
      </c>
      <c r="E79">
        <v>125.1</v>
      </c>
      <c r="F79">
        <v>121.1</v>
      </c>
      <c r="G79">
        <v>125.7</v>
      </c>
      <c r="H79">
        <v>109.1</v>
      </c>
      <c r="I79">
        <v>125.8</v>
      </c>
      <c r="J79">
        <v>129.4</v>
      </c>
      <c r="K79">
        <v>120.9</v>
      </c>
      <c r="L79">
        <v>98.3</v>
      </c>
      <c r="M79">
        <v>121.6</v>
      </c>
      <c r="N79">
        <v>118</v>
      </c>
      <c r="O79">
        <v>127.6</v>
      </c>
      <c r="P79">
        <v>123.1</v>
      </c>
      <c r="Q79">
        <v>120.72</v>
      </c>
      <c r="R79" s="8">
        <v>2E-3</v>
      </c>
      <c r="S79">
        <v>125.2</v>
      </c>
      <c r="T79">
        <v>123.8</v>
      </c>
      <c r="U79">
        <v>120.1</v>
      </c>
      <c r="V79">
        <v>123.3</v>
      </c>
      <c r="W79">
        <v>122.4</v>
      </c>
      <c r="X79">
        <v>118.1</v>
      </c>
      <c r="Y79">
        <v>117.7</v>
      </c>
      <c r="Z79">
        <v>118.7</v>
      </c>
      <c r="AA79">
        <v>108.7</v>
      </c>
      <c r="AB79">
        <v>116.3</v>
      </c>
      <c r="AC79">
        <v>119.7</v>
      </c>
      <c r="AD79">
        <v>111.2</v>
      </c>
      <c r="AE79">
        <v>114.9</v>
      </c>
      <c r="AF79">
        <v>114.1</v>
      </c>
      <c r="AI79">
        <v>119.7</v>
      </c>
    </row>
    <row r="80" spans="1:35" x14ac:dyDescent="0.3">
      <c r="A80" t="s">
        <v>20</v>
      </c>
      <c r="B80">
        <v>2015</v>
      </c>
      <c r="C80" t="s">
        <v>25</v>
      </c>
      <c r="D80">
        <v>123.3</v>
      </c>
      <c r="E80">
        <v>124.7</v>
      </c>
      <c r="F80">
        <v>118.9</v>
      </c>
      <c r="G80">
        <v>126</v>
      </c>
      <c r="H80">
        <v>111.8</v>
      </c>
      <c r="I80">
        <v>130.9</v>
      </c>
      <c r="J80">
        <v>128</v>
      </c>
      <c r="K80">
        <v>119.9</v>
      </c>
      <c r="L80">
        <v>98.9</v>
      </c>
      <c r="M80">
        <v>119.4</v>
      </c>
      <c r="N80">
        <v>118.9</v>
      </c>
      <c r="O80">
        <v>127.7</v>
      </c>
      <c r="P80">
        <v>123.1</v>
      </c>
      <c r="Q80">
        <v>120.88</v>
      </c>
      <c r="R80" s="8">
        <v>2E-3</v>
      </c>
      <c r="S80">
        <v>124.7</v>
      </c>
      <c r="T80">
        <v>126</v>
      </c>
      <c r="U80">
        <v>122.9</v>
      </c>
      <c r="V80">
        <v>125.5</v>
      </c>
      <c r="W80">
        <v>124.8</v>
      </c>
      <c r="X80">
        <v>123</v>
      </c>
      <c r="Y80">
        <v>120.6</v>
      </c>
      <c r="Z80">
        <v>120.2</v>
      </c>
      <c r="AA80">
        <v>111.6</v>
      </c>
      <c r="AB80">
        <v>118.2</v>
      </c>
      <c r="AC80">
        <v>119.4</v>
      </c>
      <c r="AD80">
        <v>110.8</v>
      </c>
      <c r="AE80">
        <v>115.5</v>
      </c>
      <c r="AF80">
        <v>115.5</v>
      </c>
      <c r="AI80">
        <v>121.1</v>
      </c>
    </row>
    <row r="81" spans="1:35" x14ac:dyDescent="0.3">
      <c r="A81" t="s">
        <v>22</v>
      </c>
      <c r="B81">
        <v>2015</v>
      </c>
      <c r="C81" t="s">
        <v>25</v>
      </c>
      <c r="D81">
        <v>124</v>
      </c>
      <c r="E81">
        <v>126.7</v>
      </c>
      <c r="F81">
        <v>113.5</v>
      </c>
      <c r="G81">
        <v>125.9</v>
      </c>
      <c r="H81">
        <v>104.8</v>
      </c>
      <c r="I81">
        <v>123.8</v>
      </c>
      <c r="J81">
        <v>131.4</v>
      </c>
      <c r="K81">
        <v>127.2</v>
      </c>
      <c r="L81">
        <v>93.2</v>
      </c>
      <c r="M81">
        <v>127.4</v>
      </c>
      <c r="N81">
        <v>117</v>
      </c>
      <c r="O81">
        <v>129.19999999999999</v>
      </c>
      <c r="P81">
        <v>123.9</v>
      </c>
      <c r="Q81">
        <v>120.62</v>
      </c>
      <c r="R81" s="8">
        <v>2E-3</v>
      </c>
      <c r="S81">
        <v>128.80000000000001</v>
      </c>
      <c r="T81">
        <v>121.7</v>
      </c>
      <c r="U81">
        <v>116.9</v>
      </c>
      <c r="V81">
        <v>120.9</v>
      </c>
      <c r="W81">
        <v>119.8</v>
      </c>
      <c r="X81">
        <v>118.6</v>
      </c>
      <c r="Y81">
        <v>114.4</v>
      </c>
      <c r="Z81">
        <v>118</v>
      </c>
      <c r="AA81">
        <v>108.4</v>
      </c>
      <c r="AB81">
        <v>114.3</v>
      </c>
      <c r="AC81">
        <v>120.6</v>
      </c>
      <c r="AD81">
        <v>111.3</v>
      </c>
      <c r="AE81">
        <v>115.4</v>
      </c>
      <c r="AF81">
        <v>113.8</v>
      </c>
      <c r="AI81">
        <v>119.1</v>
      </c>
    </row>
    <row r="82" spans="1:35" x14ac:dyDescent="0.3">
      <c r="A82" t="s">
        <v>23</v>
      </c>
      <c r="B82">
        <v>2015</v>
      </c>
      <c r="C82" t="s">
        <v>25</v>
      </c>
      <c r="D82">
        <v>123.5</v>
      </c>
      <c r="E82">
        <v>125.4</v>
      </c>
      <c r="F82">
        <v>116.8</v>
      </c>
      <c r="G82">
        <v>126</v>
      </c>
      <c r="H82">
        <v>109.2</v>
      </c>
      <c r="I82">
        <v>127.6</v>
      </c>
      <c r="J82">
        <v>129.19999999999999</v>
      </c>
      <c r="K82">
        <v>122.4</v>
      </c>
      <c r="L82">
        <v>97</v>
      </c>
      <c r="M82">
        <v>122.1</v>
      </c>
      <c r="N82">
        <v>118.1</v>
      </c>
      <c r="O82">
        <v>128.4</v>
      </c>
      <c r="P82">
        <v>123.4</v>
      </c>
      <c r="Q82">
        <v>120.7</v>
      </c>
      <c r="R82" s="8">
        <v>2E-3</v>
      </c>
      <c r="S82">
        <v>125.8</v>
      </c>
      <c r="T82">
        <v>124.3</v>
      </c>
      <c r="U82">
        <v>120.4</v>
      </c>
      <c r="V82">
        <v>123.7</v>
      </c>
      <c r="W82">
        <v>122.8</v>
      </c>
      <c r="X82">
        <v>118.6</v>
      </c>
      <c r="Y82">
        <v>118.3</v>
      </c>
      <c r="Z82">
        <v>119.2</v>
      </c>
      <c r="AA82">
        <v>109.9</v>
      </c>
      <c r="AB82">
        <v>116.7</v>
      </c>
      <c r="AC82">
        <v>120.1</v>
      </c>
      <c r="AD82">
        <v>111</v>
      </c>
      <c r="AE82">
        <v>115.4</v>
      </c>
      <c r="AF82">
        <v>114.7</v>
      </c>
      <c r="AI82">
        <v>120.2</v>
      </c>
    </row>
    <row r="83" spans="1:35" x14ac:dyDescent="0.3">
      <c r="A83" t="s">
        <v>20</v>
      </c>
      <c r="B83">
        <v>2015</v>
      </c>
      <c r="C83" t="s">
        <v>26</v>
      </c>
      <c r="D83">
        <v>123.3</v>
      </c>
      <c r="E83">
        <v>125.5</v>
      </c>
      <c r="F83">
        <v>117.2</v>
      </c>
      <c r="G83">
        <v>126.8</v>
      </c>
      <c r="H83">
        <v>111.9</v>
      </c>
      <c r="I83">
        <v>134.19999999999999</v>
      </c>
      <c r="J83">
        <v>127.5</v>
      </c>
      <c r="K83">
        <v>121.5</v>
      </c>
      <c r="L83">
        <v>97.8</v>
      </c>
      <c r="M83">
        <v>119.8</v>
      </c>
      <c r="N83">
        <v>119.4</v>
      </c>
      <c r="O83">
        <v>128.69999999999999</v>
      </c>
      <c r="P83">
        <v>123.6</v>
      </c>
      <c r="Q83">
        <v>121.32</v>
      </c>
      <c r="R83" s="8">
        <v>2E-3</v>
      </c>
      <c r="S83">
        <v>125.7</v>
      </c>
      <c r="T83">
        <v>126.4</v>
      </c>
      <c r="U83">
        <v>123.3</v>
      </c>
      <c r="V83">
        <v>126</v>
      </c>
      <c r="W83">
        <v>125.2</v>
      </c>
      <c r="X83">
        <v>123.4</v>
      </c>
      <c r="Y83">
        <v>121.2</v>
      </c>
      <c r="Z83">
        <v>120.9</v>
      </c>
      <c r="AA83">
        <v>111.9</v>
      </c>
      <c r="AB83">
        <v>118.6</v>
      </c>
      <c r="AC83">
        <v>119.9</v>
      </c>
      <c r="AD83">
        <v>111.6</v>
      </c>
      <c r="AE83">
        <v>116.2</v>
      </c>
      <c r="AF83">
        <v>116</v>
      </c>
      <c r="AI83">
        <v>121.5</v>
      </c>
    </row>
    <row r="84" spans="1:35" x14ac:dyDescent="0.3">
      <c r="A84" t="s">
        <v>22</v>
      </c>
      <c r="B84">
        <v>2015</v>
      </c>
      <c r="C84" t="s">
        <v>26</v>
      </c>
      <c r="D84">
        <v>123.8</v>
      </c>
      <c r="E84">
        <v>128.19999999999999</v>
      </c>
      <c r="F84">
        <v>110</v>
      </c>
      <c r="G84">
        <v>126.3</v>
      </c>
      <c r="H84">
        <v>104.5</v>
      </c>
      <c r="I84">
        <v>130.6</v>
      </c>
      <c r="J84">
        <v>130.80000000000001</v>
      </c>
      <c r="K84">
        <v>131.30000000000001</v>
      </c>
      <c r="L84">
        <v>91.6</v>
      </c>
      <c r="M84">
        <v>127.7</v>
      </c>
      <c r="N84">
        <v>117.2</v>
      </c>
      <c r="O84">
        <v>129.5</v>
      </c>
      <c r="P84">
        <v>124.6</v>
      </c>
      <c r="Q84">
        <v>121.24</v>
      </c>
      <c r="R84" s="8">
        <v>2E-3</v>
      </c>
      <c r="S84">
        <v>130.1</v>
      </c>
      <c r="T84">
        <v>122.1</v>
      </c>
      <c r="U84">
        <v>117.2</v>
      </c>
      <c r="V84">
        <v>121.3</v>
      </c>
      <c r="W84">
        <v>120.2</v>
      </c>
      <c r="X84">
        <v>119.2</v>
      </c>
      <c r="Y84">
        <v>114.7</v>
      </c>
      <c r="Z84">
        <v>118.4</v>
      </c>
      <c r="AA84">
        <v>108.4</v>
      </c>
      <c r="AB84">
        <v>114.6</v>
      </c>
      <c r="AC84">
        <v>121.7</v>
      </c>
      <c r="AD84">
        <v>111.8</v>
      </c>
      <c r="AE84">
        <v>115.6</v>
      </c>
      <c r="AF84">
        <v>114.2</v>
      </c>
      <c r="AI84">
        <v>119.7</v>
      </c>
    </row>
    <row r="85" spans="1:35" x14ac:dyDescent="0.3">
      <c r="A85" t="s">
        <v>23</v>
      </c>
      <c r="B85">
        <v>2015</v>
      </c>
      <c r="C85" t="s">
        <v>26</v>
      </c>
      <c r="D85">
        <v>123.5</v>
      </c>
      <c r="E85">
        <v>126.4</v>
      </c>
      <c r="F85">
        <v>114.4</v>
      </c>
      <c r="G85">
        <v>126.6</v>
      </c>
      <c r="H85">
        <v>109.2</v>
      </c>
      <c r="I85">
        <v>132.5</v>
      </c>
      <c r="J85">
        <v>128.6</v>
      </c>
      <c r="K85">
        <v>124.8</v>
      </c>
      <c r="L85">
        <v>95.7</v>
      </c>
      <c r="M85">
        <v>122.4</v>
      </c>
      <c r="N85">
        <v>118.5</v>
      </c>
      <c r="O85">
        <v>129.1</v>
      </c>
      <c r="P85">
        <v>124</v>
      </c>
      <c r="Q85">
        <v>121.21</v>
      </c>
      <c r="R85" s="8">
        <v>2E-3</v>
      </c>
      <c r="S85">
        <v>126.9</v>
      </c>
      <c r="T85">
        <v>124.7</v>
      </c>
      <c r="U85">
        <v>120.8</v>
      </c>
      <c r="V85">
        <v>124.1</v>
      </c>
      <c r="W85">
        <v>123.2</v>
      </c>
      <c r="X85">
        <v>119.2</v>
      </c>
      <c r="Y85">
        <v>118.7</v>
      </c>
      <c r="Z85">
        <v>119.7</v>
      </c>
      <c r="AA85">
        <v>110.1</v>
      </c>
      <c r="AB85">
        <v>117.1</v>
      </c>
      <c r="AC85">
        <v>121</v>
      </c>
      <c r="AD85">
        <v>111.7</v>
      </c>
      <c r="AE85">
        <v>115.9</v>
      </c>
      <c r="AF85">
        <v>115.1</v>
      </c>
      <c r="AI85">
        <v>120.7</v>
      </c>
    </row>
    <row r="86" spans="1:35" x14ac:dyDescent="0.3">
      <c r="A86" t="s">
        <v>20</v>
      </c>
      <c r="B86">
        <v>2015</v>
      </c>
      <c r="C86" t="s">
        <v>27</v>
      </c>
      <c r="D86">
        <v>123.5</v>
      </c>
      <c r="E86">
        <v>127.1</v>
      </c>
      <c r="F86">
        <v>117.3</v>
      </c>
      <c r="G86">
        <v>127.7</v>
      </c>
      <c r="H86">
        <v>112.5</v>
      </c>
      <c r="I86">
        <v>134.1</v>
      </c>
      <c r="J86">
        <v>128.5</v>
      </c>
      <c r="K86">
        <v>124.3</v>
      </c>
      <c r="L86">
        <v>97.6</v>
      </c>
      <c r="M86">
        <v>120.7</v>
      </c>
      <c r="N86">
        <v>120.2</v>
      </c>
      <c r="O86">
        <v>129.80000000000001</v>
      </c>
      <c r="P86">
        <v>124.4</v>
      </c>
      <c r="Q86">
        <v>122.13</v>
      </c>
      <c r="R86" s="8">
        <v>2E-3</v>
      </c>
      <c r="S86">
        <v>126.7</v>
      </c>
      <c r="T86">
        <v>127.3</v>
      </c>
      <c r="U86">
        <v>124.1</v>
      </c>
      <c r="V86">
        <v>126.8</v>
      </c>
      <c r="W86">
        <v>126.1</v>
      </c>
      <c r="X86">
        <v>123.8</v>
      </c>
      <c r="Y86">
        <v>121.9</v>
      </c>
      <c r="Z86">
        <v>121.5</v>
      </c>
      <c r="AA86">
        <v>113.3</v>
      </c>
      <c r="AB86">
        <v>119.4</v>
      </c>
      <c r="AC86">
        <v>120.5</v>
      </c>
      <c r="AD86">
        <v>112.3</v>
      </c>
      <c r="AE86">
        <v>116.7</v>
      </c>
      <c r="AF86">
        <v>116.9</v>
      </c>
      <c r="AI86">
        <v>122.4</v>
      </c>
    </row>
    <row r="87" spans="1:35" x14ac:dyDescent="0.3">
      <c r="A87" t="s">
        <v>22</v>
      </c>
      <c r="B87">
        <v>2015</v>
      </c>
      <c r="C87" t="s">
        <v>27</v>
      </c>
      <c r="D87">
        <v>123.8</v>
      </c>
      <c r="E87">
        <v>129.69999999999999</v>
      </c>
      <c r="F87">
        <v>111.3</v>
      </c>
      <c r="G87">
        <v>126.6</v>
      </c>
      <c r="H87">
        <v>105.2</v>
      </c>
      <c r="I87">
        <v>130.80000000000001</v>
      </c>
      <c r="J87">
        <v>135.6</v>
      </c>
      <c r="K87">
        <v>142.6</v>
      </c>
      <c r="L87">
        <v>90.8</v>
      </c>
      <c r="M87">
        <v>128.80000000000001</v>
      </c>
      <c r="N87">
        <v>117.7</v>
      </c>
      <c r="O87">
        <v>129.9</v>
      </c>
      <c r="P87">
        <v>126.1</v>
      </c>
      <c r="Q87">
        <v>122.99</v>
      </c>
      <c r="R87" s="8">
        <v>2E-3</v>
      </c>
      <c r="S87">
        <v>131.30000000000001</v>
      </c>
      <c r="T87">
        <v>122.4</v>
      </c>
      <c r="U87">
        <v>117.4</v>
      </c>
      <c r="V87">
        <v>121.6</v>
      </c>
      <c r="W87">
        <v>120.5</v>
      </c>
      <c r="X87">
        <v>119.6</v>
      </c>
      <c r="Y87">
        <v>114.9</v>
      </c>
      <c r="Z87">
        <v>118.7</v>
      </c>
      <c r="AA87">
        <v>110.8</v>
      </c>
      <c r="AB87">
        <v>114.9</v>
      </c>
      <c r="AC87">
        <v>122</v>
      </c>
      <c r="AD87">
        <v>112.4</v>
      </c>
      <c r="AE87">
        <v>116</v>
      </c>
      <c r="AF87">
        <v>115.2</v>
      </c>
      <c r="AI87">
        <v>120.7</v>
      </c>
    </row>
    <row r="88" spans="1:35" x14ac:dyDescent="0.3">
      <c r="A88" t="s">
        <v>23</v>
      </c>
      <c r="B88">
        <v>2015</v>
      </c>
      <c r="C88" t="s">
        <v>27</v>
      </c>
      <c r="D88">
        <v>123.6</v>
      </c>
      <c r="E88">
        <v>128</v>
      </c>
      <c r="F88">
        <v>115</v>
      </c>
      <c r="G88">
        <v>127.3</v>
      </c>
      <c r="H88">
        <v>109.8</v>
      </c>
      <c r="I88">
        <v>132.6</v>
      </c>
      <c r="J88">
        <v>130.9</v>
      </c>
      <c r="K88">
        <v>130.5</v>
      </c>
      <c r="L88">
        <v>95.3</v>
      </c>
      <c r="M88">
        <v>123.4</v>
      </c>
      <c r="N88">
        <v>119.2</v>
      </c>
      <c r="O88">
        <v>129.80000000000001</v>
      </c>
      <c r="P88">
        <v>125</v>
      </c>
      <c r="Q88">
        <v>122.34</v>
      </c>
      <c r="R88" s="8">
        <v>2E-3</v>
      </c>
      <c r="S88">
        <v>127.9</v>
      </c>
      <c r="T88">
        <v>125.4</v>
      </c>
      <c r="U88">
        <v>121.3</v>
      </c>
      <c r="V88">
        <v>124.7</v>
      </c>
      <c r="W88">
        <v>123.8</v>
      </c>
      <c r="X88">
        <v>119.6</v>
      </c>
      <c r="Y88">
        <v>119.2</v>
      </c>
      <c r="Z88">
        <v>120.2</v>
      </c>
      <c r="AA88">
        <v>112</v>
      </c>
      <c r="AB88">
        <v>117.7</v>
      </c>
      <c r="AC88">
        <v>121.4</v>
      </c>
      <c r="AD88">
        <v>112.3</v>
      </c>
      <c r="AE88">
        <v>116.3</v>
      </c>
      <c r="AF88">
        <v>116.1</v>
      </c>
      <c r="AI88">
        <v>121.6</v>
      </c>
    </row>
    <row r="89" spans="1:35" x14ac:dyDescent="0.3">
      <c r="A89" t="s">
        <v>20</v>
      </c>
      <c r="B89">
        <v>2015</v>
      </c>
      <c r="C89" t="s">
        <v>28</v>
      </c>
      <c r="D89">
        <v>124.1</v>
      </c>
      <c r="E89">
        <v>130.4</v>
      </c>
      <c r="F89">
        <v>122.1</v>
      </c>
      <c r="G89">
        <v>128.69999999999999</v>
      </c>
      <c r="H89">
        <v>114.1</v>
      </c>
      <c r="I89">
        <v>133.19999999999999</v>
      </c>
      <c r="J89">
        <v>135.19999999999999</v>
      </c>
      <c r="K89">
        <v>131.9</v>
      </c>
      <c r="L89">
        <v>96.3</v>
      </c>
      <c r="M89">
        <v>123</v>
      </c>
      <c r="N89">
        <v>121.1</v>
      </c>
      <c r="O89">
        <v>131.19999999999999</v>
      </c>
      <c r="P89">
        <v>126.6</v>
      </c>
      <c r="Q89">
        <v>124.45</v>
      </c>
      <c r="R89" s="8">
        <v>2E-3</v>
      </c>
      <c r="S89">
        <v>128.19999999999999</v>
      </c>
      <c r="T89">
        <v>128.4</v>
      </c>
      <c r="U89">
        <v>125.1</v>
      </c>
      <c r="V89">
        <v>128</v>
      </c>
      <c r="W89">
        <v>127.2</v>
      </c>
      <c r="X89">
        <v>124.4</v>
      </c>
      <c r="Y89">
        <v>122.6</v>
      </c>
      <c r="Z89">
        <v>122.8</v>
      </c>
      <c r="AA89">
        <v>114.2</v>
      </c>
      <c r="AB89">
        <v>120.4</v>
      </c>
      <c r="AC89">
        <v>122</v>
      </c>
      <c r="AD89">
        <v>113</v>
      </c>
      <c r="AE89">
        <v>117.9</v>
      </c>
      <c r="AF89">
        <v>117.9</v>
      </c>
      <c r="AI89">
        <v>124.1</v>
      </c>
    </row>
    <row r="90" spans="1:35" x14ac:dyDescent="0.3">
      <c r="A90" t="s">
        <v>22</v>
      </c>
      <c r="B90">
        <v>2015</v>
      </c>
      <c r="C90" t="s">
        <v>28</v>
      </c>
      <c r="D90">
        <v>123.6</v>
      </c>
      <c r="E90">
        <v>134.4</v>
      </c>
      <c r="F90">
        <v>120.9</v>
      </c>
      <c r="G90">
        <v>127.3</v>
      </c>
      <c r="H90">
        <v>106</v>
      </c>
      <c r="I90">
        <v>132.30000000000001</v>
      </c>
      <c r="J90">
        <v>146.69999999999999</v>
      </c>
      <c r="K90">
        <v>148.1</v>
      </c>
      <c r="L90">
        <v>89.8</v>
      </c>
      <c r="M90">
        <v>130.5</v>
      </c>
      <c r="N90">
        <v>118</v>
      </c>
      <c r="O90">
        <v>130.5</v>
      </c>
      <c r="P90">
        <v>128.5</v>
      </c>
      <c r="Q90">
        <v>125.89</v>
      </c>
      <c r="R90" s="8">
        <v>2E-3</v>
      </c>
      <c r="S90">
        <v>132.1</v>
      </c>
      <c r="T90">
        <v>123.2</v>
      </c>
      <c r="U90">
        <v>117.6</v>
      </c>
      <c r="V90">
        <v>122.3</v>
      </c>
      <c r="W90">
        <v>121</v>
      </c>
      <c r="X90">
        <v>119</v>
      </c>
      <c r="Y90">
        <v>115.1</v>
      </c>
      <c r="Z90">
        <v>119.2</v>
      </c>
      <c r="AA90">
        <v>111.7</v>
      </c>
      <c r="AB90">
        <v>115.4</v>
      </c>
      <c r="AC90">
        <v>123.8</v>
      </c>
      <c r="AD90">
        <v>112.5</v>
      </c>
      <c r="AE90">
        <v>116.2</v>
      </c>
      <c r="AF90">
        <v>116</v>
      </c>
      <c r="AI90">
        <v>121.7</v>
      </c>
    </row>
    <row r="91" spans="1:35" x14ac:dyDescent="0.3">
      <c r="A91" t="s">
        <v>23</v>
      </c>
      <c r="B91">
        <v>2015</v>
      </c>
      <c r="C91" t="s">
        <v>28</v>
      </c>
      <c r="D91">
        <v>123.9</v>
      </c>
      <c r="E91">
        <v>131.80000000000001</v>
      </c>
      <c r="F91">
        <v>121.6</v>
      </c>
      <c r="G91">
        <v>128.19999999999999</v>
      </c>
      <c r="H91">
        <v>111.1</v>
      </c>
      <c r="I91">
        <v>132.80000000000001</v>
      </c>
      <c r="J91">
        <v>139.1</v>
      </c>
      <c r="K91">
        <v>137.4</v>
      </c>
      <c r="L91">
        <v>94.1</v>
      </c>
      <c r="M91">
        <v>125.5</v>
      </c>
      <c r="N91">
        <v>119.8</v>
      </c>
      <c r="O91">
        <v>130.9</v>
      </c>
      <c r="P91">
        <v>127.3</v>
      </c>
      <c r="Q91">
        <v>124.88</v>
      </c>
      <c r="R91" s="8">
        <v>2E-3</v>
      </c>
      <c r="S91">
        <v>129.19999999999999</v>
      </c>
      <c r="T91">
        <v>126.4</v>
      </c>
      <c r="U91">
        <v>122</v>
      </c>
      <c r="V91">
        <v>125.7</v>
      </c>
      <c r="W91">
        <v>124.7</v>
      </c>
      <c r="X91">
        <v>119</v>
      </c>
      <c r="Y91">
        <v>119.8</v>
      </c>
      <c r="Z91">
        <v>121.1</v>
      </c>
      <c r="AA91">
        <v>112.9</v>
      </c>
      <c r="AB91">
        <v>118.5</v>
      </c>
      <c r="AC91">
        <v>123.1</v>
      </c>
      <c r="AD91">
        <v>112.8</v>
      </c>
      <c r="AE91">
        <v>116.9</v>
      </c>
      <c r="AF91">
        <v>117</v>
      </c>
      <c r="AI91">
        <v>123</v>
      </c>
    </row>
    <row r="92" spans="1:35" x14ac:dyDescent="0.3">
      <c r="A92" t="s">
        <v>20</v>
      </c>
      <c r="B92">
        <v>2015</v>
      </c>
      <c r="C92" t="s">
        <v>29</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125.02</v>
      </c>
      <c r="R92" s="8">
        <v>2E-3</v>
      </c>
      <c r="S92">
        <v>129.4</v>
      </c>
      <c r="T92">
        <v>128.80000000000001</v>
      </c>
      <c r="U92">
        <v>125.5</v>
      </c>
      <c r="V92">
        <v>128.30000000000001</v>
      </c>
      <c r="W92">
        <v>127.5</v>
      </c>
      <c r="X92">
        <v>125.3</v>
      </c>
      <c r="Y92">
        <v>123</v>
      </c>
      <c r="Z92">
        <v>123</v>
      </c>
      <c r="AA92">
        <v>114.1</v>
      </c>
      <c r="AB92">
        <v>120.8</v>
      </c>
      <c r="AC92">
        <v>122.9</v>
      </c>
      <c r="AD92">
        <v>112.7</v>
      </c>
      <c r="AE92">
        <v>118</v>
      </c>
      <c r="AF92">
        <v>118.1</v>
      </c>
      <c r="AI92">
        <v>124.7</v>
      </c>
    </row>
    <row r="93" spans="1:35" x14ac:dyDescent="0.3">
      <c r="A93" t="s">
        <v>22</v>
      </c>
      <c r="B93">
        <v>2015</v>
      </c>
      <c r="C93" t="s">
        <v>29</v>
      </c>
      <c r="D93">
        <v>123.2</v>
      </c>
      <c r="E93">
        <v>134.30000000000001</v>
      </c>
      <c r="F93">
        <v>119.5</v>
      </c>
      <c r="G93">
        <v>127.7</v>
      </c>
      <c r="H93">
        <v>106.3</v>
      </c>
      <c r="I93">
        <v>132.80000000000001</v>
      </c>
      <c r="J93">
        <v>153.5</v>
      </c>
      <c r="K93">
        <v>149.5</v>
      </c>
      <c r="L93">
        <v>85.7</v>
      </c>
      <c r="M93">
        <v>131.5</v>
      </c>
      <c r="N93">
        <v>118.3</v>
      </c>
      <c r="O93">
        <v>131.1</v>
      </c>
      <c r="P93">
        <v>129.5</v>
      </c>
      <c r="Q93">
        <v>126.38</v>
      </c>
      <c r="R93" s="8">
        <v>2E-3</v>
      </c>
      <c r="S93">
        <v>133.1</v>
      </c>
      <c r="T93">
        <v>123.5</v>
      </c>
      <c r="U93">
        <v>117.9</v>
      </c>
      <c r="V93">
        <v>122.7</v>
      </c>
      <c r="W93">
        <v>121.4</v>
      </c>
      <c r="X93">
        <v>119.9</v>
      </c>
      <c r="Y93">
        <v>115.3</v>
      </c>
      <c r="Z93">
        <v>119.5</v>
      </c>
      <c r="AA93">
        <v>111.5</v>
      </c>
      <c r="AB93">
        <v>116</v>
      </c>
      <c r="AC93">
        <v>125.4</v>
      </c>
      <c r="AD93">
        <v>111.7</v>
      </c>
      <c r="AE93">
        <v>116.6</v>
      </c>
      <c r="AF93">
        <v>116.3</v>
      </c>
      <c r="AI93">
        <v>122.4</v>
      </c>
    </row>
    <row r="94" spans="1:35" x14ac:dyDescent="0.3">
      <c r="A94" t="s">
        <v>23</v>
      </c>
      <c r="B94">
        <v>2015</v>
      </c>
      <c r="C94" t="s">
        <v>29</v>
      </c>
      <c r="D94">
        <v>123.7</v>
      </c>
      <c r="E94">
        <v>132.5</v>
      </c>
      <c r="F94">
        <v>121</v>
      </c>
      <c r="G94">
        <v>128.30000000000001</v>
      </c>
      <c r="H94">
        <v>110.9</v>
      </c>
      <c r="I94">
        <v>133.1</v>
      </c>
      <c r="J94">
        <v>145.1</v>
      </c>
      <c r="K94">
        <v>139.1</v>
      </c>
      <c r="L94">
        <v>91.3</v>
      </c>
      <c r="M94">
        <v>126.1</v>
      </c>
      <c r="N94">
        <v>119.9</v>
      </c>
      <c r="O94">
        <v>131.4</v>
      </c>
      <c r="P94">
        <v>128.19999999999999</v>
      </c>
      <c r="Q94">
        <v>125.43</v>
      </c>
      <c r="R94" s="8">
        <v>2E-3</v>
      </c>
      <c r="S94">
        <v>130.4</v>
      </c>
      <c r="T94">
        <v>126.7</v>
      </c>
      <c r="U94">
        <v>122.3</v>
      </c>
      <c r="V94">
        <v>126.1</v>
      </c>
      <c r="W94">
        <v>125</v>
      </c>
      <c r="X94">
        <v>119.9</v>
      </c>
      <c r="Y94">
        <v>120.1</v>
      </c>
      <c r="Z94">
        <v>121.3</v>
      </c>
      <c r="AA94">
        <v>112.7</v>
      </c>
      <c r="AB94">
        <v>119</v>
      </c>
      <c r="AC94">
        <v>124.4</v>
      </c>
      <c r="AD94">
        <v>112.3</v>
      </c>
      <c r="AE94">
        <v>117.2</v>
      </c>
      <c r="AF94">
        <v>117.2</v>
      </c>
      <c r="AI94">
        <v>123.6</v>
      </c>
    </row>
    <row r="95" spans="1:35" x14ac:dyDescent="0.3">
      <c r="A95" t="s">
        <v>20</v>
      </c>
      <c r="B95">
        <v>2015</v>
      </c>
      <c r="C95" t="s">
        <v>30</v>
      </c>
      <c r="D95">
        <v>124.7</v>
      </c>
      <c r="E95">
        <v>131.30000000000001</v>
      </c>
      <c r="F95">
        <v>121.3</v>
      </c>
      <c r="G95">
        <v>128.80000000000001</v>
      </c>
      <c r="H95">
        <v>114</v>
      </c>
      <c r="I95">
        <v>134.19999999999999</v>
      </c>
      <c r="J95">
        <v>153.6</v>
      </c>
      <c r="K95">
        <v>137.9</v>
      </c>
      <c r="L95">
        <v>93.1</v>
      </c>
      <c r="M95">
        <v>123.9</v>
      </c>
      <c r="N95">
        <v>121.5</v>
      </c>
      <c r="O95">
        <v>132.5</v>
      </c>
      <c r="P95">
        <v>129.80000000000001</v>
      </c>
      <c r="Q95">
        <v>126.66</v>
      </c>
      <c r="R95" s="8">
        <v>2E-3</v>
      </c>
      <c r="S95">
        <v>130.1</v>
      </c>
      <c r="T95">
        <v>129.5</v>
      </c>
      <c r="U95">
        <v>126.3</v>
      </c>
      <c r="V95">
        <v>129</v>
      </c>
      <c r="W95">
        <v>128.30000000000001</v>
      </c>
      <c r="X95">
        <v>125.7</v>
      </c>
      <c r="Y95">
        <v>123.8</v>
      </c>
      <c r="Z95">
        <v>123.7</v>
      </c>
      <c r="AA95">
        <v>113.6</v>
      </c>
      <c r="AB95">
        <v>121.1</v>
      </c>
      <c r="AC95">
        <v>123.6</v>
      </c>
      <c r="AD95">
        <v>112.5</v>
      </c>
      <c r="AE95">
        <v>118.5</v>
      </c>
      <c r="AF95">
        <v>118.2</v>
      </c>
      <c r="AI95">
        <v>126.1</v>
      </c>
    </row>
    <row r="96" spans="1:35" x14ac:dyDescent="0.3">
      <c r="A96" t="s">
        <v>22</v>
      </c>
      <c r="B96">
        <v>2015</v>
      </c>
      <c r="C96" t="s">
        <v>30</v>
      </c>
      <c r="D96">
        <v>123.1</v>
      </c>
      <c r="E96">
        <v>131.69999999999999</v>
      </c>
      <c r="F96">
        <v>118.1</v>
      </c>
      <c r="G96">
        <v>128</v>
      </c>
      <c r="H96">
        <v>106.8</v>
      </c>
      <c r="I96">
        <v>130.1</v>
      </c>
      <c r="J96">
        <v>165.5</v>
      </c>
      <c r="K96">
        <v>156</v>
      </c>
      <c r="L96">
        <v>85.3</v>
      </c>
      <c r="M96">
        <v>132.69999999999999</v>
      </c>
      <c r="N96">
        <v>118.8</v>
      </c>
      <c r="O96">
        <v>131.69999999999999</v>
      </c>
      <c r="P96">
        <v>131.1</v>
      </c>
      <c r="Q96">
        <v>127.61</v>
      </c>
      <c r="R96" s="8">
        <v>2E-3</v>
      </c>
      <c r="S96">
        <v>134.19999999999999</v>
      </c>
      <c r="T96">
        <v>123.7</v>
      </c>
      <c r="U96">
        <v>118.2</v>
      </c>
      <c r="V96">
        <v>122.9</v>
      </c>
      <c r="W96">
        <v>121.6</v>
      </c>
      <c r="X96">
        <v>120.9</v>
      </c>
      <c r="Y96">
        <v>115.3</v>
      </c>
      <c r="Z96">
        <v>120</v>
      </c>
      <c r="AA96">
        <v>109.9</v>
      </c>
      <c r="AB96">
        <v>116.6</v>
      </c>
      <c r="AC96">
        <v>126.2</v>
      </c>
      <c r="AD96">
        <v>112</v>
      </c>
      <c r="AE96">
        <v>117.2</v>
      </c>
      <c r="AF96">
        <v>116.2</v>
      </c>
      <c r="AI96">
        <v>123.2</v>
      </c>
    </row>
    <row r="97" spans="1:35" x14ac:dyDescent="0.3">
      <c r="A97" t="s">
        <v>23</v>
      </c>
      <c r="B97">
        <v>2015</v>
      </c>
      <c r="C97" t="s">
        <v>30</v>
      </c>
      <c r="D97">
        <v>124.2</v>
      </c>
      <c r="E97">
        <v>131.4</v>
      </c>
      <c r="F97">
        <v>120.1</v>
      </c>
      <c r="G97">
        <v>128.5</v>
      </c>
      <c r="H97">
        <v>111.4</v>
      </c>
      <c r="I97">
        <v>132.30000000000001</v>
      </c>
      <c r="J97">
        <v>157.6</v>
      </c>
      <c r="K97">
        <v>144</v>
      </c>
      <c r="L97">
        <v>90.5</v>
      </c>
      <c r="M97">
        <v>126.8</v>
      </c>
      <c r="N97">
        <v>120.4</v>
      </c>
      <c r="O97">
        <v>132.1</v>
      </c>
      <c r="P97">
        <v>130.30000000000001</v>
      </c>
      <c r="Q97">
        <v>126.89</v>
      </c>
      <c r="R97" s="8">
        <v>2E-3</v>
      </c>
      <c r="S97">
        <v>131.19999999999999</v>
      </c>
      <c r="T97">
        <v>127.2</v>
      </c>
      <c r="U97">
        <v>122.9</v>
      </c>
      <c r="V97">
        <v>126.6</v>
      </c>
      <c r="W97">
        <v>125.6</v>
      </c>
      <c r="X97">
        <v>120.9</v>
      </c>
      <c r="Y97">
        <v>120.6</v>
      </c>
      <c r="Z97">
        <v>122</v>
      </c>
      <c r="AA97">
        <v>111.7</v>
      </c>
      <c r="AB97">
        <v>119.4</v>
      </c>
      <c r="AC97">
        <v>125.1</v>
      </c>
      <c r="AD97">
        <v>112.3</v>
      </c>
      <c r="AE97">
        <v>117.8</v>
      </c>
      <c r="AF97">
        <v>117.2</v>
      </c>
      <c r="AI97">
        <v>124.8</v>
      </c>
    </row>
    <row r="98" spans="1:35" x14ac:dyDescent="0.3">
      <c r="A98" t="s">
        <v>20</v>
      </c>
      <c r="B98">
        <v>2015</v>
      </c>
      <c r="C98" t="s">
        <v>31</v>
      </c>
      <c r="D98">
        <v>125.1</v>
      </c>
      <c r="E98">
        <v>131.1</v>
      </c>
      <c r="F98">
        <v>120.7</v>
      </c>
      <c r="G98">
        <v>129.19999999999999</v>
      </c>
      <c r="H98">
        <v>114.7</v>
      </c>
      <c r="I98">
        <v>132.30000000000001</v>
      </c>
      <c r="J98">
        <v>158.9</v>
      </c>
      <c r="K98">
        <v>142.1</v>
      </c>
      <c r="L98">
        <v>92.5</v>
      </c>
      <c r="M98">
        <v>125.4</v>
      </c>
      <c r="N98">
        <v>121.9</v>
      </c>
      <c r="O98">
        <v>132.69999999999999</v>
      </c>
      <c r="P98">
        <v>131</v>
      </c>
      <c r="Q98">
        <v>127.51</v>
      </c>
      <c r="R98" s="8">
        <v>2E-3</v>
      </c>
      <c r="S98">
        <v>131</v>
      </c>
      <c r="T98">
        <v>130.4</v>
      </c>
      <c r="U98">
        <v>126.8</v>
      </c>
      <c r="V98">
        <v>129.9</v>
      </c>
      <c r="W98">
        <v>129</v>
      </c>
      <c r="X98">
        <v>126.2</v>
      </c>
      <c r="Y98">
        <v>123.7</v>
      </c>
      <c r="Z98">
        <v>124.5</v>
      </c>
      <c r="AA98">
        <v>113.8</v>
      </c>
      <c r="AB98">
        <v>121.4</v>
      </c>
      <c r="AC98">
        <v>124.5</v>
      </c>
      <c r="AD98">
        <v>113.7</v>
      </c>
      <c r="AE98">
        <v>119.6</v>
      </c>
      <c r="AF98">
        <v>118.8</v>
      </c>
      <c r="AI98">
        <v>127</v>
      </c>
    </row>
    <row r="99" spans="1:35" x14ac:dyDescent="0.3">
      <c r="A99" t="s">
        <v>22</v>
      </c>
      <c r="B99">
        <v>2015</v>
      </c>
      <c r="C99" t="s">
        <v>31</v>
      </c>
      <c r="D99">
        <v>123.4</v>
      </c>
      <c r="E99">
        <v>129</v>
      </c>
      <c r="F99">
        <v>115.6</v>
      </c>
      <c r="G99">
        <v>128.30000000000001</v>
      </c>
      <c r="H99">
        <v>107</v>
      </c>
      <c r="I99">
        <v>124</v>
      </c>
      <c r="J99">
        <v>168.5</v>
      </c>
      <c r="K99">
        <v>165.4</v>
      </c>
      <c r="L99">
        <v>86.3</v>
      </c>
      <c r="M99">
        <v>134.4</v>
      </c>
      <c r="N99">
        <v>119.1</v>
      </c>
      <c r="O99">
        <v>132.30000000000001</v>
      </c>
      <c r="P99">
        <v>131.5</v>
      </c>
      <c r="Q99">
        <v>128.06</v>
      </c>
      <c r="R99" s="8">
        <v>2E-3</v>
      </c>
      <c r="S99">
        <v>134.69999999999999</v>
      </c>
      <c r="T99">
        <v>124</v>
      </c>
      <c r="U99">
        <v>118.6</v>
      </c>
      <c r="V99">
        <v>123.2</v>
      </c>
      <c r="W99">
        <v>121.9</v>
      </c>
      <c r="X99">
        <v>121.6</v>
      </c>
      <c r="Y99">
        <v>115.1</v>
      </c>
      <c r="Z99">
        <v>120.4</v>
      </c>
      <c r="AA99">
        <v>109.1</v>
      </c>
      <c r="AB99">
        <v>117.1</v>
      </c>
      <c r="AC99">
        <v>126.5</v>
      </c>
      <c r="AD99">
        <v>112.9</v>
      </c>
      <c r="AE99">
        <v>117.3</v>
      </c>
      <c r="AF99">
        <v>116.2</v>
      </c>
      <c r="AI99">
        <v>123.5</v>
      </c>
    </row>
    <row r="100" spans="1:35" x14ac:dyDescent="0.3">
      <c r="A100" t="s">
        <v>23</v>
      </c>
      <c r="B100">
        <v>2015</v>
      </c>
      <c r="C100" t="s">
        <v>31</v>
      </c>
      <c r="D100">
        <v>124.6</v>
      </c>
      <c r="E100">
        <v>130.4</v>
      </c>
      <c r="F100">
        <v>118.7</v>
      </c>
      <c r="G100">
        <v>128.9</v>
      </c>
      <c r="H100">
        <v>111.9</v>
      </c>
      <c r="I100">
        <v>128.4</v>
      </c>
      <c r="J100">
        <v>162.19999999999999</v>
      </c>
      <c r="K100">
        <v>150</v>
      </c>
      <c r="L100">
        <v>90.4</v>
      </c>
      <c r="M100">
        <v>128.4</v>
      </c>
      <c r="N100">
        <v>120.7</v>
      </c>
      <c r="O100">
        <v>132.5</v>
      </c>
      <c r="P100">
        <v>131.19999999999999</v>
      </c>
      <c r="Q100">
        <v>127.56</v>
      </c>
      <c r="R100" s="8">
        <v>2E-3</v>
      </c>
      <c r="S100">
        <v>132</v>
      </c>
      <c r="T100">
        <v>127.9</v>
      </c>
      <c r="U100">
        <v>123.4</v>
      </c>
      <c r="V100">
        <v>127.2</v>
      </c>
      <c r="W100">
        <v>126.2</v>
      </c>
      <c r="X100">
        <v>121.6</v>
      </c>
      <c r="Y100">
        <v>120.4</v>
      </c>
      <c r="Z100">
        <v>122.6</v>
      </c>
      <c r="AA100">
        <v>111.3</v>
      </c>
      <c r="AB100">
        <v>119.8</v>
      </c>
      <c r="AC100">
        <v>125.7</v>
      </c>
      <c r="AD100">
        <v>113.4</v>
      </c>
      <c r="AE100">
        <v>118.3</v>
      </c>
      <c r="AF100">
        <v>117.5</v>
      </c>
      <c r="AI100">
        <v>125.4</v>
      </c>
    </row>
    <row r="101" spans="1:35" x14ac:dyDescent="0.3">
      <c r="A101" t="s">
        <v>20</v>
      </c>
      <c r="B101">
        <v>2015</v>
      </c>
      <c r="C101" t="s">
        <v>32</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128.82</v>
      </c>
      <c r="R101" s="8">
        <v>2E-3</v>
      </c>
      <c r="S101">
        <v>131.5</v>
      </c>
      <c r="T101">
        <v>131.1</v>
      </c>
      <c r="U101">
        <v>127.3</v>
      </c>
      <c r="V101">
        <v>130.6</v>
      </c>
      <c r="W101">
        <v>129.69999999999999</v>
      </c>
      <c r="X101">
        <v>126.8</v>
      </c>
      <c r="Y101">
        <v>124.4</v>
      </c>
      <c r="Z101">
        <v>125.1</v>
      </c>
      <c r="AA101">
        <v>113.8</v>
      </c>
      <c r="AB101">
        <v>122</v>
      </c>
      <c r="AC101">
        <v>125.1</v>
      </c>
      <c r="AD101">
        <v>114.2</v>
      </c>
      <c r="AE101">
        <v>120.1</v>
      </c>
      <c r="AF101">
        <v>119.2</v>
      </c>
      <c r="AI101">
        <v>127.7</v>
      </c>
    </row>
    <row r="102" spans="1:35" x14ac:dyDescent="0.3">
      <c r="A102" t="s">
        <v>22</v>
      </c>
      <c r="B102">
        <v>2015</v>
      </c>
      <c r="C102" t="s">
        <v>32</v>
      </c>
      <c r="D102">
        <v>123.6</v>
      </c>
      <c r="E102">
        <v>128.6</v>
      </c>
      <c r="F102">
        <v>115.9</v>
      </c>
      <c r="G102">
        <v>128.5</v>
      </c>
      <c r="H102">
        <v>109</v>
      </c>
      <c r="I102">
        <v>124.1</v>
      </c>
      <c r="J102">
        <v>165.8</v>
      </c>
      <c r="K102">
        <v>187.2</v>
      </c>
      <c r="L102">
        <v>89.4</v>
      </c>
      <c r="M102">
        <v>135.80000000000001</v>
      </c>
      <c r="N102">
        <v>119.4</v>
      </c>
      <c r="O102">
        <v>132.9</v>
      </c>
      <c r="P102">
        <v>132.6</v>
      </c>
      <c r="Q102">
        <v>130.22</v>
      </c>
      <c r="R102" s="8">
        <v>2E-3</v>
      </c>
      <c r="S102">
        <v>135.30000000000001</v>
      </c>
      <c r="T102">
        <v>124.4</v>
      </c>
      <c r="U102">
        <v>118.8</v>
      </c>
      <c r="V102">
        <v>123.6</v>
      </c>
      <c r="W102">
        <v>122.3</v>
      </c>
      <c r="X102">
        <v>122.4</v>
      </c>
      <c r="Y102">
        <v>114.9</v>
      </c>
      <c r="Z102">
        <v>120.7</v>
      </c>
      <c r="AA102">
        <v>109.3</v>
      </c>
      <c r="AB102">
        <v>117.7</v>
      </c>
      <c r="AC102">
        <v>126.5</v>
      </c>
      <c r="AD102">
        <v>113.5</v>
      </c>
      <c r="AE102">
        <v>117.7</v>
      </c>
      <c r="AF102">
        <v>116.5</v>
      </c>
      <c r="AI102">
        <v>124.2</v>
      </c>
    </row>
    <row r="103" spans="1:35" x14ac:dyDescent="0.3">
      <c r="A103" t="s">
        <v>23</v>
      </c>
      <c r="B103">
        <v>2015</v>
      </c>
      <c r="C103" t="s">
        <v>32</v>
      </c>
      <c r="D103">
        <v>125</v>
      </c>
      <c r="E103">
        <v>129.80000000000001</v>
      </c>
      <c r="F103">
        <v>118.9</v>
      </c>
      <c r="G103">
        <v>129.1</v>
      </c>
      <c r="H103">
        <v>113.3</v>
      </c>
      <c r="I103">
        <v>129</v>
      </c>
      <c r="J103">
        <v>160.4</v>
      </c>
      <c r="K103">
        <v>165.3</v>
      </c>
      <c r="L103">
        <v>92.3</v>
      </c>
      <c r="M103">
        <v>129.69999999999999</v>
      </c>
      <c r="N103">
        <v>121.1</v>
      </c>
      <c r="O103">
        <v>133</v>
      </c>
      <c r="P103">
        <v>132.1</v>
      </c>
      <c r="Q103">
        <v>129.15</v>
      </c>
      <c r="R103" s="8">
        <v>2E-3</v>
      </c>
      <c r="S103">
        <v>132.5</v>
      </c>
      <c r="T103">
        <v>128.5</v>
      </c>
      <c r="U103">
        <v>123.8</v>
      </c>
      <c r="V103">
        <v>127.8</v>
      </c>
      <c r="W103">
        <v>126.7</v>
      </c>
      <c r="X103">
        <v>122.4</v>
      </c>
      <c r="Y103">
        <v>120.8</v>
      </c>
      <c r="Z103">
        <v>123</v>
      </c>
      <c r="AA103">
        <v>111.4</v>
      </c>
      <c r="AB103">
        <v>120.4</v>
      </c>
      <c r="AC103">
        <v>125.9</v>
      </c>
      <c r="AD103">
        <v>113.9</v>
      </c>
      <c r="AE103">
        <v>118.7</v>
      </c>
      <c r="AF103">
        <v>117.9</v>
      </c>
      <c r="AI103">
        <v>126.1</v>
      </c>
    </row>
    <row r="104" spans="1:35" x14ac:dyDescent="0.3">
      <c r="A104" t="s">
        <v>20</v>
      </c>
      <c r="B104">
        <v>2015</v>
      </c>
      <c r="C104" t="s">
        <v>33</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129.72</v>
      </c>
      <c r="R104" s="8">
        <v>2E-3</v>
      </c>
      <c r="S104">
        <v>132.19999999999999</v>
      </c>
      <c r="T104">
        <v>132.1</v>
      </c>
      <c r="U104">
        <v>128.19999999999999</v>
      </c>
      <c r="V104">
        <v>131.5</v>
      </c>
      <c r="W104">
        <v>130.6</v>
      </c>
      <c r="X104">
        <v>127.3</v>
      </c>
      <c r="Y104">
        <v>125.6</v>
      </c>
      <c r="Z104">
        <v>125.6</v>
      </c>
      <c r="AA104">
        <v>114</v>
      </c>
      <c r="AB104">
        <v>122.6</v>
      </c>
      <c r="AC104">
        <v>125.8</v>
      </c>
      <c r="AD104">
        <v>114.2</v>
      </c>
      <c r="AE104">
        <v>120.9</v>
      </c>
      <c r="AF104">
        <v>119.6</v>
      </c>
      <c r="AI104">
        <v>128.30000000000001</v>
      </c>
    </row>
    <row r="105" spans="1:35" x14ac:dyDescent="0.3">
      <c r="A105" t="s">
        <v>22</v>
      </c>
      <c r="B105">
        <v>2015</v>
      </c>
      <c r="C105" t="s">
        <v>33</v>
      </c>
      <c r="D105">
        <v>124</v>
      </c>
      <c r="E105">
        <v>129.80000000000001</v>
      </c>
      <c r="F105">
        <v>121.5</v>
      </c>
      <c r="G105">
        <v>128.6</v>
      </c>
      <c r="H105">
        <v>110</v>
      </c>
      <c r="I105">
        <v>123.7</v>
      </c>
      <c r="J105">
        <v>164.6</v>
      </c>
      <c r="K105">
        <v>191.6</v>
      </c>
      <c r="L105">
        <v>90.8</v>
      </c>
      <c r="M105">
        <v>137.1</v>
      </c>
      <c r="N105">
        <v>119.8</v>
      </c>
      <c r="O105">
        <v>133.69999999999999</v>
      </c>
      <c r="P105">
        <v>133.30000000000001</v>
      </c>
      <c r="Q105">
        <v>131.41999999999999</v>
      </c>
      <c r="R105" s="8">
        <v>3.0000000000000001E-3</v>
      </c>
      <c r="S105">
        <v>137.6</v>
      </c>
      <c r="T105">
        <v>125</v>
      </c>
      <c r="U105">
        <v>119.3</v>
      </c>
      <c r="V105">
        <v>124.2</v>
      </c>
      <c r="W105">
        <v>122.8</v>
      </c>
      <c r="X105">
        <v>122.9</v>
      </c>
      <c r="Y105">
        <v>115.1</v>
      </c>
      <c r="Z105">
        <v>121</v>
      </c>
      <c r="AA105">
        <v>109.3</v>
      </c>
      <c r="AB105">
        <v>118.1</v>
      </c>
      <c r="AC105">
        <v>126.6</v>
      </c>
      <c r="AD105">
        <v>113.3</v>
      </c>
      <c r="AE105">
        <v>117.9</v>
      </c>
      <c r="AF105">
        <v>116.6</v>
      </c>
      <c r="AI105">
        <v>124.6</v>
      </c>
    </row>
    <row r="106" spans="1:35" x14ac:dyDescent="0.3">
      <c r="A106" t="s">
        <v>23</v>
      </c>
      <c r="B106">
        <v>2015</v>
      </c>
      <c r="C106" t="s">
        <v>33</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130.16</v>
      </c>
      <c r="R106" s="8">
        <v>2E-3</v>
      </c>
      <c r="S106">
        <v>133.6</v>
      </c>
      <c r="T106">
        <v>129.30000000000001</v>
      </c>
      <c r="U106">
        <v>124.5</v>
      </c>
      <c r="V106">
        <v>128.6</v>
      </c>
      <c r="W106">
        <v>127.5</v>
      </c>
      <c r="X106">
        <v>122.9</v>
      </c>
      <c r="Y106">
        <v>121.6</v>
      </c>
      <c r="Z106">
        <v>123.4</v>
      </c>
      <c r="AA106">
        <v>111.5</v>
      </c>
      <c r="AB106">
        <v>120.9</v>
      </c>
      <c r="AC106">
        <v>126.3</v>
      </c>
      <c r="AD106">
        <v>113.8</v>
      </c>
      <c r="AE106">
        <v>119.2</v>
      </c>
      <c r="AF106">
        <v>118.1</v>
      </c>
      <c r="AI106">
        <v>126.6</v>
      </c>
    </row>
    <row r="107" spans="1:35" x14ac:dyDescent="0.3">
      <c r="A107" t="s">
        <v>20</v>
      </c>
      <c r="B107">
        <v>2015</v>
      </c>
      <c r="C107" t="s">
        <v>34</v>
      </c>
      <c r="D107">
        <v>126.3</v>
      </c>
      <c r="E107">
        <v>131.30000000000001</v>
      </c>
      <c r="F107">
        <v>123.3</v>
      </c>
      <c r="G107">
        <v>129.80000000000001</v>
      </c>
      <c r="H107">
        <v>118.3</v>
      </c>
      <c r="I107">
        <v>131.6</v>
      </c>
      <c r="J107">
        <v>145.5</v>
      </c>
      <c r="K107">
        <v>162.1</v>
      </c>
      <c r="L107">
        <v>95.4</v>
      </c>
      <c r="M107">
        <v>128.9</v>
      </c>
      <c r="N107">
        <v>123.3</v>
      </c>
      <c r="O107">
        <v>135.1</v>
      </c>
      <c r="P107">
        <v>131.4</v>
      </c>
      <c r="Q107">
        <v>129.41</v>
      </c>
      <c r="R107" s="8">
        <v>2E-3</v>
      </c>
      <c r="S107">
        <v>133.1</v>
      </c>
      <c r="T107">
        <v>132.5</v>
      </c>
      <c r="U107">
        <v>128.5</v>
      </c>
      <c r="V107">
        <v>131.9</v>
      </c>
      <c r="W107">
        <v>131</v>
      </c>
      <c r="X107">
        <v>128.1</v>
      </c>
      <c r="Y107">
        <v>125.7</v>
      </c>
      <c r="Z107">
        <v>126</v>
      </c>
      <c r="AA107">
        <v>114</v>
      </c>
      <c r="AB107">
        <v>123.1</v>
      </c>
      <c r="AC107">
        <v>125.6</v>
      </c>
      <c r="AD107">
        <v>114.1</v>
      </c>
      <c r="AE107">
        <v>121.6</v>
      </c>
      <c r="AF107">
        <v>119.8</v>
      </c>
      <c r="AI107">
        <v>127.9</v>
      </c>
    </row>
    <row r="108" spans="1:35" x14ac:dyDescent="0.3">
      <c r="A108" t="s">
        <v>22</v>
      </c>
      <c r="B108">
        <v>2015</v>
      </c>
      <c r="C108" t="s">
        <v>34</v>
      </c>
      <c r="D108">
        <v>124.3</v>
      </c>
      <c r="E108">
        <v>131.69999999999999</v>
      </c>
      <c r="F108">
        <v>127.1</v>
      </c>
      <c r="G108">
        <v>128.6</v>
      </c>
      <c r="H108">
        <v>110</v>
      </c>
      <c r="I108">
        <v>120.8</v>
      </c>
      <c r="J108">
        <v>149</v>
      </c>
      <c r="K108">
        <v>190.1</v>
      </c>
      <c r="L108">
        <v>92.7</v>
      </c>
      <c r="M108">
        <v>138.6</v>
      </c>
      <c r="N108">
        <v>120.2</v>
      </c>
      <c r="O108">
        <v>134.19999999999999</v>
      </c>
      <c r="P108">
        <v>131.5</v>
      </c>
      <c r="Q108">
        <v>130.68</v>
      </c>
      <c r="R108" s="8">
        <v>3.0000000000000001E-3</v>
      </c>
      <c r="S108">
        <v>138.19999999999999</v>
      </c>
      <c r="T108">
        <v>125.4</v>
      </c>
      <c r="U108">
        <v>119.5</v>
      </c>
      <c r="V108">
        <v>124.5</v>
      </c>
      <c r="W108">
        <v>123.1</v>
      </c>
      <c r="X108">
        <v>122.4</v>
      </c>
      <c r="Y108">
        <v>116</v>
      </c>
      <c r="Z108">
        <v>121</v>
      </c>
      <c r="AA108">
        <v>109.3</v>
      </c>
      <c r="AB108">
        <v>118.6</v>
      </c>
      <c r="AC108">
        <v>126.6</v>
      </c>
      <c r="AD108">
        <v>113.2</v>
      </c>
      <c r="AE108">
        <v>118.1</v>
      </c>
      <c r="AF108">
        <v>116.7</v>
      </c>
      <c r="AI108">
        <v>124</v>
      </c>
    </row>
    <row r="109" spans="1:35" x14ac:dyDescent="0.3">
      <c r="A109" t="s">
        <v>23</v>
      </c>
      <c r="B109">
        <v>2015</v>
      </c>
      <c r="C109" t="s">
        <v>34</v>
      </c>
      <c r="D109">
        <v>125.7</v>
      </c>
      <c r="E109">
        <v>131.4</v>
      </c>
      <c r="F109">
        <v>124.8</v>
      </c>
      <c r="G109">
        <v>129.4</v>
      </c>
      <c r="H109">
        <v>115.3</v>
      </c>
      <c r="I109">
        <v>126.6</v>
      </c>
      <c r="J109">
        <v>146.69999999999999</v>
      </c>
      <c r="K109">
        <v>171.5</v>
      </c>
      <c r="L109">
        <v>94.5</v>
      </c>
      <c r="M109">
        <v>132.1</v>
      </c>
      <c r="N109">
        <v>122</v>
      </c>
      <c r="O109">
        <v>134.69999999999999</v>
      </c>
      <c r="P109">
        <v>131.4</v>
      </c>
      <c r="Q109">
        <v>129.69999999999999</v>
      </c>
      <c r="R109" s="8">
        <v>2E-3</v>
      </c>
      <c r="S109">
        <v>134.5</v>
      </c>
      <c r="T109">
        <v>129.69999999999999</v>
      </c>
      <c r="U109">
        <v>124.8</v>
      </c>
      <c r="V109">
        <v>129</v>
      </c>
      <c r="W109">
        <v>127.8</v>
      </c>
      <c r="X109">
        <v>122.4</v>
      </c>
      <c r="Y109">
        <v>122</v>
      </c>
      <c r="Z109">
        <v>123.6</v>
      </c>
      <c r="AA109">
        <v>111.5</v>
      </c>
      <c r="AB109">
        <v>121.4</v>
      </c>
      <c r="AC109">
        <v>126.2</v>
      </c>
      <c r="AD109">
        <v>113.7</v>
      </c>
      <c r="AE109">
        <v>119.6</v>
      </c>
      <c r="AF109">
        <v>118.3</v>
      </c>
      <c r="AI109">
        <v>126.1</v>
      </c>
    </row>
    <row r="110" spans="1:35" x14ac:dyDescent="0.3">
      <c r="A110" t="s">
        <v>20</v>
      </c>
      <c r="B110">
        <v>2016</v>
      </c>
      <c r="C110" t="s">
        <v>21</v>
      </c>
      <c r="D110">
        <v>126.8</v>
      </c>
      <c r="E110">
        <v>133.19999999999999</v>
      </c>
      <c r="F110">
        <v>126.5</v>
      </c>
      <c r="G110">
        <v>130.30000000000001</v>
      </c>
      <c r="H110">
        <v>118.9</v>
      </c>
      <c r="I110">
        <v>131.6</v>
      </c>
      <c r="J110">
        <v>140.1</v>
      </c>
      <c r="K110">
        <v>163.80000000000001</v>
      </c>
      <c r="L110">
        <v>97.7</v>
      </c>
      <c r="M110">
        <v>129.6</v>
      </c>
      <c r="N110">
        <v>124.3</v>
      </c>
      <c r="O110">
        <v>135.9</v>
      </c>
      <c r="P110">
        <v>131.4</v>
      </c>
      <c r="Q110">
        <v>130.01</v>
      </c>
      <c r="R110" s="8">
        <v>2E-3</v>
      </c>
      <c r="S110">
        <v>133.6</v>
      </c>
      <c r="T110">
        <v>133.19999999999999</v>
      </c>
      <c r="U110">
        <v>128.9</v>
      </c>
      <c r="V110">
        <v>132.6</v>
      </c>
      <c r="W110">
        <v>131.6</v>
      </c>
      <c r="X110">
        <v>128.5</v>
      </c>
      <c r="Y110">
        <v>126.2</v>
      </c>
      <c r="Z110">
        <v>126.6</v>
      </c>
      <c r="AA110">
        <v>113.6</v>
      </c>
      <c r="AB110">
        <v>123.7</v>
      </c>
      <c r="AC110">
        <v>126.2</v>
      </c>
      <c r="AD110">
        <v>114.9</v>
      </c>
      <c r="AE110">
        <v>121.4</v>
      </c>
      <c r="AF110">
        <v>120.1</v>
      </c>
      <c r="AI110">
        <v>128.1</v>
      </c>
    </row>
    <row r="111" spans="1:35" x14ac:dyDescent="0.3">
      <c r="A111" t="s">
        <v>22</v>
      </c>
      <c r="B111">
        <v>2016</v>
      </c>
      <c r="C111" t="s">
        <v>21</v>
      </c>
      <c r="D111">
        <v>124.7</v>
      </c>
      <c r="E111">
        <v>135.9</v>
      </c>
      <c r="F111">
        <v>132</v>
      </c>
      <c r="G111">
        <v>129.19999999999999</v>
      </c>
      <c r="H111">
        <v>109.7</v>
      </c>
      <c r="I111">
        <v>119</v>
      </c>
      <c r="J111">
        <v>144.1</v>
      </c>
      <c r="K111">
        <v>184.2</v>
      </c>
      <c r="L111">
        <v>96.7</v>
      </c>
      <c r="M111">
        <v>139.5</v>
      </c>
      <c r="N111">
        <v>120.5</v>
      </c>
      <c r="O111">
        <v>134.69999999999999</v>
      </c>
      <c r="P111">
        <v>131.19999999999999</v>
      </c>
      <c r="Q111">
        <v>130.88</v>
      </c>
      <c r="R111" s="8">
        <v>3.0000000000000001E-3</v>
      </c>
      <c r="S111">
        <v>139.5</v>
      </c>
      <c r="T111">
        <v>125.8</v>
      </c>
      <c r="U111">
        <v>119.8</v>
      </c>
      <c r="V111">
        <v>124.9</v>
      </c>
      <c r="W111">
        <v>123.5</v>
      </c>
      <c r="X111">
        <v>123.4</v>
      </c>
      <c r="Y111">
        <v>116.9</v>
      </c>
      <c r="Z111">
        <v>121.6</v>
      </c>
      <c r="AA111">
        <v>108.9</v>
      </c>
      <c r="AB111">
        <v>119.1</v>
      </c>
      <c r="AC111">
        <v>126.4</v>
      </c>
      <c r="AD111">
        <v>114</v>
      </c>
      <c r="AE111">
        <v>118.5</v>
      </c>
      <c r="AF111">
        <v>116.8</v>
      </c>
      <c r="AI111">
        <v>124.2</v>
      </c>
    </row>
    <row r="112" spans="1:35" x14ac:dyDescent="0.3">
      <c r="A112" t="s">
        <v>23</v>
      </c>
      <c r="B112">
        <v>2016</v>
      </c>
      <c r="C112" t="s">
        <v>21</v>
      </c>
      <c r="D112">
        <v>126.1</v>
      </c>
      <c r="E112">
        <v>134.1</v>
      </c>
      <c r="F112">
        <v>128.6</v>
      </c>
      <c r="G112">
        <v>129.9</v>
      </c>
      <c r="H112">
        <v>115.5</v>
      </c>
      <c r="I112">
        <v>125.7</v>
      </c>
      <c r="J112">
        <v>141.5</v>
      </c>
      <c r="K112">
        <v>170.7</v>
      </c>
      <c r="L112">
        <v>97.4</v>
      </c>
      <c r="M112">
        <v>132.9</v>
      </c>
      <c r="N112">
        <v>122.7</v>
      </c>
      <c r="O112">
        <v>135.30000000000001</v>
      </c>
      <c r="P112">
        <v>131.30000000000001</v>
      </c>
      <c r="Q112">
        <v>130.13</v>
      </c>
      <c r="R112" s="8">
        <v>2E-3</v>
      </c>
      <c r="S112">
        <v>135.19999999999999</v>
      </c>
      <c r="T112">
        <v>130.30000000000001</v>
      </c>
      <c r="U112">
        <v>125.1</v>
      </c>
      <c r="V112">
        <v>129.5</v>
      </c>
      <c r="W112">
        <v>128.30000000000001</v>
      </c>
      <c r="X112">
        <v>123.4</v>
      </c>
      <c r="Y112">
        <v>122.7</v>
      </c>
      <c r="Z112">
        <v>124.2</v>
      </c>
      <c r="AA112">
        <v>111.1</v>
      </c>
      <c r="AB112">
        <v>122</v>
      </c>
      <c r="AC112">
        <v>126.3</v>
      </c>
      <c r="AD112">
        <v>114.5</v>
      </c>
      <c r="AE112">
        <v>119.8</v>
      </c>
      <c r="AF112">
        <v>118.5</v>
      </c>
      <c r="AI112">
        <v>126.3</v>
      </c>
    </row>
    <row r="113" spans="1:35" x14ac:dyDescent="0.3">
      <c r="A113" t="s">
        <v>20</v>
      </c>
      <c r="B113">
        <v>2016</v>
      </c>
      <c r="C113" t="s">
        <v>24</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129.43</v>
      </c>
      <c r="R113" s="8">
        <v>2E-3</v>
      </c>
      <c r="S113">
        <v>134.4</v>
      </c>
      <c r="T113">
        <v>133.9</v>
      </c>
      <c r="U113">
        <v>129.80000000000001</v>
      </c>
      <c r="V113">
        <v>133.4</v>
      </c>
      <c r="W113">
        <v>132.4</v>
      </c>
      <c r="X113">
        <v>129</v>
      </c>
      <c r="Y113">
        <v>127.5</v>
      </c>
      <c r="Z113">
        <v>127.1</v>
      </c>
      <c r="AA113">
        <v>113.9</v>
      </c>
      <c r="AB113">
        <v>124.3</v>
      </c>
      <c r="AC113">
        <v>127.1</v>
      </c>
      <c r="AD113">
        <v>116.8</v>
      </c>
      <c r="AE113">
        <v>122.3</v>
      </c>
      <c r="AF113">
        <v>120.9</v>
      </c>
      <c r="AI113">
        <v>127.9</v>
      </c>
    </row>
    <row r="114" spans="1:35" x14ac:dyDescent="0.3">
      <c r="A114" t="s">
        <v>22</v>
      </c>
      <c r="B114">
        <v>2016</v>
      </c>
      <c r="C114" t="s">
        <v>24</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128.93</v>
      </c>
      <c r="R114" s="8">
        <v>2E-3</v>
      </c>
      <c r="S114">
        <v>140</v>
      </c>
      <c r="T114">
        <v>126.2</v>
      </c>
      <c r="U114">
        <v>120.1</v>
      </c>
      <c r="V114">
        <v>125.3</v>
      </c>
      <c r="W114">
        <v>123.9</v>
      </c>
      <c r="X114">
        <v>124.4</v>
      </c>
      <c r="Y114">
        <v>116</v>
      </c>
      <c r="Z114">
        <v>121.8</v>
      </c>
      <c r="AA114">
        <v>109.1</v>
      </c>
      <c r="AB114">
        <v>119.5</v>
      </c>
      <c r="AC114">
        <v>126.3</v>
      </c>
      <c r="AD114">
        <v>116.2</v>
      </c>
      <c r="AE114">
        <v>118.8</v>
      </c>
      <c r="AF114">
        <v>117.2</v>
      </c>
      <c r="AI114">
        <v>123.8</v>
      </c>
    </row>
    <row r="115" spans="1:35" x14ac:dyDescent="0.3">
      <c r="A115" t="s">
        <v>23</v>
      </c>
      <c r="B115">
        <v>2016</v>
      </c>
      <c r="C115" t="s">
        <v>24</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129.08000000000001</v>
      </c>
      <c r="R115" s="8">
        <v>2E-3</v>
      </c>
      <c r="S115">
        <v>135.9</v>
      </c>
      <c r="T115">
        <v>130.9</v>
      </c>
      <c r="U115">
        <v>125.8</v>
      </c>
      <c r="V115">
        <v>130.19999999999999</v>
      </c>
      <c r="W115">
        <v>129</v>
      </c>
      <c r="X115">
        <v>124.4</v>
      </c>
      <c r="Y115">
        <v>123.1</v>
      </c>
      <c r="Z115">
        <v>124.6</v>
      </c>
      <c r="AA115">
        <v>111.4</v>
      </c>
      <c r="AB115">
        <v>122.5</v>
      </c>
      <c r="AC115">
        <v>126.6</v>
      </c>
      <c r="AD115">
        <v>116.6</v>
      </c>
      <c r="AE115">
        <v>120.3</v>
      </c>
      <c r="AF115">
        <v>119.1</v>
      </c>
      <c r="AI115">
        <v>126</v>
      </c>
    </row>
    <row r="116" spans="1:35" x14ac:dyDescent="0.3">
      <c r="A116" t="s">
        <v>20</v>
      </c>
      <c r="B116">
        <v>2016</v>
      </c>
      <c r="C116" t="s">
        <v>25</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129.44</v>
      </c>
      <c r="R116" s="8">
        <v>2E-3</v>
      </c>
      <c r="S116">
        <v>135</v>
      </c>
      <c r="T116">
        <v>134.4</v>
      </c>
      <c r="U116">
        <v>130.19999999999999</v>
      </c>
      <c r="V116">
        <v>133.80000000000001</v>
      </c>
      <c r="W116">
        <v>132.80000000000001</v>
      </c>
      <c r="X116">
        <v>129.6</v>
      </c>
      <c r="Y116">
        <v>127</v>
      </c>
      <c r="Z116">
        <v>127.7</v>
      </c>
      <c r="AA116">
        <v>113.6</v>
      </c>
      <c r="AB116">
        <v>124.8</v>
      </c>
      <c r="AC116">
        <v>127.5</v>
      </c>
      <c r="AD116">
        <v>117.4</v>
      </c>
      <c r="AE116">
        <v>122.5</v>
      </c>
      <c r="AF116">
        <v>121.1</v>
      </c>
      <c r="AI116">
        <v>128</v>
      </c>
    </row>
    <row r="117" spans="1:35" x14ac:dyDescent="0.3">
      <c r="A117" t="s">
        <v>22</v>
      </c>
      <c r="B117">
        <v>2016</v>
      </c>
      <c r="C117" t="s">
        <v>25</v>
      </c>
      <c r="D117">
        <v>124.8</v>
      </c>
      <c r="E117">
        <v>136.30000000000001</v>
      </c>
      <c r="F117">
        <v>123.7</v>
      </c>
      <c r="G117">
        <v>129.69999999999999</v>
      </c>
      <c r="H117">
        <v>107.9</v>
      </c>
      <c r="I117">
        <v>119.9</v>
      </c>
      <c r="J117">
        <v>128.1</v>
      </c>
      <c r="K117">
        <v>170.3</v>
      </c>
      <c r="L117">
        <v>101.8</v>
      </c>
      <c r="M117">
        <v>140.1</v>
      </c>
      <c r="N117">
        <v>120.7</v>
      </c>
      <c r="O117">
        <v>135.4</v>
      </c>
      <c r="P117">
        <v>128.9</v>
      </c>
      <c r="Q117">
        <v>128.28</v>
      </c>
      <c r="R117" s="8">
        <v>2E-3</v>
      </c>
      <c r="S117">
        <v>140.6</v>
      </c>
      <c r="T117">
        <v>126.4</v>
      </c>
      <c r="U117">
        <v>120.3</v>
      </c>
      <c r="V117">
        <v>125.5</v>
      </c>
      <c r="W117">
        <v>124.1</v>
      </c>
      <c r="X117">
        <v>124.9</v>
      </c>
      <c r="Y117">
        <v>114.8</v>
      </c>
      <c r="Z117">
        <v>122.3</v>
      </c>
      <c r="AA117">
        <v>108.5</v>
      </c>
      <c r="AB117">
        <v>119.7</v>
      </c>
      <c r="AC117">
        <v>126.4</v>
      </c>
      <c r="AD117">
        <v>117.1</v>
      </c>
      <c r="AE117">
        <v>119.1</v>
      </c>
      <c r="AF117">
        <v>117.3</v>
      </c>
      <c r="AI117">
        <v>123.8</v>
      </c>
    </row>
    <row r="118" spans="1:35" x14ac:dyDescent="0.3">
      <c r="A118" t="s">
        <v>23</v>
      </c>
      <c r="B118">
        <v>2016</v>
      </c>
      <c r="C118" t="s">
        <v>25</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128.86000000000001</v>
      </c>
      <c r="R118" s="8">
        <v>2E-3</v>
      </c>
      <c r="S118">
        <v>136.5</v>
      </c>
      <c r="T118">
        <v>131.30000000000001</v>
      </c>
      <c r="U118">
        <v>126.1</v>
      </c>
      <c r="V118">
        <v>130.5</v>
      </c>
      <c r="W118">
        <v>129.30000000000001</v>
      </c>
      <c r="X118">
        <v>124.9</v>
      </c>
      <c r="Y118">
        <v>122.4</v>
      </c>
      <c r="Z118">
        <v>125.1</v>
      </c>
      <c r="AA118">
        <v>110.9</v>
      </c>
      <c r="AB118">
        <v>122.9</v>
      </c>
      <c r="AC118">
        <v>126.9</v>
      </c>
      <c r="AD118">
        <v>117.3</v>
      </c>
      <c r="AE118">
        <v>120.6</v>
      </c>
      <c r="AF118">
        <v>119.3</v>
      </c>
      <c r="AI118">
        <v>126</v>
      </c>
    </row>
    <row r="119" spans="1:35" x14ac:dyDescent="0.3">
      <c r="A119" t="s">
        <v>20</v>
      </c>
      <c r="B119">
        <v>2016</v>
      </c>
      <c r="C119" t="s">
        <v>26</v>
      </c>
      <c r="D119">
        <v>127.4</v>
      </c>
      <c r="E119">
        <v>135.4</v>
      </c>
      <c r="F119">
        <v>123.4</v>
      </c>
      <c r="G119">
        <v>131.30000000000001</v>
      </c>
      <c r="H119">
        <v>118.2</v>
      </c>
      <c r="I119">
        <v>138.1</v>
      </c>
      <c r="J119">
        <v>134.1</v>
      </c>
      <c r="K119">
        <v>162.69999999999999</v>
      </c>
      <c r="L119">
        <v>105</v>
      </c>
      <c r="M119">
        <v>131.4</v>
      </c>
      <c r="N119">
        <v>125.4</v>
      </c>
      <c r="O119">
        <v>137.4</v>
      </c>
      <c r="P119">
        <v>131.80000000000001</v>
      </c>
      <c r="Q119">
        <v>130.88999999999999</v>
      </c>
      <c r="R119" s="8">
        <v>3.0000000000000001E-3</v>
      </c>
      <c r="S119">
        <v>135.5</v>
      </c>
      <c r="T119">
        <v>135</v>
      </c>
      <c r="U119">
        <v>130.6</v>
      </c>
      <c r="V119">
        <v>134.4</v>
      </c>
      <c r="W119">
        <v>133.30000000000001</v>
      </c>
      <c r="X119">
        <v>129.9</v>
      </c>
      <c r="Y119">
        <v>127</v>
      </c>
      <c r="Z119">
        <v>128</v>
      </c>
      <c r="AA119">
        <v>114.4</v>
      </c>
      <c r="AB119">
        <v>125.2</v>
      </c>
      <c r="AC119">
        <v>127.9</v>
      </c>
      <c r="AD119">
        <v>118.4</v>
      </c>
      <c r="AE119">
        <v>123.2</v>
      </c>
      <c r="AF119">
        <v>121.7</v>
      </c>
      <c r="AI119">
        <v>129</v>
      </c>
    </row>
    <row r="120" spans="1:35" x14ac:dyDescent="0.3">
      <c r="A120" t="s">
        <v>22</v>
      </c>
      <c r="B120">
        <v>2016</v>
      </c>
      <c r="C120" t="s">
        <v>26</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131.25</v>
      </c>
      <c r="R120" s="8">
        <v>3.0000000000000001E-3</v>
      </c>
      <c r="S120">
        <v>141.5</v>
      </c>
      <c r="T120">
        <v>126.8</v>
      </c>
      <c r="U120">
        <v>120.5</v>
      </c>
      <c r="V120">
        <v>125.8</v>
      </c>
      <c r="W120">
        <v>124.4</v>
      </c>
      <c r="X120">
        <v>125.6</v>
      </c>
      <c r="Y120">
        <v>114.6</v>
      </c>
      <c r="Z120">
        <v>122.8</v>
      </c>
      <c r="AA120">
        <v>110</v>
      </c>
      <c r="AB120">
        <v>120</v>
      </c>
      <c r="AC120">
        <v>127.6</v>
      </c>
      <c r="AD120">
        <v>117.6</v>
      </c>
      <c r="AE120">
        <v>119.5</v>
      </c>
      <c r="AF120">
        <v>118.2</v>
      </c>
      <c r="AI120">
        <v>125.3</v>
      </c>
    </row>
    <row r="121" spans="1:35" x14ac:dyDescent="0.3">
      <c r="A121" t="s">
        <v>23</v>
      </c>
      <c r="B121">
        <v>2016</v>
      </c>
      <c r="C121" t="s">
        <v>26</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130.87</v>
      </c>
      <c r="R121" s="8">
        <v>3.0000000000000001E-3</v>
      </c>
      <c r="S121">
        <v>137.1</v>
      </c>
      <c r="T121">
        <v>131.80000000000001</v>
      </c>
      <c r="U121">
        <v>126.4</v>
      </c>
      <c r="V121">
        <v>131</v>
      </c>
      <c r="W121">
        <v>129.69999999999999</v>
      </c>
      <c r="X121">
        <v>125.6</v>
      </c>
      <c r="Y121">
        <v>122.3</v>
      </c>
      <c r="Z121">
        <v>125.5</v>
      </c>
      <c r="AA121">
        <v>112.1</v>
      </c>
      <c r="AB121">
        <v>123.2</v>
      </c>
      <c r="AC121">
        <v>127.7</v>
      </c>
      <c r="AD121">
        <v>118.1</v>
      </c>
      <c r="AE121">
        <v>121.1</v>
      </c>
      <c r="AF121">
        <v>120</v>
      </c>
      <c r="AI121">
        <v>127.3</v>
      </c>
    </row>
    <row r="122" spans="1:35" x14ac:dyDescent="0.3">
      <c r="A122" t="s">
        <v>20</v>
      </c>
      <c r="B122">
        <v>2016</v>
      </c>
      <c r="C122" t="s">
        <v>27</v>
      </c>
      <c r="D122">
        <v>127.6</v>
      </c>
      <c r="E122">
        <v>137.5</v>
      </c>
      <c r="F122">
        <v>124.4</v>
      </c>
      <c r="G122">
        <v>132.4</v>
      </c>
      <c r="H122">
        <v>118.2</v>
      </c>
      <c r="I122">
        <v>138.1</v>
      </c>
      <c r="J122">
        <v>141.80000000000001</v>
      </c>
      <c r="K122">
        <v>166</v>
      </c>
      <c r="L122">
        <v>107.5</v>
      </c>
      <c r="M122">
        <v>132.19999999999999</v>
      </c>
      <c r="N122">
        <v>126.1</v>
      </c>
      <c r="O122">
        <v>138.30000000000001</v>
      </c>
      <c r="P122">
        <v>133.6</v>
      </c>
      <c r="Q122">
        <v>132.59</v>
      </c>
      <c r="R122" s="8">
        <v>3.0000000000000001E-3</v>
      </c>
      <c r="S122">
        <v>136</v>
      </c>
      <c r="T122">
        <v>135.4</v>
      </c>
      <c r="U122">
        <v>131.1</v>
      </c>
      <c r="V122">
        <v>134.80000000000001</v>
      </c>
      <c r="W122">
        <v>133.80000000000001</v>
      </c>
      <c r="X122">
        <v>130.4</v>
      </c>
      <c r="Y122">
        <v>127.4</v>
      </c>
      <c r="Z122">
        <v>128.5</v>
      </c>
      <c r="AA122">
        <v>115.1</v>
      </c>
      <c r="AB122">
        <v>125.8</v>
      </c>
      <c r="AC122">
        <v>129.1</v>
      </c>
      <c r="AD122">
        <v>119.7</v>
      </c>
      <c r="AE122">
        <v>123.6</v>
      </c>
      <c r="AF122">
        <v>122.5</v>
      </c>
      <c r="AI122">
        <v>130.30000000000001</v>
      </c>
    </row>
    <row r="123" spans="1:35" x14ac:dyDescent="0.3">
      <c r="A123" t="s">
        <v>22</v>
      </c>
      <c r="B123">
        <v>2016</v>
      </c>
      <c r="C123" t="s">
        <v>27</v>
      </c>
      <c r="D123">
        <v>125</v>
      </c>
      <c r="E123">
        <v>142.1</v>
      </c>
      <c r="F123">
        <v>127</v>
      </c>
      <c r="G123">
        <v>130.4</v>
      </c>
      <c r="H123">
        <v>109.6</v>
      </c>
      <c r="I123">
        <v>133.5</v>
      </c>
      <c r="J123">
        <v>151.4</v>
      </c>
      <c r="K123">
        <v>182.8</v>
      </c>
      <c r="L123">
        <v>111.1</v>
      </c>
      <c r="M123">
        <v>141.5</v>
      </c>
      <c r="N123">
        <v>121.5</v>
      </c>
      <c r="O123">
        <v>136.30000000000001</v>
      </c>
      <c r="P123">
        <v>134.6</v>
      </c>
      <c r="Q123">
        <v>134.37</v>
      </c>
      <c r="R123" s="8">
        <v>3.0000000000000001E-3</v>
      </c>
      <c r="S123">
        <v>142.19999999999999</v>
      </c>
      <c r="T123">
        <v>127.2</v>
      </c>
      <c r="U123">
        <v>120.7</v>
      </c>
      <c r="V123">
        <v>126.2</v>
      </c>
      <c r="W123">
        <v>124.7</v>
      </c>
      <c r="X123">
        <v>126</v>
      </c>
      <c r="Y123">
        <v>115</v>
      </c>
      <c r="Z123">
        <v>123.2</v>
      </c>
      <c r="AA123">
        <v>110.7</v>
      </c>
      <c r="AB123">
        <v>120.3</v>
      </c>
      <c r="AC123">
        <v>128</v>
      </c>
      <c r="AD123">
        <v>118.5</v>
      </c>
      <c r="AE123">
        <v>119.8</v>
      </c>
      <c r="AF123">
        <v>118.7</v>
      </c>
      <c r="AI123">
        <v>126.6</v>
      </c>
    </row>
    <row r="124" spans="1:35" x14ac:dyDescent="0.3">
      <c r="A124" t="s">
        <v>23</v>
      </c>
      <c r="B124">
        <v>2016</v>
      </c>
      <c r="C124" t="s">
        <v>27</v>
      </c>
      <c r="D124">
        <v>126.8</v>
      </c>
      <c r="E124">
        <v>139.1</v>
      </c>
      <c r="F124">
        <v>125.4</v>
      </c>
      <c r="G124">
        <v>131.69999999999999</v>
      </c>
      <c r="H124">
        <v>115</v>
      </c>
      <c r="I124">
        <v>136</v>
      </c>
      <c r="J124">
        <v>145.1</v>
      </c>
      <c r="K124">
        <v>171.7</v>
      </c>
      <c r="L124">
        <v>108.7</v>
      </c>
      <c r="M124">
        <v>135.30000000000001</v>
      </c>
      <c r="N124">
        <v>124.2</v>
      </c>
      <c r="O124">
        <v>137.4</v>
      </c>
      <c r="P124">
        <v>134</v>
      </c>
      <c r="Q124">
        <v>133.11000000000001</v>
      </c>
      <c r="R124" s="8">
        <v>3.0000000000000001E-3</v>
      </c>
      <c r="S124">
        <v>137.69999999999999</v>
      </c>
      <c r="T124">
        <v>132.19999999999999</v>
      </c>
      <c r="U124">
        <v>126.8</v>
      </c>
      <c r="V124">
        <v>131.4</v>
      </c>
      <c r="W124">
        <v>130.1</v>
      </c>
      <c r="X124">
        <v>126</v>
      </c>
      <c r="Y124">
        <v>122.7</v>
      </c>
      <c r="Z124">
        <v>126</v>
      </c>
      <c r="AA124">
        <v>112.8</v>
      </c>
      <c r="AB124">
        <v>123.7</v>
      </c>
      <c r="AC124">
        <v>128.5</v>
      </c>
      <c r="AD124">
        <v>119.2</v>
      </c>
      <c r="AE124">
        <v>121.5</v>
      </c>
      <c r="AF124">
        <v>120.7</v>
      </c>
      <c r="AI124">
        <v>128.6</v>
      </c>
    </row>
    <row r="125" spans="1:35" x14ac:dyDescent="0.3">
      <c r="A125" t="s">
        <v>20</v>
      </c>
      <c r="B125">
        <v>2016</v>
      </c>
      <c r="C125" t="s">
        <v>28</v>
      </c>
      <c r="D125">
        <v>128.6</v>
      </c>
      <c r="E125">
        <v>138.6</v>
      </c>
      <c r="F125">
        <v>126.6</v>
      </c>
      <c r="G125">
        <v>133.6</v>
      </c>
      <c r="H125">
        <v>118.6</v>
      </c>
      <c r="I125">
        <v>137.4</v>
      </c>
      <c r="J125">
        <v>152.5</v>
      </c>
      <c r="K125">
        <v>169.2</v>
      </c>
      <c r="L125">
        <v>108.8</v>
      </c>
      <c r="M125">
        <v>133.1</v>
      </c>
      <c r="N125">
        <v>126.4</v>
      </c>
      <c r="O125">
        <v>139.19999999999999</v>
      </c>
      <c r="P125">
        <v>136</v>
      </c>
      <c r="Q125">
        <v>134.51</v>
      </c>
      <c r="R125" s="8">
        <v>3.0000000000000001E-3</v>
      </c>
      <c r="S125">
        <v>137.19999999999999</v>
      </c>
      <c r="T125">
        <v>136.30000000000001</v>
      </c>
      <c r="U125">
        <v>131.6</v>
      </c>
      <c r="V125">
        <v>135.6</v>
      </c>
      <c r="W125">
        <v>134.5</v>
      </c>
      <c r="X125">
        <v>130.80000000000001</v>
      </c>
      <c r="Y125">
        <v>128</v>
      </c>
      <c r="Z125">
        <v>129.30000000000001</v>
      </c>
      <c r="AA125">
        <v>116.3</v>
      </c>
      <c r="AB125">
        <v>126.2</v>
      </c>
      <c r="AC125">
        <v>130.19999999999999</v>
      </c>
      <c r="AD125">
        <v>119.9</v>
      </c>
      <c r="AE125">
        <v>124.1</v>
      </c>
      <c r="AF125">
        <v>123.3</v>
      </c>
      <c r="AI125">
        <v>131.9</v>
      </c>
    </row>
    <row r="126" spans="1:35" x14ac:dyDescent="0.3">
      <c r="A126" t="s">
        <v>22</v>
      </c>
      <c r="B126">
        <v>2016</v>
      </c>
      <c r="C126" t="s">
        <v>28</v>
      </c>
      <c r="D126">
        <v>125.9</v>
      </c>
      <c r="E126">
        <v>143.9</v>
      </c>
      <c r="F126">
        <v>130.9</v>
      </c>
      <c r="G126">
        <v>131</v>
      </c>
      <c r="H126">
        <v>110.2</v>
      </c>
      <c r="I126">
        <v>135.5</v>
      </c>
      <c r="J126">
        <v>173.7</v>
      </c>
      <c r="K126">
        <v>184.4</v>
      </c>
      <c r="L126">
        <v>112</v>
      </c>
      <c r="M126">
        <v>142.80000000000001</v>
      </c>
      <c r="N126">
        <v>121.6</v>
      </c>
      <c r="O126">
        <v>136.9</v>
      </c>
      <c r="P126">
        <v>138.19999999999999</v>
      </c>
      <c r="Q126">
        <v>137.46</v>
      </c>
      <c r="R126" s="8">
        <v>3.0000000000000001E-3</v>
      </c>
      <c r="S126">
        <v>142.69999999999999</v>
      </c>
      <c r="T126">
        <v>127.6</v>
      </c>
      <c r="U126">
        <v>121.1</v>
      </c>
      <c r="V126">
        <v>126.6</v>
      </c>
      <c r="W126">
        <v>125.1</v>
      </c>
      <c r="X126">
        <v>125.5</v>
      </c>
      <c r="Y126">
        <v>115.5</v>
      </c>
      <c r="Z126">
        <v>123.2</v>
      </c>
      <c r="AA126">
        <v>112.3</v>
      </c>
      <c r="AB126">
        <v>120.6</v>
      </c>
      <c r="AC126">
        <v>129.30000000000001</v>
      </c>
      <c r="AD126">
        <v>118.8</v>
      </c>
      <c r="AE126">
        <v>119.9</v>
      </c>
      <c r="AF126">
        <v>119.6</v>
      </c>
      <c r="AI126">
        <v>128.1</v>
      </c>
    </row>
    <row r="127" spans="1:35" x14ac:dyDescent="0.3">
      <c r="A127" t="s">
        <v>23</v>
      </c>
      <c r="B127">
        <v>2016</v>
      </c>
      <c r="C127" t="s">
        <v>28</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135.43</v>
      </c>
      <c r="R127" s="8">
        <v>3.0000000000000001E-3</v>
      </c>
      <c r="S127">
        <v>138.69999999999999</v>
      </c>
      <c r="T127">
        <v>132.9</v>
      </c>
      <c r="U127">
        <v>127.2</v>
      </c>
      <c r="V127">
        <v>132</v>
      </c>
      <c r="W127">
        <v>130.69999999999999</v>
      </c>
      <c r="X127">
        <v>125.5</v>
      </c>
      <c r="Y127">
        <v>123.3</v>
      </c>
      <c r="Z127">
        <v>126.4</v>
      </c>
      <c r="AA127">
        <v>114.2</v>
      </c>
      <c r="AB127">
        <v>124.1</v>
      </c>
      <c r="AC127">
        <v>129.69999999999999</v>
      </c>
      <c r="AD127">
        <v>119.4</v>
      </c>
      <c r="AE127">
        <v>121.7</v>
      </c>
      <c r="AF127">
        <v>121.5</v>
      </c>
      <c r="AI127">
        <v>130.1</v>
      </c>
    </row>
    <row r="128" spans="1:35" x14ac:dyDescent="0.3">
      <c r="A128" t="s">
        <v>20</v>
      </c>
      <c r="B128">
        <v>2016</v>
      </c>
      <c r="C128" t="s">
        <v>29</v>
      </c>
      <c r="D128">
        <v>129.30000000000001</v>
      </c>
      <c r="E128">
        <v>139.5</v>
      </c>
      <c r="F128">
        <v>129.6</v>
      </c>
      <c r="G128">
        <v>134.5</v>
      </c>
      <c r="H128">
        <v>119.5</v>
      </c>
      <c r="I128">
        <v>138.5</v>
      </c>
      <c r="J128">
        <v>158.19999999999999</v>
      </c>
      <c r="K128">
        <v>171.8</v>
      </c>
      <c r="L128">
        <v>110.3</v>
      </c>
      <c r="M128">
        <v>134.30000000000001</v>
      </c>
      <c r="N128">
        <v>127.3</v>
      </c>
      <c r="O128">
        <v>139.9</v>
      </c>
      <c r="P128">
        <v>137.6</v>
      </c>
      <c r="Q128">
        <v>136.18</v>
      </c>
      <c r="R128" s="8">
        <v>3.0000000000000001E-3</v>
      </c>
      <c r="S128">
        <v>138</v>
      </c>
      <c r="T128">
        <v>137.19999999999999</v>
      </c>
      <c r="U128">
        <v>132.19999999999999</v>
      </c>
      <c r="V128">
        <v>136.5</v>
      </c>
      <c r="W128">
        <v>135.30000000000001</v>
      </c>
      <c r="X128">
        <v>131.4</v>
      </c>
      <c r="Y128">
        <v>128.19999999999999</v>
      </c>
      <c r="Z128">
        <v>130</v>
      </c>
      <c r="AA128">
        <v>116.4</v>
      </c>
      <c r="AB128">
        <v>126.7</v>
      </c>
      <c r="AC128">
        <v>130.80000000000001</v>
      </c>
      <c r="AD128">
        <v>120.9</v>
      </c>
      <c r="AE128">
        <v>125.2</v>
      </c>
      <c r="AF128">
        <v>123.8</v>
      </c>
      <c r="AI128">
        <v>133</v>
      </c>
    </row>
    <row r="129" spans="1:35" x14ac:dyDescent="0.3">
      <c r="A129" t="s">
        <v>22</v>
      </c>
      <c r="B129">
        <v>2016</v>
      </c>
      <c r="C129" t="s">
        <v>29</v>
      </c>
      <c r="D129">
        <v>126.8</v>
      </c>
      <c r="E129">
        <v>144.19999999999999</v>
      </c>
      <c r="F129">
        <v>136.6</v>
      </c>
      <c r="G129">
        <v>131.80000000000001</v>
      </c>
      <c r="H129">
        <v>111</v>
      </c>
      <c r="I129">
        <v>137</v>
      </c>
      <c r="J129">
        <v>179.5</v>
      </c>
      <c r="K129">
        <v>188.4</v>
      </c>
      <c r="L129">
        <v>113.3</v>
      </c>
      <c r="M129">
        <v>143.9</v>
      </c>
      <c r="N129">
        <v>121.7</v>
      </c>
      <c r="O129">
        <v>137.5</v>
      </c>
      <c r="P129">
        <v>139.80000000000001</v>
      </c>
      <c r="Q129">
        <v>139.35</v>
      </c>
      <c r="R129" s="8">
        <v>3.0000000000000001E-3</v>
      </c>
      <c r="S129">
        <v>142.9</v>
      </c>
      <c r="T129">
        <v>127.9</v>
      </c>
      <c r="U129">
        <v>121.1</v>
      </c>
      <c r="V129">
        <v>126.9</v>
      </c>
      <c r="W129">
        <v>125.3</v>
      </c>
      <c r="X129">
        <v>126.4</v>
      </c>
      <c r="Y129">
        <v>115.5</v>
      </c>
      <c r="Z129">
        <v>123.5</v>
      </c>
      <c r="AA129">
        <v>111.7</v>
      </c>
      <c r="AB129">
        <v>120.9</v>
      </c>
      <c r="AC129">
        <v>130.80000000000001</v>
      </c>
      <c r="AD129">
        <v>120</v>
      </c>
      <c r="AE129">
        <v>120.3</v>
      </c>
      <c r="AF129">
        <v>119.9</v>
      </c>
      <c r="AI129">
        <v>129</v>
      </c>
    </row>
    <row r="130" spans="1:35" x14ac:dyDescent="0.3">
      <c r="A130" t="s">
        <v>23</v>
      </c>
      <c r="B130">
        <v>2016</v>
      </c>
      <c r="C130" t="s">
        <v>29</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137.19</v>
      </c>
      <c r="R130" s="8">
        <v>3.0000000000000001E-3</v>
      </c>
      <c r="S130">
        <v>139.30000000000001</v>
      </c>
      <c r="T130">
        <v>133.5</v>
      </c>
      <c r="U130">
        <v>127.6</v>
      </c>
      <c r="V130">
        <v>132.69999999999999</v>
      </c>
      <c r="W130">
        <v>131.30000000000001</v>
      </c>
      <c r="X130">
        <v>126.4</v>
      </c>
      <c r="Y130">
        <v>123.4</v>
      </c>
      <c r="Z130">
        <v>126.9</v>
      </c>
      <c r="AA130">
        <v>113.9</v>
      </c>
      <c r="AB130">
        <v>124.5</v>
      </c>
      <c r="AC130">
        <v>130.80000000000001</v>
      </c>
      <c r="AD130">
        <v>120.5</v>
      </c>
      <c r="AE130">
        <v>122.4</v>
      </c>
      <c r="AF130">
        <v>121.9</v>
      </c>
      <c r="AI130">
        <v>131.1</v>
      </c>
    </row>
    <row r="131" spans="1:35" x14ac:dyDescent="0.3">
      <c r="A131" t="s">
        <v>20</v>
      </c>
      <c r="B131">
        <v>2016</v>
      </c>
      <c r="C131" t="s">
        <v>30</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136.72999999999999</v>
      </c>
      <c r="R131" s="8">
        <v>3.0000000000000001E-3</v>
      </c>
      <c r="S131">
        <v>138.9</v>
      </c>
      <c r="T131">
        <v>137.80000000000001</v>
      </c>
      <c r="U131">
        <v>133</v>
      </c>
      <c r="V131">
        <v>137.1</v>
      </c>
      <c r="W131">
        <v>136</v>
      </c>
      <c r="X131">
        <v>132</v>
      </c>
      <c r="Y131">
        <v>129.1</v>
      </c>
      <c r="Z131">
        <v>130.6</v>
      </c>
      <c r="AA131">
        <v>116</v>
      </c>
      <c r="AB131">
        <v>127</v>
      </c>
      <c r="AC131">
        <v>131.9</v>
      </c>
      <c r="AD131">
        <v>122</v>
      </c>
      <c r="AE131">
        <v>125.5</v>
      </c>
      <c r="AF131">
        <v>124.2</v>
      </c>
      <c r="AI131">
        <v>133.5</v>
      </c>
    </row>
    <row r="132" spans="1:35" x14ac:dyDescent="0.3">
      <c r="A132" t="s">
        <v>22</v>
      </c>
      <c r="B132">
        <v>2016</v>
      </c>
      <c r="C132" t="s">
        <v>30</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137.22999999999999</v>
      </c>
      <c r="R132" s="8">
        <v>3.0000000000000001E-3</v>
      </c>
      <c r="S132">
        <v>143.6</v>
      </c>
      <c r="T132">
        <v>128.30000000000001</v>
      </c>
      <c r="U132">
        <v>121.4</v>
      </c>
      <c r="V132">
        <v>127.3</v>
      </c>
      <c r="W132">
        <v>125.7</v>
      </c>
      <c r="X132">
        <v>127.3</v>
      </c>
      <c r="Y132">
        <v>114.7</v>
      </c>
      <c r="Z132">
        <v>123.9</v>
      </c>
      <c r="AA132">
        <v>110.4</v>
      </c>
      <c r="AB132">
        <v>121.2</v>
      </c>
      <c r="AC132">
        <v>131.5</v>
      </c>
      <c r="AD132">
        <v>120.9</v>
      </c>
      <c r="AE132">
        <v>120.6</v>
      </c>
      <c r="AF132">
        <v>119.9</v>
      </c>
      <c r="AI132">
        <v>128.4</v>
      </c>
    </row>
    <row r="133" spans="1:35" x14ac:dyDescent="0.3">
      <c r="A133" t="s">
        <v>23</v>
      </c>
      <c r="B133">
        <v>2016</v>
      </c>
      <c r="C133" t="s">
        <v>30</v>
      </c>
      <c r="D133">
        <v>129.30000000000001</v>
      </c>
      <c r="E133">
        <v>139.30000000000001</v>
      </c>
      <c r="F133">
        <v>131.6</v>
      </c>
      <c r="G133">
        <v>134.1</v>
      </c>
      <c r="H133">
        <v>116.9</v>
      </c>
      <c r="I133">
        <v>138.1</v>
      </c>
      <c r="J133">
        <v>159.1</v>
      </c>
      <c r="K133">
        <v>175.6</v>
      </c>
      <c r="L133">
        <v>112.9</v>
      </c>
      <c r="M133">
        <v>138.1</v>
      </c>
      <c r="N133">
        <v>125.5</v>
      </c>
      <c r="O133">
        <v>139.5</v>
      </c>
      <c r="P133">
        <v>137.9</v>
      </c>
      <c r="Q133">
        <v>136.76</v>
      </c>
      <c r="R133" s="8">
        <v>3.0000000000000001E-3</v>
      </c>
      <c r="S133">
        <v>140.19999999999999</v>
      </c>
      <c r="T133">
        <v>134.1</v>
      </c>
      <c r="U133">
        <v>128.19999999999999</v>
      </c>
      <c r="V133">
        <v>133.19999999999999</v>
      </c>
      <c r="W133">
        <v>131.80000000000001</v>
      </c>
      <c r="X133">
        <v>127.3</v>
      </c>
      <c r="Y133">
        <v>123.6</v>
      </c>
      <c r="Z133">
        <v>127.4</v>
      </c>
      <c r="AA133">
        <v>113.1</v>
      </c>
      <c r="AB133">
        <v>124.8</v>
      </c>
      <c r="AC133">
        <v>131.69999999999999</v>
      </c>
      <c r="AD133">
        <v>121.5</v>
      </c>
      <c r="AE133">
        <v>122.7</v>
      </c>
      <c r="AF133">
        <v>122.1</v>
      </c>
      <c r="AI133">
        <v>131.1</v>
      </c>
    </row>
    <row r="134" spans="1:35" x14ac:dyDescent="0.3">
      <c r="A134" t="s">
        <v>20</v>
      </c>
      <c r="B134">
        <v>2016</v>
      </c>
      <c r="C134" t="s">
        <v>31</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136.21</v>
      </c>
      <c r="R134" s="8">
        <v>3.0000000000000001E-3</v>
      </c>
      <c r="S134">
        <v>139.9</v>
      </c>
      <c r="T134">
        <v>138.5</v>
      </c>
      <c r="U134">
        <v>133.5</v>
      </c>
      <c r="V134">
        <v>137.80000000000001</v>
      </c>
      <c r="W134">
        <v>136.6</v>
      </c>
      <c r="X134">
        <v>132.5</v>
      </c>
      <c r="Y134">
        <v>129.69999999999999</v>
      </c>
      <c r="Z134">
        <v>131.1</v>
      </c>
      <c r="AA134">
        <v>117</v>
      </c>
      <c r="AB134">
        <v>127.8</v>
      </c>
      <c r="AC134">
        <v>132.19999999999999</v>
      </c>
      <c r="AD134">
        <v>122.8</v>
      </c>
      <c r="AE134">
        <v>125.7</v>
      </c>
      <c r="AF134">
        <v>124.9</v>
      </c>
      <c r="AI134">
        <v>133.4</v>
      </c>
    </row>
    <row r="135" spans="1:35" x14ac:dyDescent="0.3">
      <c r="A135" t="s">
        <v>22</v>
      </c>
      <c r="B135">
        <v>2016</v>
      </c>
      <c r="C135" t="s">
        <v>31</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135.11000000000001</v>
      </c>
      <c r="R135" s="8">
        <v>3.0000000000000001E-3</v>
      </c>
      <c r="S135">
        <v>143.9</v>
      </c>
      <c r="T135">
        <v>128.69999999999999</v>
      </c>
      <c r="U135">
        <v>121.6</v>
      </c>
      <c r="V135">
        <v>127.7</v>
      </c>
      <c r="W135">
        <v>126</v>
      </c>
      <c r="X135">
        <v>127.9</v>
      </c>
      <c r="Y135">
        <v>114.8</v>
      </c>
      <c r="Z135">
        <v>124.3</v>
      </c>
      <c r="AA135">
        <v>111.8</v>
      </c>
      <c r="AB135">
        <v>121.4</v>
      </c>
      <c r="AC135">
        <v>131.6</v>
      </c>
      <c r="AD135">
        <v>121.2</v>
      </c>
      <c r="AE135">
        <v>120.8</v>
      </c>
      <c r="AF135">
        <v>120.5</v>
      </c>
      <c r="AI135">
        <v>128</v>
      </c>
    </row>
    <row r="136" spans="1:35" x14ac:dyDescent="0.3">
      <c r="A136" t="s">
        <v>23</v>
      </c>
      <c r="B136">
        <v>2016</v>
      </c>
      <c r="C136" t="s">
        <v>31</v>
      </c>
      <c r="D136">
        <v>129.9</v>
      </c>
      <c r="E136">
        <v>138</v>
      </c>
      <c r="F136">
        <v>130.5</v>
      </c>
      <c r="G136">
        <v>134.4</v>
      </c>
      <c r="H136">
        <v>117.2</v>
      </c>
      <c r="I136">
        <v>136.1</v>
      </c>
      <c r="J136">
        <v>150.69999999999999</v>
      </c>
      <c r="K136">
        <v>171.5</v>
      </c>
      <c r="L136">
        <v>113.8</v>
      </c>
      <c r="M136">
        <v>138.80000000000001</v>
      </c>
      <c r="N136">
        <v>126</v>
      </c>
      <c r="O136">
        <v>140.19999999999999</v>
      </c>
      <c r="P136">
        <v>136.6</v>
      </c>
      <c r="Q136">
        <v>135.66999999999999</v>
      </c>
      <c r="R136" s="8">
        <v>3.0000000000000001E-3</v>
      </c>
      <c r="S136">
        <v>141</v>
      </c>
      <c r="T136">
        <v>134.6</v>
      </c>
      <c r="U136">
        <v>128.6</v>
      </c>
      <c r="V136">
        <v>133.80000000000001</v>
      </c>
      <c r="W136">
        <v>132.30000000000001</v>
      </c>
      <c r="X136">
        <v>127.9</v>
      </c>
      <c r="Y136">
        <v>124.1</v>
      </c>
      <c r="Z136">
        <v>127.9</v>
      </c>
      <c r="AA136">
        <v>114.3</v>
      </c>
      <c r="AB136">
        <v>125.4</v>
      </c>
      <c r="AC136">
        <v>131.80000000000001</v>
      </c>
      <c r="AD136">
        <v>122.1</v>
      </c>
      <c r="AE136">
        <v>122.9</v>
      </c>
      <c r="AF136">
        <v>122.8</v>
      </c>
      <c r="AI136">
        <v>130.9</v>
      </c>
    </row>
    <row r="137" spans="1:35" x14ac:dyDescent="0.3">
      <c r="A137" t="s">
        <v>20</v>
      </c>
      <c r="B137">
        <v>2016</v>
      </c>
      <c r="C137" t="s">
        <v>32</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136.29</v>
      </c>
      <c r="R137" s="8">
        <v>3.0000000000000001E-3</v>
      </c>
      <c r="S137">
        <v>140.9</v>
      </c>
      <c r="T137">
        <v>139.6</v>
      </c>
      <c r="U137">
        <v>134.30000000000001</v>
      </c>
      <c r="V137">
        <v>138.80000000000001</v>
      </c>
      <c r="W137">
        <v>137.6</v>
      </c>
      <c r="X137">
        <v>133.1</v>
      </c>
      <c r="Y137">
        <v>129.80000000000001</v>
      </c>
      <c r="Z137">
        <v>131.80000000000001</v>
      </c>
      <c r="AA137">
        <v>117.8</v>
      </c>
      <c r="AB137">
        <v>128.69999999999999</v>
      </c>
      <c r="AC137">
        <v>133</v>
      </c>
      <c r="AD137">
        <v>123</v>
      </c>
      <c r="AE137">
        <v>126.5</v>
      </c>
      <c r="AF137">
        <v>125.7</v>
      </c>
      <c r="AI137">
        <v>133.80000000000001</v>
      </c>
    </row>
    <row r="138" spans="1:35" x14ac:dyDescent="0.3">
      <c r="A138" t="s">
        <v>22</v>
      </c>
      <c r="B138">
        <v>2016</v>
      </c>
      <c r="C138" t="s">
        <v>32</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135.61000000000001</v>
      </c>
      <c r="R138" s="8">
        <v>3.0000000000000001E-3</v>
      </c>
      <c r="S138">
        <v>144.30000000000001</v>
      </c>
      <c r="T138">
        <v>129.1</v>
      </c>
      <c r="U138">
        <v>121.9</v>
      </c>
      <c r="V138">
        <v>128</v>
      </c>
      <c r="W138">
        <v>126.3</v>
      </c>
      <c r="X138">
        <v>128.69999999999999</v>
      </c>
      <c r="Y138">
        <v>115.2</v>
      </c>
      <c r="Z138">
        <v>124.5</v>
      </c>
      <c r="AA138">
        <v>112.8</v>
      </c>
      <c r="AB138">
        <v>121.8</v>
      </c>
      <c r="AC138">
        <v>131.9</v>
      </c>
      <c r="AD138">
        <v>120.8</v>
      </c>
      <c r="AE138">
        <v>121.2</v>
      </c>
      <c r="AF138">
        <v>120.9</v>
      </c>
      <c r="AI138">
        <v>128.6</v>
      </c>
    </row>
    <row r="139" spans="1:35" x14ac:dyDescent="0.3">
      <c r="A139" t="s">
        <v>23</v>
      </c>
      <c r="B139">
        <v>2016</v>
      </c>
      <c r="C139" t="s">
        <v>32</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135.91</v>
      </c>
      <c r="R139" s="8">
        <v>3.0000000000000001E-3</v>
      </c>
      <c r="S139">
        <v>141.80000000000001</v>
      </c>
      <c r="T139">
        <v>135.5</v>
      </c>
      <c r="U139">
        <v>129.1</v>
      </c>
      <c r="V139">
        <v>134.5</v>
      </c>
      <c r="W139">
        <v>133</v>
      </c>
      <c r="X139">
        <v>128.69999999999999</v>
      </c>
      <c r="Y139">
        <v>124.3</v>
      </c>
      <c r="Z139">
        <v>128.4</v>
      </c>
      <c r="AA139">
        <v>115.2</v>
      </c>
      <c r="AB139">
        <v>126.1</v>
      </c>
      <c r="AC139">
        <v>132.4</v>
      </c>
      <c r="AD139">
        <v>122.1</v>
      </c>
      <c r="AE139">
        <v>123.5</v>
      </c>
      <c r="AF139">
        <v>123.4</v>
      </c>
      <c r="AI139">
        <v>131.4</v>
      </c>
    </row>
    <row r="140" spans="1:35" x14ac:dyDescent="0.3">
      <c r="A140" t="s">
        <v>20</v>
      </c>
      <c r="B140">
        <v>2016</v>
      </c>
      <c r="C140" t="s">
        <v>33</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135.74</v>
      </c>
      <c r="R140" s="8">
        <v>3.0000000000000001E-3</v>
      </c>
      <c r="S140">
        <v>141.19999999999999</v>
      </c>
      <c r="T140">
        <v>139.9</v>
      </c>
      <c r="U140">
        <v>134.5</v>
      </c>
      <c r="V140">
        <v>139.19999999999999</v>
      </c>
      <c r="W140">
        <v>137.9</v>
      </c>
      <c r="X140">
        <v>133.80000000000001</v>
      </c>
      <c r="Y140">
        <v>130.30000000000001</v>
      </c>
      <c r="Z140">
        <v>132.1</v>
      </c>
      <c r="AA140">
        <v>118.2</v>
      </c>
      <c r="AB140">
        <v>129.1</v>
      </c>
      <c r="AC140">
        <v>133.69999999999999</v>
      </c>
      <c r="AD140">
        <v>123.5</v>
      </c>
      <c r="AE140">
        <v>126.9</v>
      </c>
      <c r="AF140">
        <v>126.1</v>
      </c>
      <c r="AI140">
        <v>133.6</v>
      </c>
    </row>
    <row r="141" spans="1:35" x14ac:dyDescent="0.3">
      <c r="A141" t="s">
        <v>22</v>
      </c>
      <c r="B141">
        <v>2016</v>
      </c>
      <c r="C141" t="s">
        <v>33</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135.02000000000001</v>
      </c>
      <c r="R141" s="8">
        <v>3.0000000000000001E-3</v>
      </c>
      <c r="S141">
        <v>144.30000000000001</v>
      </c>
      <c r="T141">
        <v>129.6</v>
      </c>
      <c r="U141">
        <v>122.1</v>
      </c>
      <c r="V141">
        <v>128.5</v>
      </c>
      <c r="W141">
        <v>126.7</v>
      </c>
      <c r="X141">
        <v>129.1</v>
      </c>
      <c r="Y141">
        <v>116.2</v>
      </c>
      <c r="Z141">
        <v>124.7</v>
      </c>
      <c r="AA141">
        <v>113.4</v>
      </c>
      <c r="AB141">
        <v>122.1</v>
      </c>
      <c r="AC141">
        <v>132.1</v>
      </c>
      <c r="AD141">
        <v>121.3</v>
      </c>
      <c r="AE141">
        <v>121.7</v>
      </c>
      <c r="AF141">
        <v>121.3</v>
      </c>
      <c r="AI141">
        <v>128.5</v>
      </c>
    </row>
    <row r="142" spans="1:35" x14ac:dyDescent="0.3">
      <c r="A142" t="s">
        <v>23</v>
      </c>
      <c r="B142">
        <v>2016</v>
      </c>
      <c r="C142" t="s">
        <v>33</v>
      </c>
      <c r="D142">
        <v>131.4</v>
      </c>
      <c r="E142">
        <v>137.80000000000001</v>
      </c>
      <c r="F142">
        <v>132</v>
      </c>
      <c r="G142">
        <v>135</v>
      </c>
      <c r="H142">
        <v>118</v>
      </c>
      <c r="I142">
        <v>134.1</v>
      </c>
      <c r="J142">
        <v>141.9</v>
      </c>
      <c r="K142">
        <v>171.7</v>
      </c>
      <c r="L142">
        <v>114.1</v>
      </c>
      <c r="M142">
        <v>139.69999999999999</v>
      </c>
      <c r="N142">
        <v>126.2</v>
      </c>
      <c r="O142">
        <v>141.80000000000001</v>
      </c>
      <c r="P142">
        <v>136.1</v>
      </c>
      <c r="Q142">
        <v>135.37</v>
      </c>
      <c r="R142" s="8">
        <v>3.0000000000000001E-3</v>
      </c>
      <c r="S142">
        <v>142</v>
      </c>
      <c r="T142">
        <v>135.80000000000001</v>
      </c>
      <c r="U142">
        <v>129.30000000000001</v>
      </c>
      <c r="V142">
        <v>135</v>
      </c>
      <c r="W142">
        <v>133.4</v>
      </c>
      <c r="X142">
        <v>129.1</v>
      </c>
      <c r="Y142">
        <v>125</v>
      </c>
      <c r="Z142">
        <v>128.6</v>
      </c>
      <c r="AA142">
        <v>115.7</v>
      </c>
      <c r="AB142">
        <v>126.4</v>
      </c>
      <c r="AC142">
        <v>132.80000000000001</v>
      </c>
      <c r="AD142">
        <v>122.6</v>
      </c>
      <c r="AE142">
        <v>124</v>
      </c>
      <c r="AF142">
        <v>123.8</v>
      </c>
      <c r="AI142">
        <v>131.19999999999999</v>
      </c>
    </row>
    <row r="143" spans="1:35" x14ac:dyDescent="0.3">
      <c r="A143" t="s">
        <v>20</v>
      </c>
      <c r="B143">
        <v>2016</v>
      </c>
      <c r="C143" t="s">
        <v>34</v>
      </c>
      <c r="D143">
        <v>132.6</v>
      </c>
      <c r="E143">
        <v>137.30000000000001</v>
      </c>
      <c r="F143">
        <v>131.6</v>
      </c>
      <c r="G143">
        <v>136.30000000000001</v>
      </c>
      <c r="H143">
        <v>121.6</v>
      </c>
      <c r="I143">
        <v>135.6</v>
      </c>
      <c r="J143">
        <v>127.5</v>
      </c>
      <c r="K143">
        <v>167.9</v>
      </c>
      <c r="L143">
        <v>113.8</v>
      </c>
      <c r="M143">
        <v>137.5</v>
      </c>
      <c r="N143">
        <v>129.1</v>
      </c>
      <c r="O143">
        <v>143.6</v>
      </c>
      <c r="P143">
        <v>134.69999999999999</v>
      </c>
      <c r="Q143">
        <v>134.55000000000001</v>
      </c>
      <c r="R143" s="8">
        <v>3.0000000000000001E-3</v>
      </c>
      <c r="S143">
        <v>142.4</v>
      </c>
      <c r="T143">
        <v>140.4</v>
      </c>
      <c r="U143">
        <v>135.19999999999999</v>
      </c>
      <c r="V143">
        <v>139.69999999999999</v>
      </c>
      <c r="W143">
        <v>138.4</v>
      </c>
      <c r="X143">
        <v>134.19999999999999</v>
      </c>
      <c r="Y143">
        <v>132</v>
      </c>
      <c r="Z143">
        <v>132.9</v>
      </c>
      <c r="AA143">
        <v>118.6</v>
      </c>
      <c r="AB143">
        <v>129.69999999999999</v>
      </c>
      <c r="AC143">
        <v>134.19999999999999</v>
      </c>
      <c r="AD143">
        <v>121.9</v>
      </c>
      <c r="AE143">
        <v>127.3</v>
      </c>
      <c r="AF143">
        <v>126.3</v>
      </c>
      <c r="AI143">
        <v>132.80000000000001</v>
      </c>
    </row>
    <row r="144" spans="1:35" x14ac:dyDescent="0.3">
      <c r="A144" t="s">
        <v>22</v>
      </c>
      <c r="B144">
        <v>2016</v>
      </c>
      <c r="C144" t="s">
        <v>34</v>
      </c>
      <c r="D144">
        <v>131.6</v>
      </c>
      <c r="E144">
        <v>138.19999999999999</v>
      </c>
      <c r="F144">
        <v>134.9</v>
      </c>
      <c r="G144">
        <v>133.1</v>
      </c>
      <c r="H144">
        <v>113.5</v>
      </c>
      <c r="I144">
        <v>129.30000000000001</v>
      </c>
      <c r="J144">
        <v>121.1</v>
      </c>
      <c r="K144">
        <v>170.3</v>
      </c>
      <c r="L144">
        <v>115.5</v>
      </c>
      <c r="M144">
        <v>145.5</v>
      </c>
      <c r="N144">
        <v>123.1</v>
      </c>
      <c r="O144">
        <v>140.9</v>
      </c>
      <c r="P144">
        <v>132.80000000000001</v>
      </c>
      <c r="Q144">
        <v>133.06</v>
      </c>
      <c r="R144" s="8">
        <v>3.0000000000000001E-3</v>
      </c>
      <c r="S144">
        <v>145</v>
      </c>
      <c r="T144">
        <v>130</v>
      </c>
      <c r="U144">
        <v>122.2</v>
      </c>
      <c r="V144">
        <v>128.80000000000001</v>
      </c>
      <c r="W144">
        <v>127</v>
      </c>
      <c r="X144">
        <v>128.5</v>
      </c>
      <c r="Y144">
        <v>117.8</v>
      </c>
      <c r="Z144">
        <v>125</v>
      </c>
      <c r="AA144">
        <v>113.7</v>
      </c>
      <c r="AB144">
        <v>122.3</v>
      </c>
      <c r="AC144">
        <v>132.30000000000001</v>
      </c>
      <c r="AD144">
        <v>119.9</v>
      </c>
      <c r="AE144">
        <v>121.8</v>
      </c>
      <c r="AF144">
        <v>121.4</v>
      </c>
      <c r="AI144">
        <v>127.6</v>
      </c>
    </row>
    <row r="145" spans="1:35" x14ac:dyDescent="0.3">
      <c r="A145" t="s">
        <v>23</v>
      </c>
      <c r="B145">
        <v>2016</v>
      </c>
      <c r="C145" t="s">
        <v>34</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133.9</v>
      </c>
      <c r="R145" s="8">
        <v>3.0000000000000001E-3</v>
      </c>
      <c r="S145">
        <v>143.1</v>
      </c>
      <c r="T145">
        <v>136.30000000000001</v>
      </c>
      <c r="U145">
        <v>129.80000000000001</v>
      </c>
      <c r="V145">
        <v>135.4</v>
      </c>
      <c r="W145">
        <v>133.80000000000001</v>
      </c>
      <c r="X145">
        <v>128.5</v>
      </c>
      <c r="Y145">
        <v>126.6</v>
      </c>
      <c r="Z145">
        <v>129.19999999999999</v>
      </c>
      <c r="AA145">
        <v>116</v>
      </c>
      <c r="AB145">
        <v>126.9</v>
      </c>
      <c r="AC145">
        <v>133.1</v>
      </c>
      <c r="AD145">
        <v>121.1</v>
      </c>
      <c r="AE145">
        <v>124.2</v>
      </c>
      <c r="AF145">
        <v>123.9</v>
      </c>
      <c r="AI145">
        <v>130.4</v>
      </c>
    </row>
    <row r="146" spans="1:35" x14ac:dyDescent="0.3">
      <c r="A146" t="s">
        <v>20</v>
      </c>
      <c r="B146">
        <v>2017</v>
      </c>
      <c r="C146" t="s">
        <v>21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133.63999999999999</v>
      </c>
      <c r="R146" s="8">
        <v>3.0000000000000001E-3</v>
      </c>
      <c r="S146">
        <v>143.1</v>
      </c>
      <c r="T146">
        <v>140.69999999999999</v>
      </c>
      <c r="U146">
        <v>135.80000000000001</v>
      </c>
      <c r="V146">
        <v>140</v>
      </c>
      <c r="W146">
        <v>138.80000000000001</v>
      </c>
      <c r="X146">
        <v>134.6</v>
      </c>
      <c r="Y146">
        <v>132.1</v>
      </c>
      <c r="Z146">
        <v>133.19999999999999</v>
      </c>
      <c r="AA146">
        <v>119.1</v>
      </c>
      <c r="AB146">
        <v>129.9</v>
      </c>
      <c r="AC146">
        <v>134.6</v>
      </c>
      <c r="AD146">
        <v>122.3</v>
      </c>
      <c r="AE146">
        <v>127</v>
      </c>
      <c r="AF146">
        <v>126.6</v>
      </c>
      <c r="AI146">
        <v>132.4</v>
      </c>
    </row>
    <row r="147" spans="1:35" x14ac:dyDescent="0.3">
      <c r="A147" t="s">
        <v>22</v>
      </c>
      <c r="B147">
        <v>2017</v>
      </c>
      <c r="C147" t="s">
        <v>21</v>
      </c>
      <c r="D147">
        <v>132.19999999999999</v>
      </c>
      <c r="E147">
        <v>138.9</v>
      </c>
      <c r="F147">
        <v>132.6</v>
      </c>
      <c r="G147">
        <v>133.1</v>
      </c>
      <c r="H147">
        <v>114</v>
      </c>
      <c r="I147">
        <v>129.6</v>
      </c>
      <c r="J147">
        <v>118.7</v>
      </c>
      <c r="K147">
        <v>155.1</v>
      </c>
      <c r="L147">
        <v>117.3</v>
      </c>
      <c r="M147">
        <v>144.9</v>
      </c>
      <c r="N147">
        <v>123.2</v>
      </c>
      <c r="O147">
        <v>141.6</v>
      </c>
      <c r="P147">
        <v>132</v>
      </c>
      <c r="Q147">
        <v>131.78</v>
      </c>
      <c r="R147" s="8">
        <v>3.0000000000000001E-3</v>
      </c>
      <c r="S147">
        <v>145.6</v>
      </c>
      <c r="T147">
        <v>130.19999999999999</v>
      </c>
      <c r="U147">
        <v>122.3</v>
      </c>
      <c r="V147">
        <v>129</v>
      </c>
      <c r="W147">
        <v>127.2</v>
      </c>
      <c r="X147">
        <v>129.6</v>
      </c>
      <c r="Y147">
        <v>118</v>
      </c>
      <c r="Z147">
        <v>125.1</v>
      </c>
      <c r="AA147">
        <v>115.2</v>
      </c>
      <c r="AB147">
        <v>122.6</v>
      </c>
      <c r="AC147">
        <v>132.4</v>
      </c>
      <c r="AD147">
        <v>120.9</v>
      </c>
      <c r="AE147">
        <v>122</v>
      </c>
      <c r="AF147">
        <v>122.1</v>
      </c>
      <c r="AI147">
        <v>127.8</v>
      </c>
    </row>
    <row r="148" spans="1:35" x14ac:dyDescent="0.3">
      <c r="A148" t="s">
        <v>23</v>
      </c>
      <c r="B148">
        <v>2017</v>
      </c>
      <c r="C148" t="s">
        <v>21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132.87</v>
      </c>
      <c r="R148" s="8">
        <v>3.0000000000000001E-3</v>
      </c>
      <c r="S148">
        <v>143.80000000000001</v>
      </c>
      <c r="T148">
        <v>136.6</v>
      </c>
      <c r="U148">
        <v>130.19999999999999</v>
      </c>
      <c r="V148">
        <v>135.6</v>
      </c>
      <c r="W148">
        <v>134.1</v>
      </c>
      <c r="X148">
        <v>129.6</v>
      </c>
      <c r="Y148">
        <v>126.8</v>
      </c>
      <c r="Z148">
        <v>129.4</v>
      </c>
      <c r="AA148">
        <v>117</v>
      </c>
      <c r="AB148">
        <v>127.1</v>
      </c>
      <c r="AC148">
        <v>133.30000000000001</v>
      </c>
      <c r="AD148">
        <v>121.7</v>
      </c>
      <c r="AE148">
        <v>124.2</v>
      </c>
      <c r="AF148">
        <v>124.4</v>
      </c>
      <c r="AI148">
        <v>130.30000000000001</v>
      </c>
    </row>
    <row r="149" spans="1:35" x14ac:dyDescent="0.3">
      <c r="A149" t="s">
        <v>20</v>
      </c>
      <c r="B149">
        <v>2017</v>
      </c>
      <c r="C149" t="s">
        <v>24</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133.41999999999999</v>
      </c>
      <c r="R149" s="8">
        <v>3.0000000000000001E-3</v>
      </c>
      <c r="S149">
        <v>143.69999999999999</v>
      </c>
      <c r="T149">
        <v>140.9</v>
      </c>
      <c r="U149">
        <v>135.80000000000001</v>
      </c>
      <c r="V149">
        <v>140.19999999999999</v>
      </c>
      <c r="W149">
        <v>139</v>
      </c>
      <c r="X149">
        <v>134.9</v>
      </c>
      <c r="Y149">
        <v>133.19999999999999</v>
      </c>
      <c r="Z149">
        <v>133.6</v>
      </c>
      <c r="AA149">
        <v>119.5</v>
      </c>
      <c r="AB149">
        <v>130.1</v>
      </c>
      <c r="AC149">
        <v>134.9</v>
      </c>
      <c r="AD149">
        <v>123.2</v>
      </c>
      <c r="AE149">
        <v>127.7</v>
      </c>
      <c r="AF149">
        <v>127</v>
      </c>
      <c r="AI149">
        <v>132.6</v>
      </c>
    </row>
    <row r="150" spans="1:35" x14ac:dyDescent="0.3">
      <c r="A150" t="s">
        <v>22</v>
      </c>
      <c r="B150">
        <v>2017</v>
      </c>
      <c r="C150" t="s">
        <v>24</v>
      </c>
      <c r="D150">
        <v>132.80000000000001</v>
      </c>
      <c r="E150">
        <v>139.80000000000001</v>
      </c>
      <c r="F150">
        <v>129.30000000000001</v>
      </c>
      <c r="G150">
        <v>133.5</v>
      </c>
      <c r="H150">
        <v>114.3</v>
      </c>
      <c r="I150">
        <v>131.4</v>
      </c>
      <c r="J150">
        <v>120.2</v>
      </c>
      <c r="K150">
        <v>143.1</v>
      </c>
      <c r="L150">
        <v>119.5</v>
      </c>
      <c r="M150">
        <v>144</v>
      </c>
      <c r="N150">
        <v>123.4</v>
      </c>
      <c r="O150">
        <v>141.9</v>
      </c>
      <c r="P150">
        <v>132.1</v>
      </c>
      <c r="Q150">
        <v>131.18</v>
      </c>
      <c r="R150" s="8">
        <v>3.0000000000000001E-3</v>
      </c>
      <c r="S150">
        <v>146.30000000000001</v>
      </c>
      <c r="T150">
        <v>130.5</v>
      </c>
      <c r="U150">
        <v>122.5</v>
      </c>
      <c r="V150">
        <v>129.30000000000001</v>
      </c>
      <c r="W150">
        <v>127.4</v>
      </c>
      <c r="X150">
        <v>130.5</v>
      </c>
      <c r="Y150">
        <v>119.2</v>
      </c>
      <c r="Z150">
        <v>125.3</v>
      </c>
      <c r="AA150">
        <v>115.5</v>
      </c>
      <c r="AB150">
        <v>122.9</v>
      </c>
      <c r="AC150">
        <v>132.4</v>
      </c>
      <c r="AD150">
        <v>121.7</v>
      </c>
      <c r="AE150">
        <v>122.2</v>
      </c>
      <c r="AF150">
        <v>122.4</v>
      </c>
      <c r="AI150">
        <v>128.19999999999999</v>
      </c>
    </row>
    <row r="151" spans="1:35" x14ac:dyDescent="0.3">
      <c r="A151" t="s">
        <v>23</v>
      </c>
      <c r="B151">
        <v>2017</v>
      </c>
      <c r="C151" t="s">
        <v>24</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132.47999999999999</v>
      </c>
      <c r="R151" s="8">
        <v>3.0000000000000001E-3</v>
      </c>
      <c r="S151">
        <v>144.4</v>
      </c>
      <c r="T151">
        <v>136.80000000000001</v>
      </c>
      <c r="U151">
        <v>130.30000000000001</v>
      </c>
      <c r="V151">
        <v>135.9</v>
      </c>
      <c r="W151">
        <v>134.30000000000001</v>
      </c>
      <c r="X151">
        <v>130.5</v>
      </c>
      <c r="Y151">
        <v>127.9</v>
      </c>
      <c r="Z151">
        <v>129.69999999999999</v>
      </c>
      <c r="AA151">
        <v>117.4</v>
      </c>
      <c r="AB151">
        <v>127.4</v>
      </c>
      <c r="AC151">
        <v>133.4</v>
      </c>
      <c r="AD151">
        <v>122.6</v>
      </c>
      <c r="AE151">
        <v>124.6</v>
      </c>
      <c r="AF151">
        <v>124.8</v>
      </c>
      <c r="AI151">
        <v>130.6</v>
      </c>
    </row>
    <row r="152" spans="1:35" x14ac:dyDescent="0.3">
      <c r="A152" t="s">
        <v>20</v>
      </c>
      <c r="B152">
        <v>2017</v>
      </c>
      <c r="C152" t="s">
        <v>25</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132.96</v>
      </c>
      <c r="R152" s="8">
        <v>3.0000000000000001E-3</v>
      </c>
      <c r="S152">
        <v>144.19999999999999</v>
      </c>
      <c r="T152">
        <v>141.6</v>
      </c>
      <c r="U152">
        <v>136.19999999999999</v>
      </c>
      <c r="V152">
        <v>140.80000000000001</v>
      </c>
      <c r="W152">
        <v>139.5</v>
      </c>
      <c r="X152">
        <v>135.1</v>
      </c>
      <c r="Y152">
        <v>134.19999999999999</v>
      </c>
      <c r="Z152">
        <v>134.1</v>
      </c>
      <c r="AA152">
        <v>119.8</v>
      </c>
      <c r="AB152">
        <v>130.6</v>
      </c>
      <c r="AC152">
        <v>135.19999999999999</v>
      </c>
      <c r="AD152">
        <v>123.3</v>
      </c>
      <c r="AE152">
        <v>128.30000000000001</v>
      </c>
      <c r="AF152">
        <v>127.4</v>
      </c>
      <c r="AI152">
        <v>132.80000000000001</v>
      </c>
    </row>
    <row r="153" spans="1:35" x14ac:dyDescent="0.3">
      <c r="A153" t="s">
        <v>22</v>
      </c>
      <c r="B153">
        <v>2017</v>
      </c>
      <c r="C153" t="s">
        <v>25</v>
      </c>
      <c r="D153">
        <v>132.69999999999999</v>
      </c>
      <c r="E153">
        <v>139.4</v>
      </c>
      <c r="F153">
        <v>128.4</v>
      </c>
      <c r="G153">
        <v>134.9</v>
      </c>
      <c r="H153">
        <v>114</v>
      </c>
      <c r="I153">
        <v>136.80000000000001</v>
      </c>
      <c r="J153">
        <v>122.2</v>
      </c>
      <c r="K153">
        <v>135.80000000000001</v>
      </c>
      <c r="L153">
        <v>120.3</v>
      </c>
      <c r="M153">
        <v>142.6</v>
      </c>
      <c r="N153">
        <v>123.6</v>
      </c>
      <c r="O153">
        <v>142.4</v>
      </c>
      <c r="P153">
        <v>132.6</v>
      </c>
      <c r="Q153">
        <v>131.21</v>
      </c>
      <c r="R153" s="8">
        <v>3.0000000000000001E-3</v>
      </c>
      <c r="S153">
        <v>147.5</v>
      </c>
      <c r="T153">
        <v>130.80000000000001</v>
      </c>
      <c r="U153">
        <v>122.8</v>
      </c>
      <c r="V153">
        <v>129.6</v>
      </c>
      <c r="W153">
        <v>127.7</v>
      </c>
      <c r="X153">
        <v>131.1</v>
      </c>
      <c r="Y153">
        <v>120.8</v>
      </c>
      <c r="Z153">
        <v>125.6</v>
      </c>
      <c r="AA153">
        <v>115.6</v>
      </c>
      <c r="AB153">
        <v>123.1</v>
      </c>
      <c r="AC153">
        <v>132.80000000000001</v>
      </c>
      <c r="AD153">
        <v>121.7</v>
      </c>
      <c r="AE153">
        <v>122.4</v>
      </c>
      <c r="AF153">
        <v>122.6</v>
      </c>
      <c r="AI153">
        <v>128.69999999999999</v>
      </c>
    </row>
    <row r="154" spans="1:35" x14ac:dyDescent="0.3">
      <c r="A154" t="s">
        <v>23</v>
      </c>
      <c r="B154">
        <v>2017</v>
      </c>
      <c r="C154" t="s">
        <v>25</v>
      </c>
      <c r="D154">
        <v>133.30000000000001</v>
      </c>
      <c r="E154">
        <v>139</v>
      </c>
      <c r="F154">
        <v>128.6</v>
      </c>
      <c r="G154">
        <v>136.30000000000001</v>
      </c>
      <c r="H154">
        <v>118.8</v>
      </c>
      <c r="I154">
        <v>138.30000000000001</v>
      </c>
      <c r="J154">
        <v>120.5</v>
      </c>
      <c r="K154">
        <v>143.9</v>
      </c>
      <c r="L154">
        <v>118</v>
      </c>
      <c r="M154">
        <v>137.9</v>
      </c>
      <c r="N154">
        <v>127.2</v>
      </c>
      <c r="O154">
        <v>144</v>
      </c>
      <c r="P154">
        <v>133.1</v>
      </c>
      <c r="Q154">
        <v>132.22</v>
      </c>
      <c r="R154" s="8">
        <v>3.0000000000000001E-3</v>
      </c>
      <c r="S154">
        <v>145.1</v>
      </c>
      <c r="T154">
        <v>137.30000000000001</v>
      </c>
      <c r="U154">
        <v>130.6</v>
      </c>
      <c r="V154">
        <v>136.4</v>
      </c>
      <c r="W154">
        <v>134.80000000000001</v>
      </c>
      <c r="X154">
        <v>131.1</v>
      </c>
      <c r="Y154">
        <v>129.1</v>
      </c>
      <c r="Z154">
        <v>130.1</v>
      </c>
      <c r="AA154">
        <v>117.6</v>
      </c>
      <c r="AB154">
        <v>127.8</v>
      </c>
      <c r="AC154">
        <v>133.80000000000001</v>
      </c>
      <c r="AD154">
        <v>122.6</v>
      </c>
      <c r="AE154">
        <v>125</v>
      </c>
      <c r="AF154">
        <v>125.1</v>
      </c>
      <c r="AI154">
        <v>130.9</v>
      </c>
    </row>
    <row r="155" spans="1:35" x14ac:dyDescent="0.3">
      <c r="A155" t="s">
        <v>20</v>
      </c>
      <c r="B155">
        <v>2017</v>
      </c>
      <c r="C155" t="s">
        <v>26</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132.79</v>
      </c>
      <c r="R155" s="8">
        <v>3.0000000000000001E-3</v>
      </c>
      <c r="S155">
        <v>144.4</v>
      </c>
      <c r="T155">
        <v>142.4</v>
      </c>
      <c r="U155">
        <v>136.80000000000001</v>
      </c>
      <c r="V155">
        <v>141.6</v>
      </c>
      <c r="W155">
        <v>140.30000000000001</v>
      </c>
      <c r="X155">
        <v>135.6</v>
      </c>
      <c r="Y155">
        <v>135</v>
      </c>
      <c r="Z155">
        <v>134.30000000000001</v>
      </c>
      <c r="AA155">
        <v>119.2</v>
      </c>
      <c r="AB155">
        <v>131</v>
      </c>
      <c r="AC155">
        <v>135.69999999999999</v>
      </c>
      <c r="AD155">
        <v>123.7</v>
      </c>
      <c r="AE155">
        <v>128.30000000000001</v>
      </c>
      <c r="AF155">
        <v>127.5</v>
      </c>
      <c r="AI155">
        <v>132.9</v>
      </c>
    </row>
    <row r="156" spans="1:35" x14ac:dyDescent="0.3">
      <c r="A156" t="s">
        <v>22</v>
      </c>
      <c r="B156">
        <v>2017</v>
      </c>
      <c r="C156" t="s">
        <v>26</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131.38999999999999</v>
      </c>
      <c r="R156" s="8">
        <v>3.0000000000000001E-3</v>
      </c>
      <c r="S156">
        <v>148</v>
      </c>
      <c r="T156">
        <v>131.19999999999999</v>
      </c>
      <c r="U156">
        <v>123</v>
      </c>
      <c r="V156">
        <v>130</v>
      </c>
      <c r="W156">
        <v>128.1</v>
      </c>
      <c r="X156">
        <v>131.69999999999999</v>
      </c>
      <c r="Y156">
        <v>121.4</v>
      </c>
      <c r="Z156">
        <v>126</v>
      </c>
      <c r="AA156">
        <v>114.3</v>
      </c>
      <c r="AB156">
        <v>123.4</v>
      </c>
      <c r="AC156">
        <v>133.6</v>
      </c>
      <c r="AD156">
        <v>122.2</v>
      </c>
      <c r="AE156">
        <v>122.6</v>
      </c>
      <c r="AF156">
        <v>122.5</v>
      </c>
      <c r="AI156">
        <v>129.1</v>
      </c>
    </row>
    <row r="157" spans="1:35" x14ac:dyDescent="0.3">
      <c r="A157" t="s">
        <v>23</v>
      </c>
      <c r="B157">
        <v>2017</v>
      </c>
      <c r="C157" t="s">
        <v>26</v>
      </c>
      <c r="D157">
        <v>133</v>
      </c>
      <c r="E157">
        <v>139.4</v>
      </c>
      <c r="F157">
        <v>126.1</v>
      </c>
      <c r="G157">
        <v>137.19999999999999</v>
      </c>
      <c r="H157">
        <v>118.4</v>
      </c>
      <c r="I157">
        <v>139.9</v>
      </c>
      <c r="J157">
        <v>123.4</v>
      </c>
      <c r="K157">
        <v>140.9</v>
      </c>
      <c r="L157">
        <v>118.5</v>
      </c>
      <c r="M157">
        <v>136.5</v>
      </c>
      <c r="N157">
        <v>127.4</v>
      </c>
      <c r="O157">
        <v>144.19999999999999</v>
      </c>
      <c r="P157">
        <v>133.5</v>
      </c>
      <c r="Q157">
        <v>132.18</v>
      </c>
      <c r="R157" s="8">
        <v>3.0000000000000001E-3</v>
      </c>
      <c r="S157">
        <v>145.4</v>
      </c>
      <c r="T157">
        <v>138</v>
      </c>
      <c r="U157">
        <v>131.1</v>
      </c>
      <c r="V157">
        <v>137</v>
      </c>
      <c r="W157">
        <v>135.4</v>
      </c>
      <c r="X157">
        <v>131.69999999999999</v>
      </c>
      <c r="Y157">
        <v>129.80000000000001</v>
      </c>
      <c r="Z157">
        <v>130.4</v>
      </c>
      <c r="AA157">
        <v>116.6</v>
      </c>
      <c r="AB157">
        <v>128.1</v>
      </c>
      <c r="AC157">
        <v>134.5</v>
      </c>
      <c r="AD157">
        <v>123.1</v>
      </c>
      <c r="AE157">
        <v>125.1</v>
      </c>
      <c r="AF157">
        <v>125.1</v>
      </c>
      <c r="AI157">
        <v>131.1</v>
      </c>
    </row>
    <row r="158" spans="1:35" x14ac:dyDescent="0.3">
      <c r="A158" t="s">
        <v>20</v>
      </c>
      <c r="B158">
        <v>2017</v>
      </c>
      <c r="C158" t="s">
        <v>27</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132.88</v>
      </c>
      <c r="R158" s="8">
        <v>3.0000000000000001E-3</v>
      </c>
      <c r="S158">
        <v>145.5</v>
      </c>
      <c r="T158">
        <v>142.5</v>
      </c>
      <c r="U158">
        <v>137.30000000000001</v>
      </c>
      <c r="V158">
        <v>141.80000000000001</v>
      </c>
      <c r="W158">
        <v>140.5</v>
      </c>
      <c r="X158">
        <v>136.19999999999999</v>
      </c>
      <c r="Y158">
        <v>135</v>
      </c>
      <c r="Z158">
        <v>134.9</v>
      </c>
      <c r="AA158">
        <v>119.4</v>
      </c>
      <c r="AB158">
        <v>131.4</v>
      </c>
      <c r="AC158">
        <v>136.30000000000001</v>
      </c>
      <c r="AD158">
        <v>123.7</v>
      </c>
      <c r="AE158">
        <v>129.4</v>
      </c>
      <c r="AF158">
        <v>127.9</v>
      </c>
      <c r="AI158">
        <v>133.30000000000001</v>
      </c>
    </row>
    <row r="159" spans="1:35" x14ac:dyDescent="0.3">
      <c r="A159" t="s">
        <v>22</v>
      </c>
      <c r="B159">
        <v>2017</v>
      </c>
      <c r="C159" t="s">
        <v>27</v>
      </c>
      <c r="D159">
        <v>132.6</v>
      </c>
      <c r="E159">
        <v>144.1</v>
      </c>
      <c r="F159">
        <v>125.6</v>
      </c>
      <c r="G159">
        <v>136.80000000000001</v>
      </c>
      <c r="H159">
        <v>113.4</v>
      </c>
      <c r="I159">
        <v>135.19999999999999</v>
      </c>
      <c r="J159">
        <v>129.19999999999999</v>
      </c>
      <c r="K159">
        <v>131.5</v>
      </c>
      <c r="L159">
        <v>121</v>
      </c>
      <c r="M159">
        <v>139.9</v>
      </c>
      <c r="N159">
        <v>123.8</v>
      </c>
      <c r="O159">
        <v>142.9</v>
      </c>
      <c r="P159">
        <v>133.6</v>
      </c>
      <c r="Q159">
        <v>131.51</v>
      </c>
      <c r="R159" s="8">
        <v>3.0000000000000001E-3</v>
      </c>
      <c r="S159">
        <v>148.30000000000001</v>
      </c>
      <c r="T159">
        <v>131.5</v>
      </c>
      <c r="U159">
        <v>123.2</v>
      </c>
      <c r="V159">
        <v>130.19999999999999</v>
      </c>
      <c r="W159">
        <v>128.30000000000001</v>
      </c>
      <c r="X159">
        <v>132.1</v>
      </c>
      <c r="Y159">
        <v>120.1</v>
      </c>
      <c r="Z159">
        <v>126.5</v>
      </c>
      <c r="AA159">
        <v>114.3</v>
      </c>
      <c r="AB159">
        <v>123.6</v>
      </c>
      <c r="AC159">
        <v>133.80000000000001</v>
      </c>
      <c r="AD159">
        <v>122</v>
      </c>
      <c r="AE159">
        <v>122.8</v>
      </c>
      <c r="AF159">
        <v>122.6</v>
      </c>
      <c r="AI159">
        <v>129.30000000000001</v>
      </c>
    </row>
    <row r="160" spans="1:35" x14ac:dyDescent="0.3">
      <c r="A160" t="s">
        <v>23</v>
      </c>
      <c r="B160">
        <v>2017</v>
      </c>
      <c r="C160" t="s">
        <v>27</v>
      </c>
      <c r="D160">
        <v>132.9</v>
      </c>
      <c r="E160">
        <v>141.6</v>
      </c>
      <c r="F160">
        <v>126.3</v>
      </c>
      <c r="G160">
        <v>137.69999999999999</v>
      </c>
      <c r="H160">
        <v>118.1</v>
      </c>
      <c r="I160">
        <v>137.9</v>
      </c>
      <c r="J160">
        <v>125.6</v>
      </c>
      <c r="K160">
        <v>138.30000000000001</v>
      </c>
      <c r="L160">
        <v>119.4</v>
      </c>
      <c r="M160">
        <v>136</v>
      </c>
      <c r="N160">
        <v>127.6</v>
      </c>
      <c r="O160">
        <v>144.5</v>
      </c>
      <c r="P160">
        <v>133.69999999999999</v>
      </c>
      <c r="Q160">
        <v>132.28</v>
      </c>
      <c r="R160" s="8">
        <v>3.0000000000000001E-3</v>
      </c>
      <c r="S160">
        <v>146.19999999999999</v>
      </c>
      <c r="T160">
        <v>138.19999999999999</v>
      </c>
      <c r="U160">
        <v>131.4</v>
      </c>
      <c r="V160">
        <v>137.19999999999999</v>
      </c>
      <c r="W160">
        <v>135.6</v>
      </c>
      <c r="X160">
        <v>132.1</v>
      </c>
      <c r="Y160">
        <v>129.4</v>
      </c>
      <c r="Z160">
        <v>130.9</v>
      </c>
      <c r="AA160">
        <v>116.7</v>
      </c>
      <c r="AB160">
        <v>128.4</v>
      </c>
      <c r="AC160">
        <v>134.80000000000001</v>
      </c>
      <c r="AD160">
        <v>123</v>
      </c>
      <c r="AE160">
        <v>125.7</v>
      </c>
      <c r="AF160">
        <v>125.3</v>
      </c>
      <c r="AI160">
        <v>131.4</v>
      </c>
    </row>
    <row r="161" spans="1:35" x14ac:dyDescent="0.3">
      <c r="A161" t="s">
        <v>20</v>
      </c>
      <c r="B161">
        <v>2017</v>
      </c>
      <c r="C161" t="s">
        <v>28</v>
      </c>
      <c r="D161">
        <v>133.5</v>
      </c>
      <c r="E161">
        <v>143.69999999999999</v>
      </c>
      <c r="F161">
        <v>128</v>
      </c>
      <c r="G161">
        <v>138.6</v>
      </c>
      <c r="H161">
        <v>120.9</v>
      </c>
      <c r="I161">
        <v>140.9</v>
      </c>
      <c r="J161">
        <v>128.80000000000001</v>
      </c>
      <c r="K161">
        <v>140.19999999999999</v>
      </c>
      <c r="L161">
        <v>118.9</v>
      </c>
      <c r="M161">
        <v>133.5</v>
      </c>
      <c r="N161">
        <v>130.4</v>
      </c>
      <c r="O161">
        <v>146.5</v>
      </c>
      <c r="P161">
        <v>134.9</v>
      </c>
      <c r="Q161">
        <v>133.75</v>
      </c>
      <c r="R161" s="8">
        <v>3.0000000000000001E-3</v>
      </c>
      <c r="S161">
        <v>145.80000000000001</v>
      </c>
      <c r="T161">
        <v>143.1</v>
      </c>
      <c r="U161">
        <v>137.69999999999999</v>
      </c>
      <c r="V161">
        <v>142.30000000000001</v>
      </c>
      <c r="W161">
        <v>141</v>
      </c>
      <c r="X161">
        <v>136.4</v>
      </c>
      <c r="Y161">
        <v>134.80000000000001</v>
      </c>
      <c r="Z161">
        <v>135.19999999999999</v>
      </c>
      <c r="AA161">
        <v>119.4</v>
      </c>
      <c r="AB161">
        <v>131.30000000000001</v>
      </c>
      <c r="AC161">
        <v>136.9</v>
      </c>
      <c r="AD161">
        <v>124.1</v>
      </c>
      <c r="AE161">
        <v>129.80000000000001</v>
      </c>
      <c r="AF161">
        <v>128.1</v>
      </c>
      <c r="AI161">
        <v>133.9</v>
      </c>
    </row>
    <row r="162" spans="1:35" x14ac:dyDescent="0.3">
      <c r="A162" t="s">
        <v>22</v>
      </c>
      <c r="B162">
        <v>2017</v>
      </c>
      <c r="C162" t="s">
        <v>28</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133.15</v>
      </c>
      <c r="R162" s="8">
        <v>3.0000000000000001E-3</v>
      </c>
      <c r="S162">
        <v>148.6</v>
      </c>
      <c r="T162">
        <v>131.5</v>
      </c>
      <c r="U162">
        <v>123.2</v>
      </c>
      <c r="V162">
        <v>130.19999999999999</v>
      </c>
      <c r="W162">
        <v>128.30000000000001</v>
      </c>
      <c r="X162">
        <v>131.4</v>
      </c>
      <c r="Y162">
        <v>119</v>
      </c>
      <c r="Z162">
        <v>126.8</v>
      </c>
      <c r="AA162">
        <v>113.9</v>
      </c>
      <c r="AB162">
        <v>123.8</v>
      </c>
      <c r="AC162">
        <v>134.30000000000001</v>
      </c>
      <c r="AD162">
        <v>122.5</v>
      </c>
      <c r="AE162">
        <v>122.9</v>
      </c>
      <c r="AF162">
        <v>122.7</v>
      </c>
      <c r="AI162">
        <v>129.9</v>
      </c>
    </row>
    <row r="163" spans="1:35" x14ac:dyDescent="0.3">
      <c r="A163" t="s">
        <v>23</v>
      </c>
      <c r="B163">
        <v>2017</v>
      </c>
      <c r="C163" t="s">
        <v>28</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133.44</v>
      </c>
      <c r="R163" s="8">
        <v>3.0000000000000001E-3</v>
      </c>
      <c r="S163">
        <v>146.5</v>
      </c>
      <c r="T163">
        <v>138.5</v>
      </c>
      <c r="U163">
        <v>131.69999999999999</v>
      </c>
      <c r="V163">
        <v>137.5</v>
      </c>
      <c r="W163">
        <v>135.9</v>
      </c>
      <c r="X163">
        <v>131.4</v>
      </c>
      <c r="Y163">
        <v>128.80000000000001</v>
      </c>
      <c r="Z163">
        <v>131.19999999999999</v>
      </c>
      <c r="AA163">
        <v>116.5</v>
      </c>
      <c r="AB163">
        <v>128.5</v>
      </c>
      <c r="AC163">
        <v>135.4</v>
      </c>
      <c r="AD163">
        <v>123.4</v>
      </c>
      <c r="AE163">
        <v>125.9</v>
      </c>
      <c r="AF163">
        <v>125.5</v>
      </c>
      <c r="AI163">
        <v>132</v>
      </c>
    </row>
    <row r="164" spans="1:35" x14ac:dyDescent="0.3">
      <c r="A164" t="s">
        <v>20</v>
      </c>
      <c r="B164">
        <v>2017</v>
      </c>
      <c r="C164" t="s">
        <v>29</v>
      </c>
      <c r="D164">
        <v>134</v>
      </c>
      <c r="E164">
        <v>144.19999999999999</v>
      </c>
      <c r="F164">
        <v>129.80000000000001</v>
      </c>
      <c r="G164">
        <v>139</v>
      </c>
      <c r="H164">
        <v>120.9</v>
      </c>
      <c r="I164">
        <v>143.9</v>
      </c>
      <c r="J164">
        <v>151.5</v>
      </c>
      <c r="K164">
        <v>138.1</v>
      </c>
      <c r="L164">
        <v>120</v>
      </c>
      <c r="M164">
        <v>133.9</v>
      </c>
      <c r="N164">
        <v>131.4</v>
      </c>
      <c r="O164">
        <v>147.69999999999999</v>
      </c>
      <c r="P164">
        <v>138.5</v>
      </c>
      <c r="Q164">
        <v>136.38</v>
      </c>
      <c r="R164" s="8">
        <v>3.0000000000000001E-3</v>
      </c>
      <c r="S164">
        <v>147.4</v>
      </c>
      <c r="T164">
        <v>144.30000000000001</v>
      </c>
      <c r="U164">
        <v>138.1</v>
      </c>
      <c r="V164">
        <v>143.5</v>
      </c>
      <c r="W164">
        <v>142</v>
      </c>
      <c r="X164">
        <v>136.69999999999999</v>
      </c>
      <c r="Y164">
        <v>135.30000000000001</v>
      </c>
      <c r="Z164">
        <v>136.1</v>
      </c>
      <c r="AA164">
        <v>119.1</v>
      </c>
      <c r="AB164">
        <v>132.1</v>
      </c>
      <c r="AC164">
        <v>138.6</v>
      </c>
      <c r="AD164">
        <v>124.4</v>
      </c>
      <c r="AE164">
        <v>130.6</v>
      </c>
      <c r="AF164">
        <v>128.6</v>
      </c>
      <c r="AI164">
        <v>136.19999999999999</v>
      </c>
    </row>
    <row r="165" spans="1:35" x14ac:dyDescent="0.3">
      <c r="A165" t="s">
        <v>22</v>
      </c>
      <c r="B165">
        <v>2017</v>
      </c>
      <c r="C165" t="s">
        <v>29</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136.01</v>
      </c>
      <c r="R165" s="8">
        <v>3.0000000000000001E-3</v>
      </c>
      <c r="S165">
        <v>150.5</v>
      </c>
      <c r="T165">
        <v>131.6</v>
      </c>
      <c r="U165">
        <v>123.7</v>
      </c>
      <c r="V165">
        <v>130.4</v>
      </c>
      <c r="W165">
        <v>128.6</v>
      </c>
      <c r="X165">
        <v>132.6</v>
      </c>
      <c r="Y165">
        <v>119.7</v>
      </c>
      <c r="Z165">
        <v>127.2</v>
      </c>
      <c r="AA165">
        <v>113.2</v>
      </c>
      <c r="AB165">
        <v>125</v>
      </c>
      <c r="AC165">
        <v>135.5</v>
      </c>
      <c r="AD165">
        <v>122.4</v>
      </c>
      <c r="AE165">
        <v>123.5</v>
      </c>
      <c r="AF165">
        <v>123</v>
      </c>
      <c r="AI165">
        <v>131.80000000000001</v>
      </c>
    </row>
    <row r="166" spans="1:35" x14ac:dyDescent="0.3">
      <c r="A166" t="s">
        <v>23</v>
      </c>
      <c r="B166">
        <v>2017</v>
      </c>
      <c r="C166" t="s">
        <v>29</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136.11000000000001</v>
      </c>
      <c r="R166" s="8">
        <v>3.0000000000000001E-3</v>
      </c>
      <c r="S166">
        <v>148.19999999999999</v>
      </c>
      <c r="T166">
        <v>139.30000000000001</v>
      </c>
      <c r="U166">
        <v>132.1</v>
      </c>
      <c r="V166">
        <v>138.30000000000001</v>
      </c>
      <c r="W166">
        <v>136.6</v>
      </c>
      <c r="X166">
        <v>132.6</v>
      </c>
      <c r="Y166">
        <v>129.4</v>
      </c>
      <c r="Z166">
        <v>131.9</v>
      </c>
      <c r="AA166">
        <v>116</v>
      </c>
      <c r="AB166">
        <v>129.4</v>
      </c>
      <c r="AC166">
        <v>136.80000000000001</v>
      </c>
      <c r="AD166">
        <v>123.6</v>
      </c>
      <c r="AE166">
        <v>126.6</v>
      </c>
      <c r="AF166">
        <v>125.9</v>
      </c>
      <c r="AI166">
        <v>134.19999999999999</v>
      </c>
    </row>
    <row r="167" spans="1:35" x14ac:dyDescent="0.3">
      <c r="A167" t="s">
        <v>20</v>
      </c>
      <c r="B167">
        <v>2017</v>
      </c>
      <c r="C167" t="s">
        <v>30</v>
      </c>
      <c r="D167">
        <v>134.80000000000001</v>
      </c>
      <c r="E167">
        <v>143.1</v>
      </c>
      <c r="F167">
        <v>130</v>
      </c>
      <c r="G167">
        <v>139.4</v>
      </c>
      <c r="H167">
        <v>120.5</v>
      </c>
      <c r="I167">
        <v>148</v>
      </c>
      <c r="J167">
        <v>162.9</v>
      </c>
      <c r="K167">
        <v>137.4</v>
      </c>
      <c r="L167">
        <v>120.8</v>
      </c>
      <c r="M167">
        <v>134.69999999999999</v>
      </c>
      <c r="N167">
        <v>131.6</v>
      </c>
      <c r="O167">
        <v>148.69999999999999</v>
      </c>
      <c r="P167">
        <v>140.6</v>
      </c>
      <c r="Q167">
        <v>137.88</v>
      </c>
      <c r="R167" s="8">
        <v>3.0000000000000001E-3</v>
      </c>
      <c r="S167">
        <v>149</v>
      </c>
      <c r="T167">
        <v>145.30000000000001</v>
      </c>
      <c r="U167">
        <v>139.19999999999999</v>
      </c>
      <c r="V167">
        <v>144.5</v>
      </c>
      <c r="W167">
        <v>143</v>
      </c>
      <c r="X167">
        <v>137.4</v>
      </c>
      <c r="Y167">
        <v>136.4</v>
      </c>
      <c r="Z167">
        <v>137.30000000000001</v>
      </c>
      <c r="AA167">
        <v>120.3</v>
      </c>
      <c r="AB167">
        <v>133</v>
      </c>
      <c r="AC167">
        <v>140.19999999999999</v>
      </c>
      <c r="AD167">
        <v>125.4</v>
      </c>
      <c r="AE167">
        <v>131.5</v>
      </c>
      <c r="AF167">
        <v>129.69999999999999</v>
      </c>
      <c r="AI167">
        <v>137.80000000000001</v>
      </c>
    </row>
    <row r="168" spans="1:35" x14ac:dyDescent="0.3">
      <c r="A168" t="s">
        <v>22</v>
      </c>
      <c r="B168">
        <v>2017</v>
      </c>
      <c r="C168" t="s">
        <v>30</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136.38</v>
      </c>
      <c r="R168" s="8">
        <v>3.0000000000000001E-3</v>
      </c>
      <c r="S168">
        <v>152.1</v>
      </c>
      <c r="T168">
        <v>132.69999999999999</v>
      </c>
      <c r="U168">
        <v>124.3</v>
      </c>
      <c r="V168">
        <v>131.4</v>
      </c>
      <c r="W168">
        <v>129.5</v>
      </c>
      <c r="X168">
        <v>134.4</v>
      </c>
      <c r="Y168">
        <v>118.9</v>
      </c>
      <c r="Z168">
        <v>127.7</v>
      </c>
      <c r="AA168">
        <v>114.6</v>
      </c>
      <c r="AB168">
        <v>125.7</v>
      </c>
      <c r="AC168">
        <v>135.69999999999999</v>
      </c>
      <c r="AD168">
        <v>123.3</v>
      </c>
      <c r="AE168">
        <v>124.1</v>
      </c>
      <c r="AF168">
        <v>123.8</v>
      </c>
      <c r="AI168">
        <v>132.69999999999999</v>
      </c>
    </row>
    <row r="169" spans="1:35" x14ac:dyDescent="0.3">
      <c r="A169" t="s">
        <v>23</v>
      </c>
      <c r="B169">
        <v>2017</v>
      </c>
      <c r="C169" t="s">
        <v>30</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137.22</v>
      </c>
      <c r="R169" s="8">
        <v>3.0000000000000001E-3</v>
      </c>
      <c r="S169">
        <v>149.80000000000001</v>
      </c>
      <c r="T169">
        <v>140.30000000000001</v>
      </c>
      <c r="U169">
        <v>133</v>
      </c>
      <c r="V169">
        <v>139.30000000000001</v>
      </c>
      <c r="W169">
        <v>137.5</v>
      </c>
      <c r="X169">
        <v>134.4</v>
      </c>
      <c r="Y169">
        <v>129.80000000000001</v>
      </c>
      <c r="Z169">
        <v>132.80000000000001</v>
      </c>
      <c r="AA169">
        <v>117.3</v>
      </c>
      <c r="AB169">
        <v>130.19999999999999</v>
      </c>
      <c r="AC169">
        <v>137.6</v>
      </c>
      <c r="AD169">
        <v>124.5</v>
      </c>
      <c r="AE169">
        <v>127.3</v>
      </c>
      <c r="AF169">
        <v>126.8</v>
      </c>
      <c r="AI169">
        <v>135.4</v>
      </c>
    </row>
    <row r="170" spans="1:35" x14ac:dyDescent="0.3">
      <c r="A170" t="s">
        <v>20</v>
      </c>
      <c r="B170">
        <v>2017</v>
      </c>
      <c r="C170" t="s">
        <v>31</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137.25</v>
      </c>
      <c r="R170" s="8">
        <v>3.0000000000000001E-3</v>
      </c>
      <c r="S170">
        <v>149.80000000000001</v>
      </c>
      <c r="T170">
        <v>146.1</v>
      </c>
      <c r="U170">
        <v>139.69999999999999</v>
      </c>
      <c r="V170">
        <v>145.19999999999999</v>
      </c>
      <c r="W170">
        <v>143.69999999999999</v>
      </c>
      <c r="X170">
        <v>138.4</v>
      </c>
      <c r="Y170">
        <v>137.4</v>
      </c>
      <c r="Z170">
        <v>137.9</v>
      </c>
      <c r="AA170">
        <v>121.2</v>
      </c>
      <c r="AB170">
        <v>133.4</v>
      </c>
      <c r="AC170">
        <v>139.6</v>
      </c>
      <c r="AD170">
        <v>126.7</v>
      </c>
      <c r="AE170">
        <v>132.30000000000001</v>
      </c>
      <c r="AF170">
        <v>130.30000000000001</v>
      </c>
      <c r="AI170">
        <v>137.6</v>
      </c>
    </row>
    <row r="171" spans="1:35" x14ac:dyDescent="0.3">
      <c r="A171" t="s">
        <v>22</v>
      </c>
      <c r="B171">
        <v>2017</v>
      </c>
      <c r="C171" t="s">
        <v>31</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134.59</v>
      </c>
      <c r="R171" s="8">
        <v>3.0000000000000001E-3</v>
      </c>
      <c r="S171">
        <v>153.6</v>
      </c>
      <c r="T171">
        <v>133.30000000000001</v>
      </c>
      <c r="U171">
        <v>124.6</v>
      </c>
      <c r="V171">
        <v>132</v>
      </c>
      <c r="W171">
        <v>130</v>
      </c>
      <c r="X171">
        <v>135.69999999999999</v>
      </c>
      <c r="Y171">
        <v>120.6</v>
      </c>
      <c r="Z171">
        <v>128.1</v>
      </c>
      <c r="AA171">
        <v>115.7</v>
      </c>
      <c r="AB171">
        <v>126.1</v>
      </c>
      <c r="AC171">
        <v>135.9</v>
      </c>
      <c r="AD171">
        <v>124.4</v>
      </c>
      <c r="AE171">
        <v>124.5</v>
      </c>
      <c r="AF171">
        <v>124.5</v>
      </c>
      <c r="AI171">
        <v>132.4</v>
      </c>
    </row>
    <row r="172" spans="1:35" x14ac:dyDescent="0.3">
      <c r="A172" t="s">
        <v>23</v>
      </c>
      <c r="B172">
        <v>2017</v>
      </c>
      <c r="C172" t="s">
        <v>31</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136.15</v>
      </c>
      <c r="R172" s="8">
        <v>3.0000000000000001E-3</v>
      </c>
      <c r="S172">
        <v>150.80000000000001</v>
      </c>
      <c r="T172">
        <v>141.1</v>
      </c>
      <c r="U172">
        <v>133.4</v>
      </c>
      <c r="V172">
        <v>140</v>
      </c>
      <c r="W172">
        <v>138.19999999999999</v>
      </c>
      <c r="X172">
        <v>135.69999999999999</v>
      </c>
      <c r="Y172">
        <v>131</v>
      </c>
      <c r="Z172">
        <v>133.30000000000001</v>
      </c>
      <c r="AA172">
        <v>118.3</v>
      </c>
      <c r="AB172">
        <v>130.6</v>
      </c>
      <c r="AC172">
        <v>137.4</v>
      </c>
      <c r="AD172">
        <v>125.7</v>
      </c>
      <c r="AE172">
        <v>127.9</v>
      </c>
      <c r="AF172">
        <v>127.5</v>
      </c>
      <c r="AI172">
        <v>135.19999999999999</v>
      </c>
    </row>
    <row r="173" spans="1:35" x14ac:dyDescent="0.3">
      <c r="A173" t="s">
        <v>20</v>
      </c>
      <c r="B173">
        <v>2017</v>
      </c>
      <c r="C173" t="s">
        <v>32</v>
      </c>
      <c r="D173">
        <v>135.9</v>
      </c>
      <c r="E173">
        <v>141.9</v>
      </c>
      <c r="F173">
        <v>131</v>
      </c>
      <c r="G173">
        <v>141.5</v>
      </c>
      <c r="H173">
        <v>121.4</v>
      </c>
      <c r="I173">
        <v>146.69999999999999</v>
      </c>
      <c r="J173">
        <v>157.1</v>
      </c>
      <c r="K173">
        <v>136.4</v>
      </c>
      <c r="L173">
        <v>121.4</v>
      </c>
      <c r="M173">
        <v>135.6</v>
      </c>
      <c r="N173">
        <v>131.30000000000001</v>
      </c>
      <c r="O173">
        <v>150.30000000000001</v>
      </c>
      <c r="P173">
        <v>140.4</v>
      </c>
      <c r="Q173">
        <v>137.76</v>
      </c>
      <c r="R173" s="8">
        <v>3.0000000000000001E-3</v>
      </c>
      <c r="S173">
        <v>150.5</v>
      </c>
      <c r="T173">
        <v>147.19999999999999</v>
      </c>
      <c r="U173">
        <v>140.6</v>
      </c>
      <c r="V173">
        <v>146.19999999999999</v>
      </c>
      <c r="W173">
        <v>144.69999999999999</v>
      </c>
      <c r="X173">
        <v>139.1</v>
      </c>
      <c r="Y173">
        <v>138.1</v>
      </c>
      <c r="Z173">
        <v>138.4</v>
      </c>
      <c r="AA173">
        <v>121</v>
      </c>
      <c r="AB173">
        <v>134.19999999999999</v>
      </c>
      <c r="AC173">
        <v>140.1</v>
      </c>
      <c r="AD173">
        <v>127.4</v>
      </c>
      <c r="AE173">
        <v>133</v>
      </c>
      <c r="AF173">
        <v>130.69999999999999</v>
      </c>
      <c r="AI173">
        <v>138.30000000000001</v>
      </c>
    </row>
    <row r="174" spans="1:35" x14ac:dyDescent="0.3">
      <c r="A174" t="s">
        <v>22</v>
      </c>
      <c r="B174">
        <v>2017</v>
      </c>
      <c r="C174" t="s">
        <v>32</v>
      </c>
      <c r="D174">
        <v>133.9</v>
      </c>
      <c r="E174">
        <v>142.80000000000001</v>
      </c>
      <c r="F174">
        <v>131.4</v>
      </c>
      <c r="G174">
        <v>139.1</v>
      </c>
      <c r="H174">
        <v>114.9</v>
      </c>
      <c r="I174">
        <v>135.6</v>
      </c>
      <c r="J174">
        <v>173.2</v>
      </c>
      <c r="K174">
        <v>124.1</v>
      </c>
      <c r="L174">
        <v>122.6</v>
      </c>
      <c r="M174">
        <v>137.80000000000001</v>
      </c>
      <c r="N174">
        <v>125.1</v>
      </c>
      <c r="O174">
        <v>145.5</v>
      </c>
      <c r="P174">
        <v>139.69999999999999</v>
      </c>
      <c r="Q174">
        <v>135.82</v>
      </c>
      <c r="R174" s="8">
        <v>3.0000000000000001E-3</v>
      </c>
      <c r="S174">
        <v>154.6</v>
      </c>
      <c r="T174">
        <v>134</v>
      </c>
      <c r="U174">
        <v>124.9</v>
      </c>
      <c r="V174">
        <v>132.6</v>
      </c>
      <c r="W174">
        <v>130.5</v>
      </c>
      <c r="X174">
        <v>137.30000000000001</v>
      </c>
      <c r="Y174">
        <v>122.6</v>
      </c>
      <c r="Z174">
        <v>128.30000000000001</v>
      </c>
      <c r="AA174">
        <v>115</v>
      </c>
      <c r="AB174">
        <v>126.6</v>
      </c>
      <c r="AC174">
        <v>136.30000000000001</v>
      </c>
      <c r="AD174">
        <v>124.6</v>
      </c>
      <c r="AE174">
        <v>124.8</v>
      </c>
      <c r="AF174">
        <v>124.5</v>
      </c>
      <c r="AI174">
        <v>133.5</v>
      </c>
    </row>
    <row r="175" spans="1:35" x14ac:dyDescent="0.3">
      <c r="A175" t="s">
        <v>23</v>
      </c>
      <c r="B175">
        <v>2017</v>
      </c>
      <c r="C175" t="s">
        <v>32</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136.9</v>
      </c>
      <c r="R175" s="8">
        <v>3.0000000000000001E-3</v>
      </c>
      <c r="S175">
        <v>151.6</v>
      </c>
      <c r="T175">
        <v>142</v>
      </c>
      <c r="U175">
        <v>134.1</v>
      </c>
      <c r="V175">
        <v>140.80000000000001</v>
      </c>
      <c r="W175">
        <v>139</v>
      </c>
      <c r="X175">
        <v>137.30000000000001</v>
      </c>
      <c r="Y175">
        <v>132.19999999999999</v>
      </c>
      <c r="Z175">
        <v>133.6</v>
      </c>
      <c r="AA175">
        <v>117.8</v>
      </c>
      <c r="AB175">
        <v>131.30000000000001</v>
      </c>
      <c r="AC175">
        <v>137.9</v>
      </c>
      <c r="AD175">
        <v>126.2</v>
      </c>
      <c r="AE175">
        <v>128.4</v>
      </c>
      <c r="AF175">
        <v>127.7</v>
      </c>
      <c r="AI175">
        <v>136.1</v>
      </c>
    </row>
    <row r="176" spans="1:35" x14ac:dyDescent="0.3">
      <c r="A176" t="s">
        <v>20</v>
      </c>
      <c r="B176">
        <v>2017</v>
      </c>
      <c r="C176" t="s">
        <v>33</v>
      </c>
      <c r="D176">
        <v>136.30000000000001</v>
      </c>
      <c r="E176">
        <v>142.5</v>
      </c>
      <c r="F176">
        <v>140.5</v>
      </c>
      <c r="G176">
        <v>141.5</v>
      </c>
      <c r="H176">
        <v>121.6</v>
      </c>
      <c r="I176">
        <v>147.30000000000001</v>
      </c>
      <c r="J176">
        <v>168</v>
      </c>
      <c r="K176">
        <v>135.80000000000001</v>
      </c>
      <c r="L176">
        <v>122.5</v>
      </c>
      <c r="M176">
        <v>136</v>
      </c>
      <c r="N176">
        <v>131.9</v>
      </c>
      <c r="O176">
        <v>151.4</v>
      </c>
      <c r="P176">
        <v>142.4</v>
      </c>
      <c r="Q176">
        <v>139.82</v>
      </c>
      <c r="R176" s="8">
        <v>3.0000000000000001E-3</v>
      </c>
      <c r="S176">
        <v>152.1</v>
      </c>
      <c r="T176">
        <v>148.19999999999999</v>
      </c>
      <c r="U176">
        <v>141.5</v>
      </c>
      <c r="V176">
        <v>147.30000000000001</v>
      </c>
      <c r="W176">
        <v>145.69999999999999</v>
      </c>
      <c r="X176">
        <v>139.9</v>
      </c>
      <c r="Y176">
        <v>141.1</v>
      </c>
      <c r="Z176">
        <v>139.4</v>
      </c>
      <c r="AA176">
        <v>121.6</v>
      </c>
      <c r="AB176">
        <v>135.80000000000001</v>
      </c>
      <c r="AC176">
        <v>141.5</v>
      </c>
      <c r="AD176">
        <v>128.1</v>
      </c>
      <c r="AE176">
        <v>133.69999999999999</v>
      </c>
      <c r="AF176">
        <v>131.69999999999999</v>
      </c>
      <c r="AI176">
        <v>140</v>
      </c>
    </row>
    <row r="177" spans="1:35" x14ac:dyDescent="0.3">
      <c r="A177" t="s">
        <v>22</v>
      </c>
      <c r="B177">
        <v>2017</v>
      </c>
      <c r="C177" t="s">
        <v>33</v>
      </c>
      <c r="D177">
        <v>134.30000000000001</v>
      </c>
      <c r="E177">
        <v>142.1</v>
      </c>
      <c r="F177">
        <v>146.69999999999999</v>
      </c>
      <c r="G177">
        <v>139.5</v>
      </c>
      <c r="H177">
        <v>115.2</v>
      </c>
      <c r="I177">
        <v>136.4</v>
      </c>
      <c r="J177">
        <v>185.2</v>
      </c>
      <c r="K177">
        <v>122.2</v>
      </c>
      <c r="L177">
        <v>123.9</v>
      </c>
      <c r="M177">
        <v>138.30000000000001</v>
      </c>
      <c r="N177">
        <v>125.4</v>
      </c>
      <c r="O177">
        <v>146</v>
      </c>
      <c r="P177">
        <v>141.5</v>
      </c>
      <c r="Q177">
        <v>138.21</v>
      </c>
      <c r="R177" s="8">
        <v>3.0000000000000001E-3</v>
      </c>
      <c r="S177">
        <v>156.19999999999999</v>
      </c>
      <c r="T177">
        <v>135</v>
      </c>
      <c r="U177">
        <v>125.4</v>
      </c>
      <c r="V177">
        <v>133.5</v>
      </c>
      <c r="W177">
        <v>131.30000000000001</v>
      </c>
      <c r="X177">
        <v>138.6</v>
      </c>
      <c r="Y177">
        <v>125.7</v>
      </c>
      <c r="Z177">
        <v>128.80000000000001</v>
      </c>
      <c r="AA177">
        <v>115.3</v>
      </c>
      <c r="AB177">
        <v>127.4</v>
      </c>
      <c r="AC177">
        <v>136.6</v>
      </c>
      <c r="AD177">
        <v>124.9</v>
      </c>
      <c r="AE177">
        <v>125.1</v>
      </c>
      <c r="AF177">
        <v>124.9</v>
      </c>
      <c r="AI177">
        <v>134.80000000000001</v>
      </c>
    </row>
    <row r="178" spans="1:35" x14ac:dyDescent="0.3">
      <c r="A178" t="s">
        <v>23</v>
      </c>
      <c r="B178">
        <v>2017</v>
      </c>
      <c r="C178" t="s">
        <v>33</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139.09</v>
      </c>
      <c r="R178" s="8">
        <v>3.0000000000000001E-3</v>
      </c>
      <c r="S178">
        <v>153.19999999999999</v>
      </c>
      <c r="T178">
        <v>143</v>
      </c>
      <c r="U178">
        <v>134.80000000000001</v>
      </c>
      <c r="V178">
        <v>141.80000000000001</v>
      </c>
      <c r="W178">
        <v>139.9</v>
      </c>
      <c r="X178">
        <v>138.6</v>
      </c>
      <c r="Y178">
        <v>135.30000000000001</v>
      </c>
      <c r="Z178">
        <v>134.4</v>
      </c>
      <c r="AA178">
        <v>118.3</v>
      </c>
      <c r="AB178">
        <v>132.6</v>
      </c>
      <c r="AC178">
        <v>138.6</v>
      </c>
      <c r="AD178">
        <v>126.8</v>
      </c>
      <c r="AE178">
        <v>128.9</v>
      </c>
      <c r="AF178">
        <v>128.4</v>
      </c>
      <c r="AI178">
        <v>137.6</v>
      </c>
    </row>
    <row r="179" spans="1:35" x14ac:dyDescent="0.3">
      <c r="A179" t="s">
        <v>20</v>
      </c>
      <c r="B179">
        <v>2017</v>
      </c>
      <c r="C179" t="s">
        <v>34</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139.51</v>
      </c>
      <c r="R179" s="8">
        <v>3.0000000000000001E-3</v>
      </c>
      <c r="S179">
        <v>153.19999999999999</v>
      </c>
      <c r="T179">
        <v>148</v>
      </c>
      <c r="U179">
        <v>141.9</v>
      </c>
      <c r="V179">
        <v>147.19999999999999</v>
      </c>
      <c r="W179">
        <v>145.69999999999999</v>
      </c>
      <c r="X179">
        <v>140.9</v>
      </c>
      <c r="Y179">
        <v>142.6</v>
      </c>
      <c r="Z179">
        <v>139.5</v>
      </c>
      <c r="AA179">
        <v>122</v>
      </c>
      <c r="AB179">
        <v>136.1</v>
      </c>
      <c r="AC179">
        <v>141.1</v>
      </c>
      <c r="AD179">
        <v>127.8</v>
      </c>
      <c r="AE179">
        <v>133.4</v>
      </c>
      <c r="AF179">
        <v>131.9</v>
      </c>
      <c r="AI179">
        <v>139.80000000000001</v>
      </c>
    </row>
    <row r="180" spans="1:35" x14ac:dyDescent="0.3">
      <c r="A180" t="s">
        <v>22</v>
      </c>
      <c r="B180">
        <v>2017</v>
      </c>
      <c r="C180" t="s">
        <v>34</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135.96</v>
      </c>
      <c r="R180" s="8">
        <v>3.0000000000000001E-3</v>
      </c>
      <c r="S180">
        <v>157</v>
      </c>
      <c r="T180">
        <v>135.6</v>
      </c>
      <c r="U180">
        <v>125.6</v>
      </c>
      <c r="V180">
        <v>134</v>
      </c>
      <c r="W180">
        <v>131.69999999999999</v>
      </c>
      <c r="X180">
        <v>139.1</v>
      </c>
      <c r="Y180">
        <v>126.8</v>
      </c>
      <c r="Z180">
        <v>129.30000000000001</v>
      </c>
      <c r="AA180">
        <v>115.3</v>
      </c>
      <c r="AB180">
        <v>128.19999999999999</v>
      </c>
      <c r="AC180">
        <v>136.69999999999999</v>
      </c>
      <c r="AD180">
        <v>124.6</v>
      </c>
      <c r="AE180">
        <v>125.6</v>
      </c>
      <c r="AF180">
        <v>125.1</v>
      </c>
      <c r="AI180">
        <v>134.1</v>
      </c>
    </row>
    <row r="181" spans="1:35" x14ac:dyDescent="0.3">
      <c r="A181" t="s">
        <v>23</v>
      </c>
      <c r="B181">
        <v>2017</v>
      </c>
      <c r="C181" t="s">
        <v>34</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138.08000000000001</v>
      </c>
      <c r="R181" s="8">
        <v>3.0000000000000001E-3</v>
      </c>
      <c r="S181">
        <v>154.19999999999999</v>
      </c>
      <c r="T181">
        <v>143.1</v>
      </c>
      <c r="U181">
        <v>135.1</v>
      </c>
      <c r="V181">
        <v>142</v>
      </c>
      <c r="W181">
        <v>140.1</v>
      </c>
      <c r="X181">
        <v>139.1</v>
      </c>
      <c r="Y181">
        <v>136.6</v>
      </c>
      <c r="Z181">
        <v>134.69999999999999</v>
      </c>
      <c r="AA181">
        <v>118.5</v>
      </c>
      <c r="AB181">
        <v>133.1</v>
      </c>
      <c r="AC181">
        <v>138.5</v>
      </c>
      <c r="AD181">
        <v>126.5</v>
      </c>
      <c r="AE181">
        <v>129</v>
      </c>
      <c r="AF181">
        <v>128.6</v>
      </c>
      <c r="AI181">
        <v>137.19999999999999</v>
      </c>
    </row>
    <row r="182" spans="1:35" x14ac:dyDescent="0.3">
      <c r="A182" t="s">
        <v>20</v>
      </c>
      <c r="B182">
        <v>2018</v>
      </c>
      <c r="C182" t="s">
        <v>21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138.52000000000001</v>
      </c>
      <c r="R182" s="8">
        <v>3.0000000000000001E-3</v>
      </c>
      <c r="S182">
        <v>153.6</v>
      </c>
      <c r="T182">
        <v>148.30000000000001</v>
      </c>
      <c r="U182">
        <v>142.30000000000001</v>
      </c>
      <c r="V182">
        <v>147.5</v>
      </c>
      <c r="W182">
        <v>146</v>
      </c>
      <c r="X182">
        <v>141.1</v>
      </c>
      <c r="Y182">
        <v>142.30000000000001</v>
      </c>
      <c r="Z182">
        <v>139.80000000000001</v>
      </c>
      <c r="AA182">
        <v>122.7</v>
      </c>
      <c r="AB182">
        <v>136</v>
      </c>
      <c r="AC182">
        <v>141.6</v>
      </c>
      <c r="AD182">
        <v>128.6</v>
      </c>
      <c r="AE182">
        <v>134.30000000000001</v>
      </c>
      <c r="AF182">
        <v>132.30000000000001</v>
      </c>
      <c r="AI182">
        <v>139.30000000000001</v>
      </c>
    </row>
    <row r="183" spans="1:35" x14ac:dyDescent="0.3">
      <c r="A183" t="s">
        <v>22</v>
      </c>
      <c r="B183">
        <v>2018</v>
      </c>
      <c r="C183" t="s">
        <v>21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134.47999999999999</v>
      </c>
      <c r="R183" s="8">
        <v>3.0000000000000001E-3</v>
      </c>
      <c r="S183">
        <v>157.69999999999999</v>
      </c>
      <c r="T183">
        <v>136</v>
      </c>
      <c r="U183">
        <v>125.9</v>
      </c>
      <c r="V183">
        <v>134.4</v>
      </c>
      <c r="W183">
        <v>132.1</v>
      </c>
      <c r="X183">
        <v>140.4</v>
      </c>
      <c r="Y183">
        <v>127.3</v>
      </c>
      <c r="Z183">
        <v>129.5</v>
      </c>
      <c r="AA183">
        <v>116.3</v>
      </c>
      <c r="AB183">
        <v>129</v>
      </c>
      <c r="AC183">
        <v>137.1</v>
      </c>
      <c r="AD183">
        <v>125.5</v>
      </c>
      <c r="AE183">
        <v>126.2</v>
      </c>
      <c r="AF183">
        <v>125.8</v>
      </c>
      <c r="AI183">
        <v>134.1</v>
      </c>
    </row>
    <row r="184" spans="1:35" x14ac:dyDescent="0.3">
      <c r="A184" t="s">
        <v>23</v>
      </c>
      <c r="B184">
        <v>2018</v>
      </c>
      <c r="C184" t="s">
        <v>21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136.91999999999999</v>
      </c>
      <c r="R184" s="8">
        <v>3.0000000000000001E-3</v>
      </c>
      <c r="S184">
        <v>154.69999999999999</v>
      </c>
      <c r="T184">
        <v>143.5</v>
      </c>
      <c r="U184">
        <v>135.5</v>
      </c>
      <c r="V184">
        <v>142.30000000000001</v>
      </c>
      <c r="W184">
        <v>140.4</v>
      </c>
      <c r="X184">
        <v>140.4</v>
      </c>
      <c r="Y184">
        <v>136.6</v>
      </c>
      <c r="Z184">
        <v>134.9</v>
      </c>
      <c r="AA184">
        <v>119.3</v>
      </c>
      <c r="AB184">
        <v>133.30000000000001</v>
      </c>
      <c r="AC184">
        <v>139</v>
      </c>
      <c r="AD184">
        <v>127.3</v>
      </c>
      <c r="AE184">
        <v>129.69999999999999</v>
      </c>
      <c r="AF184">
        <v>129.1</v>
      </c>
      <c r="AI184">
        <v>136.9</v>
      </c>
    </row>
    <row r="185" spans="1:35" x14ac:dyDescent="0.3">
      <c r="A185" t="s">
        <v>20</v>
      </c>
      <c r="B185">
        <v>2018</v>
      </c>
      <c r="C185" t="s">
        <v>24</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137.04</v>
      </c>
      <c r="R185" s="8">
        <v>3.0000000000000001E-3</v>
      </c>
      <c r="S185">
        <v>153.30000000000001</v>
      </c>
      <c r="T185">
        <v>148.69999999999999</v>
      </c>
      <c r="U185">
        <v>142.4</v>
      </c>
      <c r="V185">
        <v>147.80000000000001</v>
      </c>
      <c r="W185">
        <v>146.30000000000001</v>
      </c>
      <c r="X185">
        <v>141.4</v>
      </c>
      <c r="Y185">
        <v>142.4</v>
      </c>
      <c r="Z185">
        <v>139.9</v>
      </c>
      <c r="AA185">
        <v>123.3</v>
      </c>
      <c r="AB185">
        <v>136.19999999999999</v>
      </c>
      <c r="AC185">
        <v>141.5</v>
      </c>
      <c r="AD185">
        <v>128.80000000000001</v>
      </c>
      <c r="AE185">
        <v>134.30000000000001</v>
      </c>
      <c r="AF185">
        <v>132.5</v>
      </c>
      <c r="AI185">
        <v>138.5</v>
      </c>
    </row>
    <row r="186" spans="1:35" x14ac:dyDescent="0.3">
      <c r="A186" t="s">
        <v>22</v>
      </c>
      <c r="B186">
        <v>2018</v>
      </c>
      <c r="C186" t="s">
        <v>24</v>
      </c>
      <c r="D186">
        <v>134.80000000000001</v>
      </c>
      <c r="E186">
        <v>143</v>
      </c>
      <c r="F186">
        <v>139.9</v>
      </c>
      <c r="G186">
        <v>139.9</v>
      </c>
      <c r="H186">
        <v>116.2</v>
      </c>
      <c r="I186">
        <v>135.5</v>
      </c>
      <c r="J186">
        <v>136.9</v>
      </c>
      <c r="K186">
        <v>117</v>
      </c>
      <c r="L186">
        <v>115.4</v>
      </c>
      <c r="M186">
        <v>140.69999999999999</v>
      </c>
      <c r="N186">
        <v>125.9</v>
      </c>
      <c r="O186">
        <v>147.1</v>
      </c>
      <c r="P186">
        <v>135.6</v>
      </c>
      <c r="Q186">
        <v>132.91999999999999</v>
      </c>
      <c r="R186" s="8">
        <v>3.0000000000000001E-3</v>
      </c>
      <c r="S186">
        <v>159.30000000000001</v>
      </c>
      <c r="T186">
        <v>136.30000000000001</v>
      </c>
      <c r="U186">
        <v>126.1</v>
      </c>
      <c r="V186">
        <v>134.69999999999999</v>
      </c>
      <c r="W186">
        <v>132.4</v>
      </c>
      <c r="X186">
        <v>141.30000000000001</v>
      </c>
      <c r="Y186">
        <v>127.3</v>
      </c>
      <c r="Z186">
        <v>129.9</v>
      </c>
      <c r="AA186">
        <v>117.4</v>
      </c>
      <c r="AB186">
        <v>129.80000000000001</v>
      </c>
      <c r="AC186">
        <v>137.19999999999999</v>
      </c>
      <c r="AD186">
        <v>126.2</v>
      </c>
      <c r="AE186">
        <v>126.5</v>
      </c>
      <c r="AF186">
        <v>126.5</v>
      </c>
      <c r="AI186">
        <v>134</v>
      </c>
    </row>
    <row r="187" spans="1:35" x14ac:dyDescent="0.3">
      <c r="A187" t="s">
        <v>23</v>
      </c>
      <c r="B187">
        <v>2018</v>
      </c>
      <c r="C187" t="s">
        <v>24</v>
      </c>
      <c r="D187">
        <v>135.9</v>
      </c>
      <c r="E187">
        <v>143.5</v>
      </c>
      <c r="F187">
        <v>140.30000000000001</v>
      </c>
      <c r="G187">
        <v>140.9</v>
      </c>
      <c r="H187">
        <v>120.4</v>
      </c>
      <c r="I187">
        <v>142.9</v>
      </c>
      <c r="J187">
        <v>140.5</v>
      </c>
      <c r="K187">
        <v>125.8</v>
      </c>
      <c r="L187">
        <v>117.1</v>
      </c>
      <c r="M187">
        <v>137.30000000000001</v>
      </c>
      <c r="N187">
        <v>128.6</v>
      </c>
      <c r="O187">
        <v>149.6</v>
      </c>
      <c r="P187">
        <v>137.6</v>
      </c>
      <c r="Q187">
        <v>135.41999999999999</v>
      </c>
      <c r="R187" s="8">
        <v>3.0000000000000001E-3</v>
      </c>
      <c r="S187">
        <v>154.9</v>
      </c>
      <c r="T187">
        <v>143.80000000000001</v>
      </c>
      <c r="U187">
        <v>135.6</v>
      </c>
      <c r="V187">
        <v>142.6</v>
      </c>
      <c r="W187">
        <v>140.69999999999999</v>
      </c>
      <c r="X187">
        <v>141.30000000000001</v>
      </c>
      <c r="Y187">
        <v>136.69999999999999</v>
      </c>
      <c r="Z187">
        <v>135.19999999999999</v>
      </c>
      <c r="AA187">
        <v>120.2</v>
      </c>
      <c r="AB187">
        <v>133.80000000000001</v>
      </c>
      <c r="AC187">
        <v>139</v>
      </c>
      <c r="AD187">
        <v>127.7</v>
      </c>
      <c r="AE187">
        <v>129.9</v>
      </c>
      <c r="AF187">
        <v>129.6</v>
      </c>
      <c r="AI187">
        <v>136.4</v>
      </c>
    </row>
    <row r="188" spans="1:35" x14ac:dyDescent="0.3">
      <c r="A188" t="s">
        <v>20</v>
      </c>
      <c r="B188">
        <v>2018</v>
      </c>
      <c r="C188" t="s">
        <v>25</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137.08000000000001</v>
      </c>
      <c r="R188" s="8">
        <v>3.0000000000000001E-3</v>
      </c>
      <c r="S188">
        <v>155.1</v>
      </c>
      <c r="T188">
        <v>149.19999999999999</v>
      </c>
      <c r="U188">
        <v>143</v>
      </c>
      <c r="V188">
        <v>148.30000000000001</v>
      </c>
      <c r="W188">
        <v>146.80000000000001</v>
      </c>
      <c r="X188">
        <v>141.69999999999999</v>
      </c>
      <c r="Y188">
        <v>142.6</v>
      </c>
      <c r="Z188">
        <v>139.9</v>
      </c>
      <c r="AA188">
        <v>124.6</v>
      </c>
      <c r="AB188">
        <v>136.69999999999999</v>
      </c>
      <c r="AC188">
        <v>142.69999999999999</v>
      </c>
      <c r="AD188">
        <v>129.30000000000001</v>
      </c>
      <c r="AE188">
        <v>135.1</v>
      </c>
      <c r="AF188">
        <v>133.30000000000001</v>
      </c>
      <c r="AI188">
        <v>138.69999999999999</v>
      </c>
    </row>
    <row r="189" spans="1:35" x14ac:dyDescent="0.3">
      <c r="A189" t="s">
        <v>22</v>
      </c>
      <c r="B189">
        <v>2018</v>
      </c>
      <c r="C189" t="s">
        <v>25</v>
      </c>
      <c r="D189">
        <v>135</v>
      </c>
      <c r="E189">
        <v>143.1</v>
      </c>
      <c r="F189">
        <v>135.5</v>
      </c>
      <c r="G189">
        <v>139.9</v>
      </c>
      <c r="H189">
        <v>116.5</v>
      </c>
      <c r="I189">
        <v>138.5</v>
      </c>
      <c r="J189">
        <v>128</v>
      </c>
      <c r="K189">
        <v>115.5</v>
      </c>
      <c r="L189">
        <v>114.2</v>
      </c>
      <c r="M189">
        <v>140.69999999999999</v>
      </c>
      <c r="N189">
        <v>126.2</v>
      </c>
      <c r="O189">
        <v>147.6</v>
      </c>
      <c r="P189">
        <v>134.80000000000001</v>
      </c>
      <c r="Q189">
        <v>131.96</v>
      </c>
      <c r="R189" s="8">
        <v>3.0000000000000001E-3</v>
      </c>
      <c r="S189">
        <v>159.69999999999999</v>
      </c>
      <c r="T189">
        <v>136.69999999999999</v>
      </c>
      <c r="U189">
        <v>126.7</v>
      </c>
      <c r="V189">
        <v>135.19999999999999</v>
      </c>
      <c r="W189">
        <v>132.9</v>
      </c>
      <c r="X189">
        <v>142</v>
      </c>
      <c r="Y189">
        <v>126.4</v>
      </c>
      <c r="Z189">
        <v>130.80000000000001</v>
      </c>
      <c r="AA189">
        <v>117.8</v>
      </c>
      <c r="AB189">
        <v>130.5</v>
      </c>
      <c r="AC189">
        <v>137.80000000000001</v>
      </c>
      <c r="AD189">
        <v>126.7</v>
      </c>
      <c r="AE189">
        <v>126.8</v>
      </c>
      <c r="AF189">
        <v>127.1</v>
      </c>
      <c r="AI189">
        <v>134</v>
      </c>
    </row>
    <row r="190" spans="1:35" x14ac:dyDescent="0.3">
      <c r="A190" t="s">
        <v>23</v>
      </c>
      <c r="B190">
        <v>2018</v>
      </c>
      <c r="C190" t="s">
        <v>25</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135.08000000000001</v>
      </c>
      <c r="R190" s="8">
        <v>3.0000000000000001E-3</v>
      </c>
      <c r="S190">
        <v>156.30000000000001</v>
      </c>
      <c r="T190">
        <v>144.30000000000001</v>
      </c>
      <c r="U190">
        <v>136.19999999999999</v>
      </c>
      <c r="V190">
        <v>143.1</v>
      </c>
      <c r="W190">
        <v>141.19999999999999</v>
      </c>
      <c r="X190">
        <v>142</v>
      </c>
      <c r="Y190">
        <v>136.5</v>
      </c>
      <c r="Z190">
        <v>135.6</v>
      </c>
      <c r="AA190">
        <v>121</v>
      </c>
      <c r="AB190">
        <v>134.30000000000001</v>
      </c>
      <c r="AC190">
        <v>139.80000000000001</v>
      </c>
      <c r="AD190">
        <v>128.19999999999999</v>
      </c>
      <c r="AE190">
        <v>130.4</v>
      </c>
      <c r="AF190">
        <v>130.30000000000001</v>
      </c>
      <c r="AI190">
        <v>136.5</v>
      </c>
    </row>
    <row r="191" spans="1:35" x14ac:dyDescent="0.3">
      <c r="A191" t="s">
        <v>20</v>
      </c>
      <c r="B191">
        <v>2018</v>
      </c>
      <c r="C191" t="s">
        <v>26</v>
      </c>
      <c r="D191">
        <v>137.1</v>
      </c>
      <c r="E191">
        <v>144.5</v>
      </c>
      <c r="F191">
        <v>135.9</v>
      </c>
      <c r="G191">
        <v>142.4</v>
      </c>
      <c r="H191">
        <v>123.5</v>
      </c>
      <c r="I191">
        <v>156.4</v>
      </c>
      <c r="J191">
        <v>135.1</v>
      </c>
      <c r="K191">
        <v>128.4</v>
      </c>
      <c r="L191">
        <v>115.2</v>
      </c>
      <c r="M191">
        <v>137.19999999999999</v>
      </c>
      <c r="N191">
        <v>131.9</v>
      </c>
      <c r="O191">
        <v>153.80000000000001</v>
      </c>
      <c r="P191">
        <v>138.6</v>
      </c>
      <c r="Q191">
        <v>136.91999999999999</v>
      </c>
      <c r="R191" s="8">
        <v>3.0000000000000001E-3</v>
      </c>
      <c r="S191">
        <v>156.1</v>
      </c>
      <c r="T191">
        <v>150.1</v>
      </c>
      <c r="U191">
        <v>143.30000000000001</v>
      </c>
      <c r="V191">
        <v>149.1</v>
      </c>
      <c r="W191">
        <v>147.5</v>
      </c>
      <c r="X191">
        <v>142.19999999999999</v>
      </c>
      <c r="Y191">
        <v>143.80000000000001</v>
      </c>
      <c r="Z191">
        <v>140.9</v>
      </c>
      <c r="AA191">
        <v>125.3</v>
      </c>
      <c r="AB191">
        <v>137.6</v>
      </c>
      <c r="AC191">
        <v>143.69999999999999</v>
      </c>
      <c r="AD191">
        <v>130.4</v>
      </c>
      <c r="AE191">
        <v>136</v>
      </c>
      <c r="AF191">
        <v>134.19999999999999</v>
      </c>
      <c r="AI191">
        <v>139.1</v>
      </c>
    </row>
    <row r="192" spans="1:35" x14ac:dyDescent="0.3">
      <c r="A192" t="s">
        <v>22</v>
      </c>
      <c r="B192">
        <v>2018</v>
      </c>
      <c r="C192" t="s">
        <v>26</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132.31</v>
      </c>
      <c r="R192" s="8">
        <v>3.0000000000000001E-3</v>
      </c>
      <c r="S192">
        <v>159.19999999999999</v>
      </c>
      <c r="T192">
        <v>137.80000000000001</v>
      </c>
      <c r="U192">
        <v>127.4</v>
      </c>
      <c r="V192">
        <v>136.19999999999999</v>
      </c>
      <c r="W192">
        <v>133.80000000000001</v>
      </c>
      <c r="X192">
        <v>142.9</v>
      </c>
      <c r="Y192">
        <v>124.6</v>
      </c>
      <c r="Z192">
        <v>131.80000000000001</v>
      </c>
      <c r="AA192">
        <v>118.9</v>
      </c>
      <c r="AB192">
        <v>131.30000000000001</v>
      </c>
      <c r="AC192">
        <v>139.69999999999999</v>
      </c>
      <c r="AD192">
        <v>127.6</v>
      </c>
      <c r="AE192">
        <v>127.6</v>
      </c>
      <c r="AF192">
        <v>128.19999999999999</v>
      </c>
      <c r="AI192">
        <v>134.80000000000001</v>
      </c>
    </row>
    <row r="193" spans="1:35" x14ac:dyDescent="0.3">
      <c r="A193" t="s">
        <v>23</v>
      </c>
      <c r="B193">
        <v>2018</v>
      </c>
      <c r="C193" t="s">
        <v>26</v>
      </c>
      <c r="D193">
        <v>136.4</v>
      </c>
      <c r="E193">
        <v>144.4</v>
      </c>
      <c r="F193">
        <v>133.9</v>
      </c>
      <c r="G193">
        <v>141.6</v>
      </c>
      <c r="H193">
        <v>121</v>
      </c>
      <c r="I193">
        <v>153.5</v>
      </c>
      <c r="J193">
        <v>132.6</v>
      </c>
      <c r="K193">
        <v>123.5</v>
      </c>
      <c r="L193">
        <v>113.7</v>
      </c>
      <c r="M193">
        <v>138.19999999999999</v>
      </c>
      <c r="N193">
        <v>129.6</v>
      </c>
      <c r="O193">
        <v>151.19999999999999</v>
      </c>
      <c r="P193">
        <v>137.5</v>
      </c>
      <c r="Q193">
        <v>135.16</v>
      </c>
      <c r="R193" s="8">
        <v>3.0000000000000001E-3</v>
      </c>
      <c r="S193">
        <v>156.9</v>
      </c>
      <c r="T193">
        <v>145.30000000000001</v>
      </c>
      <c r="U193">
        <v>136.69999999999999</v>
      </c>
      <c r="V193">
        <v>144</v>
      </c>
      <c r="W193">
        <v>142</v>
      </c>
      <c r="X193">
        <v>142.9</v>
      </c>
      <c r="Y193">
        <v>136.5</v>
      </c>
      <c r="Z193">
        <v>136.6</v>
      </c>
      <c r="AA193">
        <v>121.9</v>
      </c>
      <c r="AB193">
        <v>135.19999999999999</v>
      </c>
      <c r="AC193">
        <v>141.4</v>
      </c>
      <c r="AD193">
        <v>129.19999999999999</v>
      </c>
      <c r="AE193">
        <v>131.30000000000001</v>
      </c>
      <c r="AF193">
        <v>131.30000000000001</v>
      </c>
      <c r="AI193">
        <v>137.1</v>
      </c>
    </row>
    <row r="194" spans="1:35" x14ac:dyDescent="0.3">
      <c r="A194" t="s">
        <v>20</v>
      </c>
      <c r="B194">
        <v>2018</v>
      </c>
      <c r="C194" t="s">
        <v>27</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137.11000000000001</v>
      </c>
      <c r="R194" s="8">
        <v>3.0000000000000001E-3</v>
      </c>
      <c r="S194">
        <v>157</v>
      </c>
      <c r="T194">
        <v>150.80000000000001</v>
      </c>
      <c r="U194">
        <v>144.1</v>
      </c>
      <c r="V194">
        <v>149.80000000000001</v>
      </c>
      <c r="W194">
        <v>148.19999999999999</v>
      </c>
      <c r="X194">
        <v>143.1</v>
      </c>
      <c r="Y194">
        <v>144.30000000000001</v>
      </c>
      <c r="Z194">
        <v>141.80000000000001</v>
      </c>
      <c r="AA194">
        <v>126.4</v>
      </c>
      <c r="AB194">
        <v>138.4</v>
      </c>
      <c r="AC194">
        <v>144.4</v>
      </c>
      <c r="AD194">
        <v>131.19999999999999</v>
      </c>
      <c r="AE194">
        <v>136.80000000000001</v>
      </c>
      <c r="AF194">
        <v>135.1</v>
      </c>
      <c r="AI194">
        <v>139.80000000000001</v>
      </c>
    </row>
    <row r="195" spans="1:35" x14ac:dyDescent="0.3">
      <c r="A195" t="s">
        <v>22</v>
      </c>
      <c r="B195">
        <v>2018</v>
      </c>
      <c r="C195" t="s">
        <v>27</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132.53</v>
      </c>
      <c r="R195" s="8">
        <v>3.0000000000000001E-3</v>
      </c>
      <c r="S195">
        <v>160.30000000000001</v>
      </c>
      <c r="T195">
        <v>138.6</v>
      </c>
      <c r="U195">
        <v>127.9</v>
      </c>
      <c r="V195">
        <v>137</v>
      </c>
      <c r="W195">
        <v>134.5</v>
      </c>
      <c r="X195">
        <v>143.19999999999999</v>
      </c>
      <c r="Y195">
        <v>124.7</v>
      </c>
      <c r="Z195">
        <v>132.5</v>
      </c>
      <c r="AA195">
        <v>119.8</v>
      </c>
      <c r="AB195">
        <v>132</v>
      </c>
      <c r="AC195">
        <v>140.4</v>
      </c>
      <c r="AD195">
        <v>128.1</v>
      </c>
      <c r="AE195">
        <v>128</v>
      </c>
      <c r="AF195">
        <v>128.9</v>
      </c>
      <c r="AI195">
        <v>135.4</v>
      </c>
    </row>
    <row r="196" spans="1:35" x14ac:dyDescent="0.3">
      <c r="A196" t="s">
        <v>23</v>
      </c>
      <c r="B196">
        <v>2018</v>
      </c>
      <c r="C196" t="s">
        <v>27</v>
      </c>
      <c r="D196">
        <v>136.6</v>
      </c>
      <c r="E196">
        <v>146.6</v>
      </c>
      <c r="F196">
        <v>133.6</v>
      </c>
      <c r="G196">
        <v>142.1</v>
      </c>
      <c r="H196">
        <v>121</v>
      </c>
      <c r="I196">
        <v>154.6</v>
      </c>
      <c r="J196">
        <v>135.6</v>
      </c>
      <c r="K196">
        <v>122.3</v>
      </c>
      <c r="L196">
        <v>109.6</v>
      </c>
      <c r="M196">
        <v>138.1</v>
      </c>
      <c r="N196">
        <v>129.9</v>
      </c>
      <c r="O196">
        <v>151.69999999999999</v>
      </c>
      <c r="P196">
        <v>138.1</v>
      </c>
      <c r="Q196">
        <v>135.37</v>
      </c>
      <c r="R196" s="8">
        <v>3.0000000000000001E-3</v>
      </c>
      <c r="S196">
        <v>157.9</v>
      </c>
      <c r="T196">
        <v>146</v>
      </c>
      <c r="U196">
        <v>137.4</v>
      </c>
      <c r="V196">
        <v>144.69999999999999</v>
      </c>
      <c r="W196">
        <v>142.69999999999999</v>
      </c>
      <c r="X196">
        <v>143.19999999999999</v>
      </c>
      <c r="Y196">
        <v>136.9</v>
      </c>
      <c r="Z196">
        <v>137.4</v>
      </c>
      <c r="AA196">
        <v>122.9</v>
      </c>
      <c r="AB196">
        <v>136</v>
      </c>
      <c r="AC196">
        <v>142.1</v>
      </c>
      <c r="AD196">
        <v>129.9</v>
      </c>
      <c r="AE196">
        <v>131.80000000000001</v>
      </c>
      <c r="AF196">
        <v>132.1</v>
      </c>
      <c r="AI196">
        <v>137.80000000000001</v>
      </c>
    </row>
    <row r="197" spans="1:35" x14ac:dyDescent="0.3">
      <c r="A197" t="s">
        <v>20</v>
      </c>
      <c r="B197">
        <v>2018</v>
      </c>
      <c r="C197" t="s">
        <v>28</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137.72</v>
      </c>
      <c r="R197" s="8">
        <v>3.0000000000000001E-3</v>
      </c>
      <c r="S197">
        <v>157.30000000000001</v>
      </c>
      <c r="T197">
        <v>151.30000000000001</v>
      </c>
      <c r="U197">
        <v>144.69999999999999</v>
      </c>
      <c r="V197">
        <v>150.30000000000001</v>
      </c>
      <c r="W197">
        <v>148.80000000000001</v>
      </c>
      <c r="X197">
        <v>143.80000000000001</v>
      </c>
      <c r="Y197">
        <v>145.1</v>
      </c>
      <c r="Z197">
        <v>142.19999999999999</v>
      </c>
      <c r="AA197">
        <v>127.4</v>
      </c>
      <c r="AB197">
        <v>138.4</v>
      </c>
      <c r="AC197">
        <v>145.1</v>
      </c>
      <c r="AD197">
        <v>131.4</v>
      </c>
      <c r="AE197">
        <v>137.80000000000001</v>
      </c>
      <c r="AF197">
        <v>135.6</v>
      </c>
      <c r="AI197">
        <v>140.5</v>
      </c>
    </row>
    <row r="198" spans="1:35" x14ac:dyDescent="0.3">
      <c r="A198" t="s">
        <v>22</v>
      </c>
      <c r="B198">
        <v>2018</v>
      </c>
      <c r="C198" t="s">
        <v>28</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134.41</v>
      </c>
      <c r="R198" s="8">
        <v>3.0000000000000001E-3</v>
      </c>
      <c r="S198">
        <v>161</v>
      </c>
      <c r="T198">
        <v>138.9</v>
      </c>
      <c r="U198">
        <v>128.69999999999999</v>
      </c>
      <c r="V198">
        <v>137.4</v>
      </c>
      <c r="W198">
        <v>135</v>
      </c>
      <c r="X198">
        <v>142.5</v>
      </c>
      <c r="Y198">
        <v>126.5</v>
      </c>
      <c r="Z198">
        <v>133.1</v>
      </c>
      <c r="AA198">
        <v>120.4</v>
      </c>
      <c r="AB198">
        <v>132.6</v>
      </c>
      <c r="AC198">
        <v>141.19999999999999</v>
      </c>
      <c r="AD198">
        <v>128.19999999999999</v>
      </c>
      <c r="AE198">
        <v>128.5</v>
      </c>
      <c r="AF198">
        <v>129.5</v>
      </c>
      <c r="AI198">
        <v>136.19999999999999</v>
      </c>
    </row>
    <row r="199" spans="1:35" x14ac:dyDescent="0.3">
      <c r="A199" t="s">
        <v>23</v>
      </c>
      <c r="B199">
        <v>2018</v>
      </c>
      <c r="C199" t="s">
        <v>28</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136.47</v>
      </c>
      <c r="R199" s="8">
        <v>3.0000000000000001E-3</v>
      </c>
      <c r="S199">
        <v>158.30000000000001</v>
      </c>
      <c r="T199">
        <v>146.4</v>
      </c>
      <c r="U199">
        <v>138.1</v>
      </c>
      <c r="V199">
        <v>145.19999999999999</v>
      </c>
      <c r="W199">
        <v>143.19999999999999</v>
      </c>
      <c r="X199">
        <v>142.5</v>
      </c>
      <c r="Y199">
        <v>138.1</v>
      </c>
      <c r="Z199">
        <v>137.9</v>
      </c>
      <c r="AA199">
        <v>123.7</v>
      </c>
      <c r="AB199">
        <v>136.19999999999999</v>
      </c>
      <c r="AC199">
        <v>142.80000000000001</v>
      </c>
      <c r="AD199">
        <v>130.1</v>
      </c>
      <c r="AE199">
        <v>132.6</v>
      </c>
      <c r="AF199">
        <v>132.6</v>
      </c>
      <c r="AI199">
        <v>138.5</v>
      </c>
    </row>
    <row r="200" spans="1:35" x14ac:dyDescent="0.3">
      <c r="A200" t="s">
        <v>20</v>
      </c>
      <c r="B200">
        <v>2018</v>
      </c>
      <c r="C200" t="s">
        <v>29</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139.27000000000001</v>
      </c>
      <c r="R200" s="8">
        <v>3.0000000000000001E-3</v>
      </c>
      <c r="S200">
        <v>156.1</v>
      </c>
      <c r="T200">
        <v>151.5</v>
      </c>
      <c r="U200">
        <v>145.1</v>
      </c>
      <c r="V200">
        <v>150.6</v>
      </c>
      <c r="W200">
        <v>149.1</v>
      </c>
      <c r="X200">
        <v>144.30000000000001</v>
      </c>
      <c r="Y200">
        <v>146.80000000000001</v>
      </c>
      <c r="Z200">
        <v>143.1</v>
      </c>
      <c r="AA200">
        <v>127.5</v>
      </c>
      <c r="AB200">
        <v>139</v>
      </c>
      <c r="AC200">
        <v>145.80000000000001</v>
      </c>
      <c r="AD200">
        <v>131.4</v>
      </c>
      <c r="AE200">
        <v>138.4</v>
      </c>
      <c r="AF200">
        <v>136</v>
      </c>
      <c r="AI200">
        <v>141.80000000000001</v>
      </c>
    </row>
    <row r="201" spans="1:35" x14ac:dyDescent="0.3">
      <c r="A201" t="s">
        <v>22</v>
      </c>
      <c r="B201">
        <v>2018</v>
      </c>
      <c r="C201" t="s">
        <v>29</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136.24</v>
      </c>
      <c r="R201" s="8">
        <v>3.0000000000000001E-3</v>
      </c>
      <c r="S201">
        <v>161.4</v>
      </c>
      <c r="T201">
        <v>139.6</v>
      </c>
      <c r="U201">
        <v>128.9</v>
      </c>
      <c r="V201">
        <v>137.9</v>
      </c>
      <c r="W201">
        <v>135.5</v>
      </c>
      <c r="X201">
        <v>143.6</v>
      </c>
      <c r="Y201">
        <v>128.1</v>
      </c>
      <c r="Z201">
        <v>133.6</v>
      </c>
      <c r="AA201">
        <v>120.1</v>
      </c>
      <c r="AB201">
        <v>133.6</v>
      </c>
      <c r="AC201">
        <v>144</v>
      </c>
      <c r="AD201">
        <v>128.19999999999999</v>
      </c>
      <c r="AE201">
        <v>129</v>
      </c>
      <c r="AF201">
        <v>130.19999999999999</v>
      </c>
      <c r="AI201">
        <v>137.5</v>
      </c>
    </row>
    <row r="202" spans="1:35" x14ac:dyDescent="0.3">
      <c r="A202" t="s">
        <v>23</v>
      </c>
      <c r="B202">
        <v>2018</v>
      </c>
      <c r="C202" t="s">
        <v>29</v>
      </c>
      <c r="D202">
        <v>137.5</v>
      </c>
      <c r="E202">
        <v>149.1</v>
      </c>
      <c r="F202">
        <v>139.19999999999999</v>
      </c>
      <c r="G202">
        <v>142.5</v>
      </c>
      <c r="H202">
        <v>121.4</v>
      </c>
      <c r="I202">
        <v>151.6</v>
      </c>
      <c r="J202">
        <v>155.9</v>
      </c>
      <c r="K202">
        <v>121.7</v>
      </c>
      <c r="L202">
        <v>113.5</v>
      </c>
      <c r="M202">
        <v>138.9</v>
      </c>
      <c r="N202">
        <v>130.30000000000001</v>
      </c>
      <c r="O202">
        <v>152.30000000000001</v>
      </c>
      <c r="P202">
        <v>141.4</v>
      </c>
      <c r="Q202">
        <v>138.1</v>
      </c>
      <c r="R202" s="8">
        <v>3.0000000000000001E-3</v>
      </c>
      <c r="S202">
        <v>157.5</v>
      </c>
      <c r="T202">
        <v>146.80000000000001</v>
      </c>
      <c r="U202">
        <v>138.4</v>
      </c>
      <c r="V202">
        <v>145.6</v>
      </c>
      <c r="W202">
        <v>143.6</v>
      </c>
      <c r="X202">
        <v>143.6</v>
      </c>
      <c r="Y202">
        <v>139.69999999999999</v>
      </c>
      <c r="Z202">
        <v>138.6</v>
      </c>
      <c r="AA202">
        <v>123.6</v>
      </c>
      <c r="AB202">
        <v>137</v>
      </c>
      <c r="AC202">
        <v>144.69999999999999</v>
      </c>
      <c r="AD202">
        <v>130.1</v>
      </c>
      <c r="AE202">
        <v>133.1</v>
      </c>
      <c r="AF202">
        <v>133.19999999999999</v>
      </c>
      <c r="AI202">
        <v>139.80000000000001</v>
      </c>
    </row>
    <row r="203" spans="1:35" x14ac:dyDescent="0.3">
      <c r="A203" t="s">
        <v>20</v>
      </c>
      <c r="B203">
        <v>2018</v>
      </c>
      <c r="C203" t="s">
        <v>30</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139.91</v>
      </c>
      <c r="R203" s="8">
        <v>3.0000000000000001E-3</v>
      </c>
      <c r="S203">
        <v>156.4</v>
      </c>
      <c r="T203">
        <v>152.1</v>
      </c>
      <c r="U203">
        <v>145.80000000000001</v>
      </c>
      <c r="V203">
        <v>151.30000000000001</v>
      </c>
      <c r="W203">
        <v>149.69999999999999</v>
      </c>
      <c r="X203">
        <v>144.69999999999999</v>
      </c>
      <c r="Y203">
        <v>147.69999999999999</v>
      </c>
      <c r="Z203">
        <v>143.80000000000001</v>
      </c>
      <c r="AA203">
        <v>128.30000000000001</v>
      </c>
      <c r="AB203">
        <v>139.4</v>
      </c>
      <c r="AC203">
        <v>146.9</v>
      </c>
      <c r="AD203">
        <v>131.30000000000001</v>
      </c>
      <c r="AE203">
        <v>138.6</v>
      </c>
      <c r="AF203">
        <v>136.6</v>
      </c>
      <c r="AI203">
        <v>142.5</v>
      </c>
    </row>
    <row r="204" spans="1:35" x14ac:dyDescent="0.3">
      <c r="A204" t="s">
        <v>22</v>
      </c>
      <c r="B204">
        <v>2018</v>
      </c>
      <c r="C204" t="s">
        <v>30</v>
      </c>
      <c r="D204">
        <v>136.5</v>
      </c>
      <c r="E204">
        <v>146.4</v>
      </c>
      <c r="F204">
        <v>136.6</v>
      </c>
      <c r="G204">
        <v>141.19999999999999</v>
      </c>
      <c r="H204">
        <v>117.4</v>
      </c>
      <c r="I204">
        <v>146.30000000000001</v>
      </c>
      <c r="J204">
        <v>157.30000000000001</v>
      </c>
      <c r="K204">
        <v>113.6</v>
      </c>
      <c r="L204">
        <v>113.3</v>
      </c>
      <c r="M204">
        <v>141.1</v>
      </c>
      <c r="N204">
        <v>127.4</v>
      </c>
      <c r="O204">
        <v>150.4</v>
      </c>
      <c r="P204">
        <v>140.1</v>
      </c>
      <c r="Q204">
        <v>135.97</v>
      </c>
      <c r="R204" s="8">
        <v>3.0000000000000001E-3</v>
      </c>
      <c r="S204">
        <v>162.1</v>
      </c>
      <c r="T204">
        <v>140</v>
      </c>
      <c r="U204">
        <v>129</v>
      </c>
      <c r="V204">
        <v>138.30000000000001</v>
      </c>
      <c r="W204">
        <v>135.80000000000001</v>
      </c>
      <c r="X204">
        <v>144.6</v>
      </c>
      <c r="Y204">
        <v>129.80000000000001</v>
      </c>
      <c r="Z204">
        <v>134.4</v>
      </c>
      <c r="AA204">
        <v>120.7</v>
      </c>
      <c r="AB204">
        <v>134.9</v>
      </c>
      <c r="AC204">
        <v>145.30000000000001</v>
      </c>
      <c r="AD204">
        <v>128.30000000000001</v>
      </c>
      <c r="AE204">
        <v>129.80000000000001</v>
      </c>
      <c r="AF204">
        <v>131</v>
      </c>
      <c r="AI204">
        <v>138</v>
      </c>
    </row>
    <row r="205" spans="1:35" x14ac:dyDescent="0.3">
      <c r="A205" t="s">
        <v>23</v>
      </c>
      <c r="B205">
        <v>2018</v>
      </c>
      <c r="C205" t="s">
        <v>30</v>
      </c>
      <c r="D205">
        <v>138.30000000000001</v>
      </c>
      <c r="E205">
        <v>148</v>
      </c>
      <c r="F205">
        <v>138.1</v>
      </c>
      <c r="G205">
        <v>142.6</v>
      </c>
      <c r="H205">
        <v>122.2</v>
      </c>
      <c r="I205">
        <v>150.6</v>
      </c>
      <c r="J205">
        <v>156.6</v>
      </c>
      <c r="K205">
        <v>122.4</v>
      </c>
      <c r="L205">
        <v>114.7</v>
      </c>
      <c r="M205">
        <v>139.4</v>
      </c>
      <c r="N205">
        <v>131.1</v>
      </c>
      <c r="O205">
        <v>153</v>
      </c>
      <c r="P205">
        <v>141.69999999999999</v>
      </c>
      <c r="Q205">
        <v>138.36000000000001</v>
      </c>
      <c r="R205" s="8">
        <v>3.0000000000000001E-3</v>
      </c>
      <c r="S205">
        <v>157.9</v>
      </c>
      <c r="T205">
        <v>147.30000000000001</v>
      </c>
      <c r="U205">
        <v>138.80000000000001</v>
      </c>
      <c r="V205">
        <v>146.1</v>
      </c>
      <c r="W205">
        <v>144.1</v>
      </c>
      <c r="X205">
        <v>144.6</v>
      </c>
      <c r="Y205">
        <v>140.9</v>
      </c>
      <c r="Z205">
        <v>139.4</v>
      </c>
      <c r="AA205">
        <v>124.3</v>
      </c>
      <c r="AB205">
        <v>137.69999999999999</v>
      </c>
      <c r="AC205">
        <v>146</v>
      </c>
      <c r="AD205">
        <v>130.1</v>
      </c>
      <c r="AE205">
        <v>133.6</v>
      </c>
      <c r="AF205">
        <v>133.9</v>
      </c>
      <c r="AI205">
        <v>140.4</v>
      </c>
    </row>
    <row r="206" spans="1:35" x14ac:dyDescent="0.3">
      <c r="A206" t="s">
        <v>20</v>
      </c>
      <c r="B206">
        <v>2018</v>
      </c>
      <c r="C206" t="s">
        <v>31</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138.44999999999999</v>
      </c>
      <c r="R206" s="8">
        <v>3.0000000000000001E-3</v>
      </c>
      <c r="S206">
        <v>157.69999999999999</v>
      </c>
      <c r="T206">
        <v>152.1</v>
      </c>
      <c r="U206">
        <v>146.1</v>
      </c>
      <c r="V206">
        <v>151.30000000000001</v>
      </c>
      <c r="W206">
        <v>149.80000000000001</v>
      </c>
      <c r="X206">
        <v>145.19999999999999</v>
      </c>
      <c r="Y206">
        <v>149</v>
      </c>
      <c r="Z206">
        <v>144</v>
      </c>
      <c r="AA206">
        <v>129.9</v>
      </c>
      <c r="AB206">
        <v>140</v>
      </c>
      <c r="AC206">
        <v>147.6</v>
      </c>
      <c r="AD206">
        <v>132</v>
      </c>
      <c r="AE206">
        <v>140</v>
      </c>
      <c r="AF206">
        <v>137.4</v>
      </c>
      <c r="AI206">
        <v>142.1</v>
      </c>
    </row>
    <row r="207" spans="1:35" x14ac:dyDescent="0.3">
      <c r="A207" t="s">
        <v>22</v>
      </c>
      <c r="B207">
        <v>2018</v>
      </c>
      <c r="C207" t="s">
        <v>31</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134.49</v>
      </c>
      <c r="R207" s="8">
        <v>3.0000000000000001E-3</v>
      </c>
      <c r="S207">
        <v>163.30000000000001</v>
      </c>
      <c r="T207">
        <v>140.80000000000001</v>
      </c>
      <c r="U207">
        <v>129.30000000000001</v>
      </c>
      <c r="V207">
        <v>139.1</v>
      </c>
      <c r="W207">
        <v>136.4</v>
      </c>
      <c r="X207">
        <v>145.30000000000001</v>
      </c>
      <c r="Y207">
        <v>131.19999999999999</v>
      </c>
      <c r="Z207">
        <v>134.9</v>
      </c>
      <c r="AA207">
        <v>122.5</v>
      </c>
      <c r="AB207">
        <v>135.69999999999999</v>
      </c>
      <c r="AC207">
        <v>145.19999999999999</v>
      </c>
      <c r="AD207">
        <v>129.30000000000001</v>
      </c>
      <c r="AE207">
        <v>130.19999999999999</v>
      </c>
      <c r="AF207">
        <v>131.9</v>
      </c>
      <c r="AI207">
        <v>138.1</v>
      </c>
    </row>
    <row r="208" spans="1:35" x14ac:dyDescent="0.3">
      <c r="A208" t="s">
        <v>23</v>
      </c>
      <c r="B208">
        <v>2018</v>
      </c>
      <c r="C208" t="s">
        <v>31</v>
      </c>
      <c r="D208">
        <v>138.6</v>
      </c>
      <c r="E208">
        <v>145.80000000000001</v>
      </c>
      <c r="F208">
        <v>135.1</v>
      </c>
      <c r="G208">
        <v>142.9</v>
      </c>
      <c r="H208">
        <v>122.1</v>
      </c>
      <c r="I208">
        <v>145.4</v>
      </c>
      <c r="J208">
        <v>150</v>
      </c>
      <c r="K208">
        <v>121.4</v>
      </c>
      <c r="L208">
        <v>113.7</v>
      </c>
      <c r="M208">
        <v>139.5</v>
      </c>
      <c r="N208">
        <v>130.80000000000001</v>
      </c>
      <c r="O208">
        <v>153.80000000000001</v>
      </c>
      <c r="P208">
        <v>140.4</v>
      </c>
      <c r="Q208">
        <v>136.88</v>
      </c>
      <c r="R208" s="8">
        <v>3.0000000000000001E-3</v>
      </c>
      <c r="S208">
        <v>159.19999999999999</v>
      </c>
      <c r="T208">
        <v>147.69999999999999</v>
      </c>
      <c r="U208">
        <v>139.1</v>
      </c>
      <c r="V208">
        <v>146.5</v>
      </c>
      <c r="W208">
        <v>144.4</v>
      </c>
      <c r="X208">
        <v>145.30000000000001</v>
      </c>
      <c r="Y208">
        <v>142.30000000000001</v>
      </c>
      <c r="Z208">
        <v>139.69999999999999</v>
      </c>
      <c r="AA208">
        <v>126</v>
      </c>
      <c r="AB208">
        <v>138.4</v>
      </c>
      <c r="AC208">
        <v>146.19999999999999</v>
      </c>
      <c r="AD208">
        <v>130.9</v>
      </c>
      <c r="AE208">
        <v>134.5</v>
      </c>
      <c r="AF208">
        <v>134.69999999999999</v>
      </c>
      <c r="AI208">
        <v>140.19999999999999</v>
      </c>
    </row>
    <row r="209" spans="1:35" x14ac:dyDescent="0.3">
      <c r="A209" t="s">
        <v>20</v>
      </c>
      <c r="B209">
        <v>2018</v>
      </c>
      <c r="C209" t="s">
        <v>32</v>
      </c>
      <c r="D209">
        <v>139.30000000000001</v>
      </c>
      <c r="E209">
        <v>147.6</v>
      </c>
      <c r="F209">
        <v>134.6</v>
      </c>
      <c r="G209">
        <v>141.9</v>
      </c>
      <c r="H209">
        <v>123.5</v>
      </c>
      <c r="I209">
        <v>144.5</v>
      </c>
      <c r="J209">
        <v>147.6</v>
      </c>
      <c r="K209">
        <v>121.4</v>
      </c>
      <c r="L209">
        <v>112.3</v>
      </c>
      <c r="M209">
        <v>139.5</v>
      </c>
      <c r="N209">
        <v>134.6</v>
      </c>
      <c r="O209">
        <v>155.19999999999999</v>
      </c>
      <c r="P209">
        <v>140.19999999999999</v>
      </c>
      <c r="Q209">
        <v>137.09</v>
      </c>
      <c r="R209" s="8">
        <v>3.0000000000000001E-3</v>
      </c>
      <c r="S209">
        <v>159.6</v>
      </c>
      <c r="T209">
        <v>150.69999999999999</v>
      </c>
      <c r="U209">
        <v>144.5</v>
      </c>
      <c r="V209">
        <v>149.80000000000001</v>
      </c>
      <c r="W209">
        <v>148.30000000000001</v>
      </c>
      <c r="X209">
        <v>145.6</v>
      </c>
      <c r="Y209">
        <v>149.69999999999999</v>
      </c>
      <c r="Z209">
        <v>147.5</v>
      </c>
      <c r="AA209">
        <v>130.80000000000001</v>
      </c>
      <c r="AB209">
        <v>144.80000000000001</v>
      </c>
      <c r="AC209">
        <v>148</v>
      </c>
      <c r="AD209">
        <v>134.4</v>
      </c>
      <c r="AE209">
        <v>140.1</v>
      </c>
      <c r="AF209">
        <v>139.80000000000001</v>
      </c>
      <c r="AI209">
        <v>142.19999999999999</v>
      </c>
    </row>
    <row r="210" spans="1:35" x14ac:dyDescent="0.3">
      <c r="A210" t="s">
        <v>22</v>
      </c>
      <c r="B210">
        <v>2018</v>
      </c>
      <c r="C210" t="s">
        <v>32</v>
      </c>
      <c r="D210">
        <v>137.6</v>
      </c>
      <c r="E210">
        <v>144.9</v>
      </c>
      <c r="F210">
        <v>133.5</v>
      </c>
      <c r="G210">
        <v>141.5</v>
      </c>
      <c r="H210">
        <v>118</v>
      </c>
      <c r="I210">
        <v>139.5</v>
      </c>
      <c r="J210">
        <v>153</v>
      </c>
      <c r="K210">
        <v>113.2</v>
      </c>
      <c r="L210">
        <v>112.8</v>
      </c>
      <c r="M210">
        <v>141.1</v>
      </c>
      <c r="N210">
        <v>127.6</v>
      </c>
      <c r="O210">
        <v>152</v>
      </c>
      <c r="P210">
        <v>139.4</v>
      </c>
      <c r="Q210">
        <v>134.93</v>
      </c>
      <c r="R210" s="8">
        <v>3.0000000000000001E-3</v>
      </c>
      <c r="S210">
        <v>164</v>
      </c>
      <c r="T210">
        <v>141.5</v>
      </c>
      <c r="U210">
        <v>129.80000000000001</v>
      </c>
      <c r="V210">
        <v>139.69999999999999</v>
      </c>
      <c r="W210">
        <v>137</v>
      </c>
      <c r="X210">
        <v>146.30000000000001</v>
      </c>
      <c r="Y210">
        <v>133.4</v>
      </c>
      <c r="Z210">
        <v>135.1</v>
      </c>
      <c r="AA210">
        <v>123.3</v>
      </c>
      <c r="AB210">
        <v>136.19999999999999</v>
      </c>
      <c r="AC210">
        <v>145.5</v>
      </c>
      <c r="AD210">
        <v>130.4</v>
      </c>
      <c r="AE210">
        <v>130.69999999999999</v>
      </c>
      <c r="AF210">
        <v>132.5</v>
      </c>
      <c r="AI210">
        <v>138.9</v>
      </c>
    </row>
    <row r="211" spans="1:35" x14ac:dyDescent="0.3">
      <c r="A211" t="s">
        <v>23</v>
      </c>
      <c r="B211">
        <v>2018</v>
      </c>
      <c r="C211" t="s">
        <v>32</v>
      </c>
      <c r="D211">
        <v>137.4</v>
      </c>
      <c r="E211">
        <v>149.5</v>
      </c>
      <c r="F211">
        <v>137.30000000000001</v>
      </c>
      <c r="G211">
        <v>141.9</v>
      </c>
      <c r="H211">
        <v>121.1</v>
      </c>
      <c r="I211">
        <v>142.5</v>
      </c>
      <c r="J211">
        <v>146.69999999999999</v>
      </c>
      <c r="K211">
        <v>119.1</v>
      </c>
      <c r="L211">
        <v>111.9</v>
      </c>
      <c r="M211">
        <v>141</v>
      </c>
      <c r="N211">
        <v>133.6</v>
      </c>
      <c r="O211">
        <v>154.5</v>
      </c>
      <c r="P211">
        <v>139.69999999999999</v>
      </c>
      <c r="Q211">
        <v>136.63</v>
      </c>
      <c r="R211" s="8">
        <v>3.0000000000000001E-3</v>
      </c>
      <c r="S211">
        <v>162.6</v>
      </c>
      <c r="T211">
        <v>148</v>
      </c>
      <c r="U211">
        <v>139.19999999999999</v>
      </c>
      <c r="V211">
        <v>146.80000000000001</v>
      </c>
      <c r="W211">
        <v>144.69999999999999</v>
      </c>
      <c r="X211">
        <v>146.9</v>
      </c>
      <c r="Y211">
        <v>145.30000000000001</v>
      </c>
      <c r="Z211">
        <v>142.19999999999999</v>
      </c>
      <c r="AA211">
        <v>125.5</v>
      </c>
      <c r="AB211">
        <v>142.1</v>
      </c>
      <c r="AC211">
        <v>147.80000000000001</v>
      </c>
      <c r="AD211">
        <v>132</v>
      </c>
      <c r="AE211">
        <v>136.5</v>
      </c>
      <c r="AF211">
        <v>136.30000000000001</v>
      </c>
      <c r="AI211">
        <v>140.80000000000001</v>
      </c>
    </row>
    <row r="212" spans="1:35" x14ac:dyDescent="0.3">
      <c r="A212" t="s">
        <v>20</v>
      </c>
      <c r="B212">
        <v>2018</v>
      </c>
      <c r="C212" t="s">
        <v>33</v>
      </c>
      <c r="D212">
        <v>137.1</v>
      </c>
      <c r="E212">
        <v>150.80000000000001</v>
      </c>
      <c r="F212">
        <v>136.69999999999999</v>
      </c>
      <c r="G212">
        <v>141.9</v>
      </c>
      <c r="H212">
        <v>122.8</v>
      </c>
      <c r="I212">
        <v>143.9</v>
      </c>
      <c r="J212">
        <v>147.5</v>
      </c>
      <c r="K212">
        <v>121</v>
      </c>
      <c r="L212">
        <v>111.6</v>
      </c>
      <c r="M212">
        <v>140.6</v>
      </c>
      <c r="N212">
        <v>137.5</v>
      </c>
      <c r="O212">
        <v>156.1</v>
      </c>
      <c r="P212">
        <v>140</v>
      </c>
      <c r="Q212">
        <v>137.5</v>
      </c>
      <c r="R212" s="8">
        <v>3.0000000000000001E-3</v>
      </c>
      <c r="S212">
        <v>161.9</v>
      </c>
      <c r="T212">
        <v>151.69999999999999</v>
      </c>
      <c r="U212">
        <v>145.5</v>
      </c>
      <c r="V212">
        <v>150.80000000000001</v>
      </c>
      <c r="W212">
        <v>149.30000000000001</v>
      </c>
      <c r="X212">
        <v>145.4</v>
      </c>
      <c r="Y212">
        <v>150.30000000000001</v>
      </c>
      <c r="Z212">
        <v>148</v>
      </c>
      <c r="AA212">
        <v>130.30000000000001</v>
      </c>
      <c r="AB212">
        <v>145.4</v>
      </c>
      <c r="AC212">
        <v>150.19999999999999</v>
      </c>
      <c r="AD212">
        <v>133.1</v>
      </c>
      <c r="AE212">
        <v>143.1</v>
      </c>
      <c r="AF212">
        <v>140.1</v>
      </c>
      <c r="AI212">
        <v>142.4</v>
      </c>
    </row>
    <row r="213" spans="1:35" x14ac:dyDescent="0.3">
      <c r="A213" t="s">
        <v>22</v>
      </c>
      <c r="B213">
        <v>2018</v>
      </c>
      <c r="C213" t="s">
        <v>33</v>
      </c>
      <c r="D213">
        <v>138.1</v>
      </c>
      <c r="E213">
        <v>146.30000000000001</v>
      </c>
      <c r="F213">
        <v>137.80000000000001</v>
      </c>
      <c r="G213">
        <v>141.6</v>
      </c>
      <c r="H213">
        <v>118.1</v>
      </c>
      <c r="I213">
        <v>141.5</v>
      </c>
      <c r="J213">
        <v>145.19999999999999</v>
      </c>
      <c r="K213">
        <v>115.3</v>
      </c>
      <c r="L213">
        <v>112.5</v>
      </c>
      <c r="M213">
        <v>141.4</v>
      </c>
      <c r="N213">
        <v>128</v>
      </c>
      <c r="O213">
        <v>152.6</v>
      </c>
      <c r="P213">
        <v>139.1</v>
      </c>
      <c r="Q213">
        <v>135.19</v>
      </c>
      <c r="R213" s="8">
        <v>3.0000000000000001E-3</v>
      </c>
      <c r="S213">
        <v>164.4</v>
      </c>
      <c r="T213">
        <v>142.4</v>
      </c>
      <c r="U213">
        <v>130.19999999999999</v>
      </c>
      <c r="V213">
        <v>140.5</v>
      </c>
      <c r="W213">
        <v>137.69999999999999</v>
      </c>
      <c r="X213">
        <v>146.9</v>
      </c>
      <c r="Y213">
        <v>136.69999999999999</v>
      </c>
      <c r="Z213">
        <v>135.80000000000001</v>
      </c>
      <c r="AA213">
        <v>121.2</v>
      </c>
      <c r="AB213">
        <v>136.80000000000001</v>
      </c>
      <c r="AC213">
        <v>146.1</v>
      </c>
      <c r="AD213">
        <v>130.5</v>
      </c>
      <c r="AE213">
        <v>131.30000000000001</v>
      </c>
      <c r="AF213">
        <v>132.19999999999999</v>
      </c>
      <c r="AI213">
        <v>139</v>
      </c>
    </row>
    <row r="214" spans="1:35" x14ac:dyDescent="0.3">
      <c r="A214" t="s">
        <v>23</v>
      </c>
      <c r="B214">
        <v>2018</v>
      </c>
      <c r="C214" t="s">
        <v>33</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136.59</v>
      </c>
      <c r="R214" s="8">
        <v>3.0000000000000001E-3</v>
      </c>
      <c r="S214">
        <v>162.6</v>
      </c>
      <c r="T214">
        <v>148</v>
      </c>
      <c r="U214">
        <v>139.1</v>
      </c>
      <c r="V214">
        <v>146.69999999999999</v>
      </c>
      <c r="W214">
        <v>144.6</v>
      </c>
      <c r="X214">
        <v>146.9</v>
      </c>
      <c r="Y214">
        <v>145.1</v>
      </c>
      <c r="Z214">
        <v>142.19999999999999</v>
      </c>
      <c r="AA214">
        <v>125.5</v>
      </c>
      <c r="AB214">
        <v>142.1</v>
      </c>
      <c r="AC214">
        <v>147.80000000000001</v>
      </c>
      <c r="AD214">
        <v>132</v>
      </c>
      <c r="AE214">
        <v>136.5</v>
      </c>
      <c r="AF214">
        <v>136.30000000000001</v>
      </c>
      <c r="AI214">
        <v>140.80000000000001</v>
      </c>
    </row>
    <row r="215" spans="1:35" x14ac:dyDescent="0.3">
      <c r="A215" t="s">
        <v>20</v>
      </c>
      <c r="B215">
        <v>2018</v>
      </c>
      <c r="C215" t="s">
        <v>34</v>
      </c>
      <c r="D215">
        <v>137.1</v>
      </c>
      <c r="E215">
        <v>151.9</v>
      </c>
      <c r="F215">
        <v>137.4</v>
      </c>
      <c r="G215">
        <v>142.4</v>
      </c>
      <c r="H215">
        <v>124.2</v>
      </c>
      <c r="I215">
        <v>140.19999999999999</v>
      </c>
      <c r="J215">
        <v>136.6</v>
      </c>
      <c r="K215">
        <v>120.9</v>
      </c>
      <c r="L215">
        <v>109.9</v>
      </c>
      <c r="M215">
        <v>140.19999999999999</v>
      </c>
      <c r="N215">
        <v>137.80000000000001</v>
      </c>
      <c r="O215">
        <v>156</v>
      </c>
      <c r="P215">
        <v>138.5</v>
      </c>
      <c r="Q215">
        <v>136.38999999999999</v>
      </c>
      <c r="R215" s="8">
        <v>3.0000000000000001E-3</v>
      </c>
      <c r="S215">
        <v>162.4</v>
      </c>
      <c r="T215">
        <v>151.6</v>
      </c>
      <c r="U215">
        <v>145.9</v>
      </c>
      <c r="V215">
        <v>150.80000000000001</v>
      </c>
      <c r="W215">
        <v>149.4</v>
      </c>
      <c r="X215">
        <v>146</v>
      </c>
      <c r="Y215">
        <v>149</v>
      </c>
      <c r="Z215">
        <v>149.5</v>
      </c>
      <c r="AA215">
        <v>128.9</v>
      </c>
      <c r="AB215">
        <v>149.6</v>
      </c>
      <c r="AC215">
        <v>155.1</v>
      </c>
      <c r="AD215">
        <v>133.19999999999999</v>
      </c>
      <c r="AE215">
        <v>143.30000000000001</v>
      </c>
      <c r="AF215">
        <v>141.6</v>
      </c>
      <c r="AI215">
        <v>141.9</v>
      </c>
    </row>
    <row r="216" spans="1:35" x14ac:dyDescent="0.3">
      <c r="A216" t="s">
        <v>22</v>
      </c>
      <c r="B216">
        <v>2018</v>
      </c>
      <c r="C216" t="s">
        <v>34</v>
      </c>
      <c r="D216">
        <v>138.5</v>
      </c>
      <c r="E216">
        <v>147.80000000000001</v>
      </c>
      <c r="F216">
        <v>141.1</v>
      </c>
      <c r="G216">
        <v>141.6</v>
      </c>
      <c r="H216">
        <v>118.1</v>
      </c>
      <c r="I216">
        <v>138.5</v>
      </c>
      <c r="J216">
        <v>132.4</v>
      </c>
      <c r="K216">
        <v>117.5</v>
      </c>
      <c r="L216">
        <v>111</v>
      </c>
      <c r="M216">
        <v>141.5</v>
      </c>
      <c r="N216">
        <v>128.1</v>
      </c>
      <c r="O216">
        <v>152.9</v>
      </c>
      <c r="P216">
        <v>137.6</v>
      </c>
      <c r="Q216">
        <v>134.35</v>
      </c>
      <c r="R216" s="8">
        <v>3.0000000000000001E-3</v>
      </c>
      <c r="S216">
        <v>164.6</v>
      </c>
      <c r="T216">
        <v>142.69999999999999</v>
      </c>
      <c r="U216">
        <v>130.30000000000001</v>
      </c>
      <c r="V216">
        <v>140.80000000000001</v>
      </c>
      <c r="W216">
        <v>137.9</v>
      </c>
      <c r="X216">
        <v>146.5</v>
      </c>
      <c r="Y216">
        <v>132.4</v>
      </c>
      <c r="Z216">
        <v>136.19999999999999</v>
      </c>
      <c r="AA216">
        <v>118.8</v>
      </c>
      <c r="AB216">
        <v>137.30000000000001</v>
      </c>
      <c r="AC216">
        <v>146.5</v>
      </c>
      <c r="AD216">
        <v>130.80000000000001</v>
      </c>
      <c r="AE216">
        <v>131.69999999999999</v>
      </c>
      <c r="AF216">
        <v>131.69999999999999</v>
      </c>
      <c r="AI216">
        <v>138</v>
      </c>
    </row>
    <row r="217" spans="1:35" x14ac:dyDescent="0.3">
      <c r="A217" t="s">
        <v>23</v>
      </c>
      <c r="B217">
        <v>2018</v>
      </c>
      <c r="C217" t="s">
        <v>34</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135.6</v>
      </c>
      <c r="R217" s="8">
        <v>3.0000000000000001E-3</v>
      </c>
      <c r="S217">
        <v>163</v>
      </c>
      <c r="T217">
        <v>148.1</v>
      </c>
      <c r="U217">
        <v>139.4</v>
      </c>
      <c r="V217">
        <v>146.80000000000001</v>
      </c>
      <c r="W217">
        <v>144.80000000000001</v>
      </c>
      <c r="X217">
        <v>146.5</v>
      </c>
      <c r="Y217">
        <v>142.69999999999999</v>
      </c>
      <c r="Z217">
        <v>143.19999999999999</v>
      </c>
      <c r="AA217">
        <v>123.6</v>
      </c>
      <c r="AB217">
        <v>144.9</v>
      </c>
      <c r="AC217">
        <v>150.1</v>
      </c>
      <c r="AD217">
        <v>132.19999999999999</v>
      </c>
      <c r="AE217">
        <v>136.80000000000001</v>
      </c>
      <c r="AF217">
        <v>136.80000000000001</v>
      </c>
      <c r="AI217">
        <v>140.1</v>
      </c>
    </row>
    <row r="218" spans="1:35" x14ac:dyDescent="0.3">
      <c r="A218" t="s">
        <v>20</v>
      </c>
      <c r="B218">
        <v>2019</v>
      </c>
      <c r="C218" t="s">
        <v>21</v>
      </c>
      <c r="D218">
        <v>136.6</v>
      </c>
      <c r="E218">
        <v>152.5</v>
      </c>
      <c r="F218">
        <v>138.19999999999999</v>
      </c>
      <c r="G218">
        <v>142.4</v>
      </c>
      <c r="H218">
        <v>123.9</v>
      </c>
      <c r="I218">
        <v>135.5</v>
      </c>
      <c r="J218">
        <v>131.69999999999999</v>
      </c>
      <c r="K218">
        <v>121.3</v>
      </c>
      <c r="L218">
        <v>108.4</v>
      </c>
      <c r="M218">
        <v>138.9</v>
      </c>
      <c r="N218">
        <v>137</v>
      </c>
      <c r="O218">
        <v>155.80000000000001</v>
      </c>
      <c r="P218">
        <v>137.4</v>
      </c>
      <c r="Q218">
        <v>135.35</v>
      </c>
      <c r="R218" s="8">
        <v>3.0000000000000001E-3</v>
      </c>
      <c r="S218">
        <v>162.69999999999999</v>
      </c>
      <c r="T218">
        <v>150.6</v>
      </c>
      <c r="U218">
        <v>145.1</v>
      </c>
      <c r="V218">
        <v>149.9</v>
      </c>
      <c r="W218">
        <v>148.5</v>
      </c>
      <c r="X218">
        <v>146.1</v>
      </c>
      <c r="Y218">
        <v>146.19999999999999</v>
      </c>
      <c r="Z218">
        <v>150.1</v>
      </c>
      <c r="AA218">
        <v>128.6</v>
      </c>
      <c r="AB218">
        <v>149.6</v>
      </c>
      <c r="AC218">
        <v>155.19999999999999</v>
      </c>
      <c r="AD218">
        <v>133.5</v>
      </c>
      <c r="AE218">
        <v>142.9</v>
      </c>
      <c r="AF218">
        <v>141.69999999999999</v>
      </c>
      <c r="AI218">
        <v>141</v>
      </c>
    </row>
    <row r="219" spans="1:35" x14ac:dyDescent="0.3">
      <c r="A219" t="s">
        <v>22</v>
      </c>
      <c r="B219">
        <v>2019</v>
      </c>
      <c r="C219" t="s">
        <v>21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134.18</v>
      </c>
      <c r="R219" s="8">
        <v>3.0000000000000001E-3</v>
      </c>
      <c r="S219">
        <v>164.7</v>
      </c>
      <c r="T219">
        <v>143</v>
      </c>
      <c r="U219">
        <v>130.4</v>
      </c>
      <c r="V219">
        <v>141.1</v>
      </c>
      <c r="W219">
        <v>138.19999999999999</v>
      </c>
      <c r="X219">
        <v>147.69999999999999</v>
      </c>
      <c r="Y219">
        <v>128.6</v>
      </c>
      <c r="Z219">
        <v>136.30000000000001</v>
      </c>
      <c r="AA219">
        <v>118.6</v>
      </c>
      <c r="AB219">
        <v>137.80000000000001</v>
      </c>
      <c r="AC219">
        <v>146.6</v>
      </c>
      <c r="AD219">
        <v>131.69999999999999</v>
      </c>
      <c r="AE219">
        <v>131.9</v>
      </c>
      <c r="AF219">
        <v>131.80000000000001</v>
      </c>
      <c r="AI219">
        <v>138</v>
      </c>
    </row>
    <row r="220" spans="1:35" x14ac:dyDescent="0.3">
      <c r="A220" t="s">
        <v>23</v>
      </c>
      <c r="B220">
        <v>2019</v>
      </c>
      <c r="C220" t="s">
        <v>21</v>
      </c>
      <c r="D220">
        <v>137.1</v>
      </c>
      <c r="E220">
        <v>151.4</v>
      </c>
      <c r="F220">
        <v>140.19999999999999</v>
      </c>
      <c r="G220">
        <v>142.1</v>
      </c>
      <c r="H220">
        <v>121.8</v>
      </c>
      <c r="I220">
        <v>135.4</v>
      </c>
      <c r="J220">
        <v>131.30000000000001</v>
      </c>
      <c r="K220">
        <v>120.3</v>
      </c>
      <c r="L220">
        <v>109.1</v>
      </c>
      <c r="M220">
        <v>139.4</v>
      </c>
      <c r="N220">
        <v>133.30000000000001</v>
      </c>
      <c r="O220">
        <v>154.6</v>
      </c>
      <c r="P220">
        <v>137.4</v>
      </c>
      <c r="Q220">
        <v>134.88</v>
      </c>
      <c r="R220" s="8">
        <v>3.0000000000000001E-3</v>
      </c>
      <c r="S220">
        <v>163.19999999999999</v>
      </c>
      <c r="T220">
        <v>147.6</v>
      </c>
      <c r="U220">
        <v>139</v>
      </c>
      <c r="V220">
        <v>146.4</v>
      </c>
      <c r="W220">
        <v>144.30000000000001</v>
      </c>
      <c r="X220">
        <v>147.69999999999999</v>
      </c>
      <c r="Y220">
        <v>139.5</v>
      </c>
      <c r="Z220">
        <v>143.6</v>
      </c>
      <c r="AA220">
        <v>123.3</v>
      </c>
      <c r="AB220">
        <v>145.1</v>
      </c>
      <c r="AC220">
        <v>150.19999999999999</v>
      </c>
      <c r="AD220">
        <v>132.80000000000001</v>
      </c>
      <c r="AE220">
        <v>136.69999999999999</v>
      </c>
      <c r="AF220">
        <v>136.9</v>
      </c>
      <c r="AI220">
        <v>139.6</v>
      </c>
    </row>
    <row r="221" spans="1:35" x14ac:dyDescent="0.3">
      <c r="A221" t="s">
        <v>20</v>
      </c>
      <c r="B221">
        <v>2019</v>
      </c>
      <c r="C221" t="s">
        <v>24</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135.37</v>
      </c>
      <c r="R221" s="8">
        <v>3.0000000000000001E-3</v>
      </c>
      <c r="S221">
        <v>162.80000000000001</v>
      </c>
      <c r="T221">
        <v>150.5</v>
      </c>
      <c r="U221">
        <v>146.1</v>
      </c>
      <c r="V221">
        <v>149.9</v>
      </c>
      <c r="W221">
        <v>148.80000000000001</v>
      </c>
      <c r="X221">
        <v>145.80000000000001</v>
      </c>
      <c r="Y221">
        <v>145.30000000000001</v>
      </c>
      <c r="Z221">
        <v>150.1</v>
      </c>
      <c r="AA221">
        <v>129.19999999999999</v>
      </c>
      <c r="AB221">
        <v>149.9</v>
      </c>
      <c r="AC221">
        <v>155.5</v>
      </c>
      <c r="AD221">
        <v>134.9</v>
      </c>
      <c r="AE221">
        <v>143.4</v>
      </c>
      <c r="AF221">
        <v>142.19999999999999</v>
      </c>
      <c r="AI221">
        <v>141</v>
      </c>
    </row>
    <row r="222" spans="1:35" x14ac:dyDescent="0.3">
      <c r="A222" t="s">
        <v>22</v>
      </c>
      <c r="B222">
        <v>2019</v>
      </c>
      <c r="C222" t="s">
        <v>24</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134.94999999999999</v>
      </c>
      <c r="R222" s="8">
        <v>3.0000000000000001E-3</v>
      </c>
      <c r="S222">
        <v>164.9</v>
      </c>
      <c r="T222">
        <v>143.30000000000001</v>
      </c>
      <c r="U222">
        <v>130.80000000000001</v>
      </c>
      <c r="V222">
        <v>141.4</v>
      </c>
      <c r="W222">
        <v>138.5</v>
      </c>
      <c r="X222">
        <v>148.5</v>
      </c>
      <c r="Y222">
        <v>127.1</v>
      </c>
      <c r="Z222">
        <v>136.6</v>
      </c>
      <c r="AA222">
        <v>119.2</v>
      </c>
      <c r="AB222">
        <v>138.5</v>
      </c>
      <c r="AC222">
        <v>146.6</v>
      </c>
      <c r="AD222">
        <v>133</v>
      </c>
      <c r="AE222">
        <v>132.19999999999999</v>
      </c>
      <c r="AF222">
        <v>132.4</v>
      </c>
      <c r="AI222">
        <v>138.6</v>
      </c>
    </row>
    <row r="223" spans="1:35" x14ac:dyDescent="0.3">
      <c r="A223" t="s">
        <v>23</v>
      </c>
      <c r="B223">
        <v>2019</v>
      </c>
      <c r="C223" t="s">
        <v>24</v>
      </c>
      <c r="D223">
        <v>137.6</v>
      </c>
      <c r="E223">
        <v>152</v>
      </c>
      <c r="F223">
        <v>141.5</v>
      </c>
      <c r="G223">
        <v>142.19999999999999</v>
      </c>
      <c r="H223">
        <v>122</v>
      </c>
      <c r="I223">
        <v>136.4</v>
      </c>
      <c r="J223">
        <v>129.69999999999999</v>
      </c>
      <c r="K223">
        <v>121</v>
      </c>
      <c r="L223">
        <v>109</v>
      </c>
      <c r="M223">
        <v>139.69999999999999</v>
      </c>
      <c r="N223">
        <v>133.6</v>
      </c>
      <c r="O223">
        <v>154.9</v>
      </c>
      <c r="P223">
        <v>137.5</v>
      </c>
      <c r="Q223">
        <v>135.16</v>
      </c>
      <c r="R223" s="8">
        <v>3.0000000000000001E-3</v>
      </c>
      <c r="S223">
        <v>163.4</v>
      </c>
      <c r="T223">
        <v>147.69999999999999</v>
      </c>
      <c r="U223">
        <v>139.69999999999999</v>
      </c>
      <c r="V223">
        <v>146.5</v>
      </c>
      <c r="W223">
        <v>144.6</v>
      </c>
      <c r="X223">
        <v>148.5</v>
      </c>
      <c r="Y223">
        <v>138.4</v>
      </c>
      <c r="Z223">
        <v>143.69999999999999</v>
      </c>
      <c r="AA223">
        <v>123.9</v>
      </c>
      <c r="AB223">
        <v>145.6</v>
      </c>
      <c r="AC223">
        <v>150.30000000000001</v>
      </c>
      <c r="AD223">
        <v>134.1</v>
      </c>
      <c r="AE223">
        <v>137.1</v>
      </c>
      <c r="AF223">
        <v>137.4</v>
      </c>
      <c r="AI223">
        <v>139.9</v>
      </c>
    </row>
    <row r="224" spans="1:35" x14ac:dyDescent="0.3">
      <c r="A224" t="s">
        <v>20</v>
      </c>
      <c r="B224">
        <v>2019</v>
      </c>
      <c r="C224" t="s">
        <v>25</v>
      </c>
      <c r="D224">
        <v>136.9</v>
      </c>
      <c r="E224">
        <v>154.1</v>
      </c>
      <c r="F224">
        <v>138.69999999999999</v>
      </c>
      <c r="G224">
        <v>142.5</v>
      </c>
      <c r="H224">
        <v>124.1</v>
      </c>
      <c r="I224">
        <v>136.1</v>
      </c>
      <c r="J224">
        <v>128.19999999999999</v>
      </c>
      <c r="K224">
        <v>122.3</v>
      </c>
      <c r="L224">
        <v>108.3</v>
      </c>
      <c r="M224">
        <v>138.9</v>
      </c>
      <c r="N224">
        <v>137.4</v>
      </c>
      <c r="O224">
        <v>156.4</v>
      </c>
      <c r="P224">
        <v>137.30000000000001</v>
      </c>
      <c r="Q224">
        <v>135.47999999999999</v>
      </c>
      <c r="R224" s="8">
        <v>3.0000000000000001E-3</v>
      </c>
      <c r="S224">
        <v>162.9</v>
      </c>
      <c r="T224">
        <v>150.80000000000001</v>
      </c>
      <c r="U224">
        <v>146.1</v>
      </c>
      <c r="V224">
        <v>150.1</v>
      </c>
      <c r="W224">
        <v>149</v>
      </c>
      <c r="X224">
        <v>145.9</v>
      </c>
      <c r="Y224">
        <v>146.4</v>
      </c>
      <c r="Z224">
        <v>150</v>
      </c>
      <c r="AA224">
        <v>129.9</v>
      </c>
      <c r="AB224">
        <v>150.4</v>
      </c>
      <c r="AC224">
        <v>155.5</v>
      </c>
      <c r="AD224">
        <v>134</v>
      </c>
      <c r="AE224">
        <v>143.80000000000001</v>
      </c>
      <c r="AF224">
        <v>142.4</v>
      </c>
      <c r="AI224">
        <v>141.19999999999999</v>
      </c>
    </row>
    <row r="225" spans="1:35" x14ac:dyDescent="0.3">
      <c r="A225" t="s">
        <v>22</v>
      </c>
      <c r="B225">
        <v>2019</v>
      </c>
      <c r="C225" t="s">
        <v>25</v>
      </c>
      <c r="D225">
        <v>139.69999999999999</v>
      </c>
      <c r="E225">
        <v>151.1</v>
      </c>
      <c r="F225">
        <v>142.9</v>
      </c>
      <c r="G225">
        <v>141.9</v>
      </c>
      <c r="H225">
        <v>118.4</v>
      </c>
      <c r="I225">
        <v>139.4</v>
      </c>
      <c r="J225">
        <v>141.19999999999999</v>
      </c>
      <c r="K225">
        <v>120.7</v>
      </c>
      <c r="L225">
        <v>110.4</v>
      </c>
      <c r="M225">
        <v>140.69999999999999</v>
      </c>
      <c r="N225">
        <v>128.5</v>
      </c>
      <c r="O225">
        <v>153.9</v>
      </c>
      <c r="P225">
        <v>139.6</v>
      </c>
      <c r="Q225">
        <v>136.03</v>
      </c>
      <c r="R225" s="8">
        <v>3.0000000000000001E-3</v>
      </c>
      <c r="S225">
        <v>165.3</v>
      </c>
      <c r="T225">
        <v>143.5</v>
      </c>
      <c r="U225">
        <v>131.19999999999999</v>
      </c>
      <c r="V225">
        <v>141.6</v>
      </c>
      <c r="W225">
        <v>138.80000000000001</v>
      </c>
      <c r="X225">
        <v>149</v>
      </c>
      <c r="Y225">
        <v>128.80000000000001</v>
      </c>
      <c r="Z225">
        <v>136.80000000000001</v>
      </c>
      <c r="AA225">
        <v>119.9</v>
      </c>
      <c r="AB225">
        <v>139.19999999999999</v>
      </c>
      <c r="AC225">
        <v>146.69999999999999</v>
      </c>
      <c r="AD225">
        <v>132.5</v>
      </c>
      <c r="AE225">
        <v>133</v>
      </c>
      <c r="AF225">
        <v>132.80000000000001</v>
      </c>
      <c r="AI225">
        <v>139.5</v>
      </c>
    </row>
    <row r="226" spans="1:35" x14ac:dyDescent="0.3">
      <c r="A226" t="s">
        <v>23</v>
      </c>
      <c r="B226">
        <v>2019</v>
      </c>
      <c r="C226" t="s">
        <v>25</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135.61000000000001</v>
      </c>
      <c r="R226" s="8">
        <v>3.0000000000000001E-3</v>
      </c>
      <c r="S226">
        <v>163.5</v>
      </c>
      <c r="T226">
        <v>147.9</v>
      </c>
      <c r="U226">
        <v>139.9</v>
      </c>
      <c r="V226">
        <v>146.69999999999999</v>
      </c>
      <c r="W226">
        <v>144.80000000000001</v>
      </c>
      <c r="X226">
        <v>149</v>
      </c>
      <c r="Y226">
        <v>139.69999999999999</v>
      </c>
      <c r="Z226">
        <v>143.80000000000001</v>
      </c>
      <c r="AA226">
        <v>124.6</v>
      </c>
      <c r="AB226">
        <v>146.19999999999999</v>
      </c>
      <c r="AC226">
        <v>150.30000000000001</v>
      </c>
      <c r="AD226">
        <v>133.4</v>
      </c>
      <c r="AE226">
        <v>137.69999999999999</v>
      </c>
      <c r="AF226">
        <v>137.69999999999999</v>
      </c>
      <c r="AI226">
        <v>140.4</v>
      </c>
    </row>
    <row r="227" spans="1:35" x14ac:dyDescent="0.3">
      <c r="A227" t="s">
        <v>20</v>
      </c>
      <c r="B227">
        <v>2019</v>
      </c>
      <c r="C227" t="s">
        <v>27</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137.08000000000001</v>
      </c>
      <c r="R227" s="8">
        <v>3.0000000000000001E-3</v>
      </c>
      <c r="S227">
        <v>163.30000000000001</v>
      </c>
      <c r="T227">
        <v>151.30000000000001</v>
      </c>
      <c r="U227">
        <v>146.6</v>
      </c>
      <c r="V227">
        <v>150.69999999999999</v>
      </c>
      <c r="W227">
        <v>149.5</v>
      </c>
      <c r="X227">
        <v>146.1</v>
      </c>
      <c r="Y227">
        <v>146.9</v>
      </c>
      <c r="Z227">
        <v>149.5</v>
      </c>
      <c r="AA227">
        <v>130.19999999999999</v>
      </c>
      <c r="AB227">
        <v>151.30000000000001</v>
      </c>
      <c r="AC227">
        <v>156.69999999999999</v>
      </c>
      <c r="AD227">
        <v>133.9</v>
      </c>
      <c r="AE227">
        <v>145.9</v>
      </c>
      <c r="AF227">
        <v>142.9</v>
      </c>
      <c r="AI227">
        <v>142.4</v>
      </c>
    </row>
    <row r="228" spans="1:35" x14ac:dyDescent="0.3">
      <c r="A228" t="s">
        <v>22</v>
      </c>
      <c r="B228">
        <v>2019</v>
      </c>
      <c r="C228" t="s">
        <v>27</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139.35</v>
      </c>
      <c r="R228" s="8">
        <v>3.0000000000000001E-3</v>
      </c>
      <c r="S228">
        <v>166.2</v>
      </c>
      <c r="T228">
        <v>144</v>
      </c>
      <c r="U228">
        <v>131.69999999999999</v>
      </c>
      <c r="V228">
        <v>142.19999999999999</v>
      </c>
      <c r="W228">
        <v>139.30000000000001</v>
      </c>
      <c r="X228">
        <v>150.1</v>
      </c>
      <c r="Y228">
        <v>129.4</v>
      </c>
      <c r="Z228">
        <v>137.19999999999999</v>
      </c>
      <c r="AA228">
        <v>120.1</v>
      </c>
      <c r="AB228">
        <v>139.80000000000001</v>
      </c>
      <c r="AC228">
        <v>148</v>
      </c>
      <c r="AD228">
        <v>132.6</v>
      </c>
      <c r="AE228">
        <v>134</v>
      </c>
      <c r="AF228">
        <v>133.30000000000001</v>
      </c>
      <c r="AI228">
        <v>141.5</v>
      </c>
    </row>
    <row r="229" spans="1:35" x14ac:dyDescent="0.3">
      <c r="A229" t="s">
        <v>23</v>
      </c>
      <c r="B229">
        <v>2019</v>
      </c>
      <c r="C229" t="s">
        <v>27</v>
      </c>
      <c r="D229">
        <v>138.30000000000001</v>
      </c>
      <c r="E229">
        <v>158.5</v>
      </c>
      <c r="F229">
        <v>136</v>
      </c>
      <c r="G229">
        <v>142.5</v>
      </c>
      <c r="H229">
        <v>122</v>
      </c>
      <c r="I229">
        <v>146.5</v>
      </c>
      <c r="J229">
        <v>143</v>
      </c>
      <c r="K229">
        <v>124.9</v>
      </c>
      <c r="L229">
        <v>109.9</v>
      </c>
      <c r="M229">
        <v>139.9</v>
      </c>
      <c r="N229">
        <v>134</v>
      </c>
      <c r="O229">
        <v>155.5</v>
      </c>
      <c r="P229">
        <v>140.9</v>
      </c>
      <c r="Q229">
        <v>137.84</v>
      </c>
      <c r="R229" s="8">
        <v>3.0000000000000001E-3</v>
      </c>
      <c r="S229">
        <v>164.1</v>
      </c>
      <c r="T229">
        <v>148.4</v>
      </c>
      <c r="U229">
        <v>140.4</v>
      </c>
      <c r="V229">
        <v>147.30000000000001</v>
      </c>
      <c r="W229">
        <v>145.4</v>
      </c>
      <c r="X229">
        <v>150.1</v>
      </c>
      <c r="Y229">
        <v>140.30000000000001</v>
      </c>
      <c r="Z229">
        <v>143.69999999999999</v>
      </c>
      <c r="AA229">
        <v>124.9</v>
      </c>
      <c r="AB229">
        <v>146.9</v>
      </c>
      <c r="AC229">
        <v>151.6</v>
      </c>
      <c r="AD229">
        <v>133.4</v>
      </c>
      <c r="AE229">
        <v>139.19999999999999</v>
      </c>
      <c r="AF229">
        <v>138.19999999999999</v>
      </c>
      <c r="AI229">
        <v>142</v>
      </c>
    </row>
    <row r="230" spans="1:35" x14ac:dyDescent="0.3">
      <c r="A230" t="s">
        <v>20</v>
      </c>
      <c r="B230">
        <v>2019</v>
      </c>
      <c r="C230" t="s">
        <v>28</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138.78</v>
      </c>
      <c r="R230" s="8">
        <v>3.0000000000000001E-3</v>
      </c>
      <c r="S230">
        <v>164.2</v>
      </c>
      <c r="T230">
        <v>151.4</v>
      </c>
      <c r="U230">
        <v>146.5</v>
      </c>
      <c r="V230">
        <v>150.69999999999999</v>
      </c>
      <c r="W230">
        <v>149.5</v>
      </c>
      <c r="X230">
        <v>146.69999999999999</v>
      </c>
      <c r="Y230">
        <v>147.80000000000001</v>
      </c>
      <c r="Z230">
        <v>149.6</v>
      </c>
      <c r="AA230">
        <v>130.19999999999999</v>
      </c>
      <c r="AB230">
        <v>151.69999999999999</v>
      </c>
      <c r="AC230">
        <v>157.69999999999999</v>
      </c>
      <c r="AD230">
        <v>134.80000000000001</v>
      </c>
      <c r="AE230">
        <v>146.4</v>
      </c>
      <c r="AF230">
        <v>143.30000000000001</v>
      </c>
      <c r="AI230">
        <v>143.6</v>
      </c>
    </row>
    <row r="231" spans="1:35" x14ac:dyDescent="0.3">
      <c r="A231" t="s">
        <v>22</v>
      </c>
      <c r="B231">
        <v>2019</v>
      </c>
      <c r="C231" t="s">
        <v>28</v>
      </c>
      <c r="D231">
        <v>140.69999999999999</v>
      </c>
      <c r="E231">
        <v>159.6</v>
      </c>
      <c r="F231">
        <v>140.4</v>
      </c>
      <c r="G231">
        <v>143.4</v>
      </c>
      <c r="H231">
        <v>118.6</v>
      </c>
      <c r="I231">
        <v>150.9</v>
      </c>
      <c r="J231">
        <v>169.8</v>
      </c>
      <c r="K231">
        <v>127.4</v>
      </c>
      <c r="L231">
        <v>111.8</v>
      </c>
      <c r="M231">
        <v>141</v>
      </c>
      <c r="N231">
        <v>129</v>
      </c>
      <c r="O231">
        <v>155.1</v>
      </c>
      <c r="P231">
        <v>145.6</v>
      </c>
      <c r="Q231">
        <v>141.02000000000001</v>
      </c>
      <c r="R231" s="8">
        <v>3.0000000000000001E-3</v>
      </c>
      <c r="S231">
        <v>166.7</v>
      </c>
      <c r="T231">
        <v>144.30000000000001</v>
      </c>
      <c r="U231">
        <v>131.69999999999999</v>
      </c>
      <c r="V231">
        <v>142.4</v>
      </c>
      <c r="W231">
        <v>139.5</v>
      </c>
      <c r="X231">
        <v>149.4</v>
      </c>
      <c r="Y231">
        <v>130.5</v>
      </c>
      <c r="Z231">
        <v>137.4</v>
      </c>
      <c r="AA231">
        <v>119.6</v>
      </c>
      <c r="AB231">
        <v>140.30000000000001</v>
      </c>
      <c r="AC231">
        <v>148.9</v>
      </c>
      <c r="AD231">
        <v>133.69999999999999</v>
      </c>
      <c r="AE231">
        <v>134.30000000000001</v>
      </c>
      <c r="AF231">
        <v>133.6</v>
      </c>
      <c r="AI231">
        <v>142.1</v>
      </c>
    </row>
    <row r="232" spans="1:35" x14ac:dyDescent="0.3">
      <c r="A232" t="s">
        <v>23</v>
      </c>
      <c r="B232">
        <v>2019</v>
      </c>
      <c r="C232" t="s">
        <v>28</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139.55000000000001</v>
      </c>
      <c r="R232" s="8">
        <v>3.0000000000000001E-3</v>
      </c>
      <c r="S232">
        <v>164.9</v>
      </c>
      <c r="T232">
        <v>148.6</v>
      </c>
      <c r="U232">
        <v>140.4</v>
      </c>
      <c r="V232">
        <v>147.4</v>
      </c>
      <c r="W232">
        <v>145.5</v>
      </c>
      <c r="X232">
        <v>149.4</v>
      </c>
      <c r="Y232">
        <v>141.19999999999999</v>
      </c>
      <c r="Z232">
        <v>143.80000000000001</v>
      </c>
      <c r="AA232">
        <v>124.6</v>
      </c>
      <c r="AB232">
        <v>147.4</v>
      </c>
      <c r="AC232">
        <v>152.5</v>
      </c>
      <c r="AD232">
        <v>134.30000000000001</v>
      </c>
      <c r="AE232">
        <v>139.6</v>
      </c>
      <c r="AF232">
        <v>138.6</v>
      </c>
      <c r="AI232">
        <v>142.9</v>
      </c>
    </row>
    <row r="233" spans="1:35" x14ac:dyDescent="0.3">
      <c r="A233" t="s">
        <v>20</v>
      </c>
      <c r="B233">
        <v>2019</v>
      </c>
      <c r="C233" t="s">
        <v>29</v>
      </c>
      <c r="D233">
        <v>138.4</v>
      </c>
      <c r="E233">
        <v>164</v>
      </c>
      <c r="F233">
        <v>138.4</v>
      </c>
      <c r="G233">
        <v>143.9</v>
      </c>
      <c r="H233">
        <v>124.4</v>
      </c>
      <c r="I233">
        <v>146.4</v>
      </c>
      <c r="J233">
        <v>150.1</v>
      </c>
      <c r="K233">
        <v>130.6</v>
      </c>
      <c r="L233">
        <v>110.8</v>
      </c>
      <c r="M233">
        <v>141.69999999999999</v>
      </c>
      <c r="N233">
        <v>138.5</v>
      </c>
      <c r="O233">
        <v>156.69999999999999</v>
      </c>
      <c r="P233">
        <v>143</v>
      </c>
      <c r="Q233">
        <v>140.53</v>
      </c>
      <c r="R233" s="8">
        <v>3.0000000000000001E-3</v>
      </c>
      <c r="S233">
        <v>164.5</v>
      </c>
      <c r="T233">
        <v>151.6</v>
      </c>
      <c r="U233">
        <v>146.6</v>
      </c>
      <c r="V233">
        <v>150.9</v>
      </c>
      <c r="W233">
        <v>149.69999999999999</v>
      </c>
      <c r="X233">
        <v>146.80000000000001</v>
      </c>
      <c r="Y233">
        <v>146.80000000000001</v>
      </c>
      <c r="Z233">
        <v>150</v>
      </c>
      <c r="AA233">
        <v>131.19999999999999</v>
      </c>
      <c r="AB233">
        <v>152.19999999999999</v>
      </c>
      <c r="AC233">
        <v>159.1</v>
      </c>
      <c r="AD233">
        <v>136.1</v>
      </c>
      <c r="AE233">
        <v>147.5</v>
      </c>
      <c r="AF233">
        <v>144.19999999999999</v>
      </c>
      <c r="AI233">
        <v>144.9</v>
      </c>
    </row>
    <row r="234" spans="1:35" x14ac:dyDescent="0.3">
      <c r="A234" t="s">
        <v>22</v>
      </c>
      <c r="B234">
        <v>2019</v>
      </c>
      <c r="C234" t="s">
        <v>29</v>
      </c>
      <c r="D234">
        <v>141.4</v>
      </c>
      <c r="E234">
        <v>160.19999999999999</v>
      </c>
      <c r="F234">
        <v>142.5</v>
      </c>
      <c r="G234">
        <v>144.1</v>
      </c>
      <c r="H234">
        <v>119.3</v>
      </c>
      <c r="I234">
        <v>154.69999999999999</v>
      </c>
      <c r="J234">
        <v>180.1</v>
      </c>
      <c r="K234">
        <v>128.9</v>
      </c>
      <c r="L234">
        <v>111.8</v>
      </c>
      <c r="M234">
        <v>141.6</v>
      </c>
      <c r="N234">
        <v>129.5</v>
      </c>
      <c r="O234">
        <v>155.6</v>
      </c>
      <c r="P234">
        <v>147.69999999999999</v>
      </c>
      <c r="Q234">
        <v>142.88</v>
      </c>
      <c r="R234" s="8">
        <v>3.0000000000000001E-3</v>
      </c>
      <c r="S234">
        <v>167.2</v>
      </c>
      <c r="T234">
        <v>144.69999999999999</v>
      </c>
      <c r="U234">
        <v>131.9</v>
      </c>
      <c r="V234">
        <v>142.69999999999999</v>
      </c>
      <c r="W234">
        <v>139.80000000000001</v>
      </c>
      <c r="X234">
        <v>150.6</v>
      </c>
      <c r="Y234">
        <v>127</v>
      </c>
      <c r="Z234">
        <v>137.69999999999999</v>
      </c>
      <c r="AA234">
        <v>120.6</v>
      </c>
      <c r="AB234">
        <v>140.80000000000001</v>
      </c>
      <c r="AC234">
        <v>150.4</v>
      </c>
      <c r="AD234">
        <v>135.1</v>
      </c>
      <c r="AE234">
        <v>135</v>
      </c>
      <c r="AF234">
        <v>134.5</v>
      </c>
      <c r="AI234">
        <v>143.30000000000001</v>
      </c>
    </row>
    <row r="235" spans="1:35" x14ac:dyDescent="0.3">
      <c r="A235" t="s">
        <v>23</v>
      </c>
      <c r="B235">
        <v>2019</v>
      </c>
      <c r="C235" t="s">
        <v>29</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141.35</v>
      </c>
      <c r="R235" s="8">
        <v>3.0000000000000001E-3</v>
      </c>
      <c r="S235">
        <v>165.2</v>
      </c>
      <c r="T235">
        <v>148.9</v>
      </c>
      <c r="U235">
        <v>140.5</v>
      </c>
      <c r="V235">
        <v>147.6</v>
      </c>
      <c r="W235">
        <v>145.69999999999999</v>
      </c>
      <c r="X235">
        <v>150.6</v>
      </c>
      <c r="Y235">
        <v>139.30000000000001</v>
      </c>
      <c r="Z235">
        <v>144.19999999999999</v>
      </c>
      <c r="AA235">
        <v>125.6</v>
      </c>
      <c r="AB235">
        <v>147.9</v>
      </c>
      <c r="AC235">
        <v>154</v>
      </c>
      <c r="AD235">
        <v>135.69999999999999</v>
      </c>
      <c r="AE235">
        <v>140.5</v>
      </c>
      <c r="AF235">
        <v>139.5</v>
      </c>
      <c r="AI235">
        <v>144.19999999999999</v>
      </c>
    </row>
    <row r="236" spans="1:35" x14ac:dyDescent="0.3">
      <c r="A236" t="s">
        <v>20</v>
      </c>
      <c r="B236">
        <v>2019</v>
      </c>
      <c r="C236" t="s">
        <v>30</v>
      </c>
      <c r="D236">
        <v>139.19999999999999</v>
      </c>
      <c r="E236">
        <v>161.9</v>
      </c>
      <c r="F236">
        <v>137.1</v>
      </c>
      <c r="G236">
        <v>144.6</v>
      </c>
      <c r="H236">
        <v>124.7</v>
      </c>
      <c r="I236">
        <v>145.5</v>
      </c>
      <c r="J236">
        <v>156.19999999999999</v>
      </c>
      <c r="K236">
        <v>131.5</v>
      </c>
      <c r="L236">
        <v>111.7</v>
      </c>
      <c r="M236">
        <v>142.69999999999999</v>
      </c>
      <c r="N236">
        <v>138.5</v>
      </c>
      <c r="O236">
        <v>156.9</v>
      </c>
      <c r="P236">
        <v>144</v>
      </c>
      <c r="Q236">
        <v>141.12</v>
      </c>
      <c r="R236" s="8">
        <v>3.0000000000000001E-3</v>
      </c>
      <c r="S236">
        <v>165.1</v>
      </c>
      <c r="T236">
        <v>151.80000000000001</v>
      </c>
      <c r="U236">
        <v>146.6</v>
      </c>
      <c r="V236">
        <v>151.1</v>
      </c>
      <c r="W236">
        <v>149.80000000000001</v>
      </c>
      <c r="X236">
        <v>147.1</v>
      </c>
      <c r="Y236">
        <v>146.4</v>
      </c>
      <c r="Z236">
        <v>150.19999999999999</v>
      </c>
      <c r="AA236">
        <v>131.4</v>
      </c>
      <c r="AB236">
        <v>152.69999999999999</v>
      </c>
      <c r="AC236">
        <v>159.69999999999999</v>
      </c>
      <c r="AD236">
        <v>138.80000000000001</v>
      </c>
      <c r="AE236">
        <v>148</v>
      </c>
      <c r="AF236">
        <v>144.9</v>
      </c>
      <c r="AI236">
        <v>145.69999999999999</v>
      </c>
    </row>
    <row r="237" spans="1:35" x14ac:dyDescent="0.3">
      <c r="A237" t="s">
        <v>22</v>
      </c>
      <c r="B237">
        <v>2019</v>
      </c>
      <c r="C237" t="s">
        <v>30</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143.78</v>
      </c>
      <c r="R237" s="8">
        <v>3.0000000000000001E-3</v>
      </c>
      <c r="S237">
        <v>167.9</v>
      </c>
      <c r="T237">
        <v>145</v>
      </c>
      <c r="U237">
        <v>132.19999999999999</v>
      </c>
      <c r="V237">
        <v>143</v>
      </c>
      <c r="W237">
        <v>140.1</v>
      </c>
      <c r="X237">
        <v>151.6</v>
      </c>
      <c r="Y237">
        <v>125.5</v>
      </c>
      <c r="Z237">
        <v>138.1</v>
      </c>
      <c r="AA237">
        <v>120.8</v>
      </c>
      <c r="AB237">
        <v>141.5</v>
      </c>
      <c r="AC237">
        <v>151.5</v>
      </c>
      <c r="AD237">
        <v>137.80000000000001</v>
      </c>
      <c r="AE237">
        <v>135.4</v>
      </c>
      <c r="AF237">
        <v>135.30000000000001</v>
      </c>
      <c r="AI237">
        <v>144.19999999999999</v>
      </c>
    </row>
    <row r="238" spans="1:35" x14ac:dyDescent="0.3">
      <c r="A238" t="s">
        <v>23</v>
      </c>
      <c r="B238">
        <v>2019</v>
      </c>
      <c r="C238" t="s">
        <v>30</v>
      </c>
      <c r="D238">
        <v>140.1</v>
      </c>
      <c r="E238">
        <v>160.6</v>
      </c>
      <c r="F238">
        <v>138.5</v>
      </c>
      <c r="G238">
        <v>144.69999999999999</v>
      </c>
      <c r="H238">
        <v>122.9</v>
      </c>
      <c r="I238">
        <v>149.4</v>
      </c>
      <c r="J238">
        <v>167.4</v>
      </c>
      <c r="K238">
        <v>130.9</v>
      </c>
      <c r="L238">
        <v>112</v>
      </c>
      <c r="M238">
        <v>142.6</v>
      </c>
      <c r="N238">
        <v>134.9</v>
      </c>
      <c r="O238">
        <v>156.6</v>
      </c>
      <c r="P238">
        <v>145.9</v>
      </c>
      <c r="Q238">
        <v>142.04</v>
      </c>
      <c r="R238" s="8">
        <v>3.0000000000000001E-3</v>
      </c>
      <c r="S238">
        <v>165.8</v>
      </c>
      <c r="T238">
        <v>149.1</v>
      </c>
      <c r="U238">
        <v>140.6</v>
      </c>
      <c r="V238">
        <v>147.9</v>
      </c>
      <c r="W238">
        <v>145.9</v>
      </c>
      <c r="X238">
        <v>151.6</v>
      </c>
      <c r="Y238">
        <v>138.5</v>
      </c>
      <c r="Z238">
        <v>144.5</v>
      </c>
      <c r="AA238">
        <v>125.8</v>
      </c>
      <c r="AB238">
        <v>148.5</v>
      </c>
      <c r="AC238">
        <v>154.9</v>
      </c>
      <c r="AD238">
        <v>138.4</v>
      </c>
      <c r="AE238">
        <v>140.9</v>
      </c>
      <c r="AF238">
        <v>140.19999999999999</v>
      </c>
      <c r="AI238">
        <v>145</v>
      </c>
    </row>
    <row r="239" spans="1:35" x14ac:dyDescent="0.3">
      <c r="A239" t="s">
        <v>20</v>
      </c>
      <c r="B239">
        <v>2019</v>
      </c>
      <c r="C239" t="s">
        <v>31</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142.21</v>
      </c>
      <c r="R239" s="8">
        <v>3.0000000000000001E-3</v>
      </c>
      <c r="S239">
        <v>165.7</v>
      </c>
      <c r="T239">
        <v>151.69999999999999</v>
      </c>
      <c r="U239">
        <v>146.6</v>
      </c>
      <c r="V239">
        <v>151</v>
      </c>
      <c r="W239">
        <v>149.80000000000001</v>
      </c>
      <c r="X239">
        <v>147.30000000000001</v>
      </c>
      <c r="Y239">
        <v>146.9</v>
      </c>
      <c r="Z239">
        <v>150.30000000000001</v>
      </c>
      <c r="AA239">
        <v>131.6</v>
      </c>
      <c r="AB239">
        <v>153.4</v>
      </c>
      <c r="AC239">
        <v>160.19999999999999</v>
      </c>
      <c r="AD239">
        <v>140.19999999999999</v>
      </c>
      <c r="AE239">
        <v>148.30000000000001</v>
      </c>
      <c r="AF239">
        <v>145.4</v>
      </c>
      <c r="AI239">
        <v>146.69999999999999</v>
      </c>
    </row>
    <row r="240" spans="1:35" x14ac:dyDescent="0.3">
      <c r="A240" t="s">
        <v>22</v>
      </c>
      <c r="B240">
        <v>2019</v>
      </c>
      <c r="C240" t="s">
        <v>31</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144.22</v>
      </c>
      <c r="R240" s="8">
        <v>3.0000000000000001E-3</v>
      </c>
      <c r="S240">
        <v>168.6</v>
      </c>
      <c r="T240">
        <v>145.30000000000001</v>
      </c>
      <c r="U240">
        <v>132.19999999999999</v>
      </c>
      <c r="V240">
        <v>143.30000000000001</v>
      </c>
      <c r="W240">
        <v>140.30000000000001</v>
      </c>
      <c r="X240">
        <v>152.19999999999999</v>
      </c>
      <c r="Y240">
        <v>126.6</v>
      </c>
      <c r="Z240">
        <v>138.30000000000001</v>
      </c>
      <c r="AA240">
        <v>121.2</v>
      </c>
      <c r="AB240">
        <v>141.9</v>
      </c>
      <c r="AC240">
        <v>151.6</v>
      </c>
      <c r="AD240">
        <v>139</v>
      </c>
      <c r="AE240">
        <v>135.9</v>
      </c>
      <c r="AF240">
        <v>135.69999999999999</v>
      </c>
      <c r="AI240">
        <v>144.69999999999999</v>
      </c>
    </row>
    <row r="241" spans="1:35" x14ac:dyDescent="0.3">
      <c r="A241" t="s">
        <v>23</v>
      </c>
      <c r="B241">
        <v>2019</v>
      </c>
      <c r="C241" t="s">
        <v>31</v>
      </c>
      <c r="D241">
        <v>140.9</v>
      </c>
      <c r="E241">
        <v>160.80000000000001</v>
      </c>
      <c r="F241">
        <v>139.6</v>
      </c>
      <c r="G241">
        <v>145.4</v>
      </c>
      <c r="H241">
        <v>123.5</v>
      </c>
      <c r="I241">
        <v>146.6</v>
      </c>
      <c r="J241">
        <v>173.2</v>
      </c>
      <c r="K241">
        <v>131.6</v>
      </c>
      <c r="L241">
        <v>113.2</v>
      </c>
      <c r="M241">
        <v>144.1</v>
      </c>
      <c r="N241">
        <v>135</v>
      </c>
      <c r="O241">
        <v>156.80000000000001</v>
      </c>
      <c r="P241">
        <v>147</v>
      </c>
      <c r="Q241">
        <v>142.9</v>
      </c>
      <c r="R241" s="8">
        <v>3.0000000000000001E-3</v>
      </c>
      <c r="S241">
        <v>166.5</v>
      </c>
      <c r="T241">
        <v>149.19999999999999</v>
      </c>
      <c r="U241">
        <v>140.6</v>
      </c>
      <c r="V241">
        <v>147.9</v>
      </c>
      <c r="W241">
        <v>145.9</v>
      </c>
      <c r="X241">
        <v>152.19999999999999</v>
      </c>
      <c r="Y241">
        <v>139.19999999999999</v>
      </c>
      <c r="Z241">
        <v>144.6</v>
      </c>
      <c r="AA241">
        <v>126.1</v>
      </c>
      <c r="AB241">
        <v>149</v>
      </c>
      <c r="AC241">
        <v>155.19999999999999</v>
      </c>
      <c r="AD241">
        <v>139.69999999999999</v>
      </c>
      <c r="AE241">
        <v>141.30000000000001</v>
      </c>
      <c r="AF241">
        <v>140.69999999999999</v>
      </c>
      <c r="AI241">
        <v>145.80000000000001</v>
      </c>
    </row>
    <row r="242" spans="1:35" x14ac:dyDescent="0.3">
      <c r="A242" t="s">
        <v>20</v>
      </c>
      <c r="B242">
        <v>2019</v>
      </c>
      <c r="C242" t="s">
        <v>32</v>
      </c>
      <c r="D242">
        <v>141</v>
      </c>
      <c r="E242">
        <v>161.6</v>
      </c>
      <c r="F242">
        <v>141.19999999999999</v>
      </c>
      <c r="G242">
        <v>146.5</v>
      </c>
      <c r="H242">
        <v>125.6</v>
      </c>
      <c r="I242">
        <v>145.69999999999999</v>
      </c>
      <c r="J242">
        <v>178.8</v>
      </c>
      <c r="K242">
        <v>133.1</v>
      </c>
      <c r="L242">
        <v>113.6</v>
      </c>
      <c r="M242">
        <v>145.5</v>
      </c>
      <c r="N242">
        <v>138.6</v>
      </c>
      <c r="O242">
        <v>157.4</v>
      </c>
      <c r="P242">
        <v>148.30000000000001</v>
      </c>
      <c r="Q242">
        <v>144.38</v>
      </c>
      <c r="R242" s="8">
        <v>3.0000000000000001E-3</v>
      </c>
      <c r="S242">
        <v>166.3</v>
      </c>
      <c r="T242">
        <v>151.69999999999999</v>
      </c>
      <c r="U242">
        <v>146.69999999999999</v>
      </c>
      <c r="V242">
        <v>151</v>
      </c>
      <c r="W242">
        <v>149.80000000000001</v>
      </c>
      <c r="X242">
        <v>147.4</v>
      </c>
      <c r="Y242">
        <v>147.69999999999999</v>
      </c>
      <c r="Z242">
        <v>150.6</v>
      </c>
      <c r="AA242">
        <v>131.69999999999999</v>
      </c>
      <c r="AB242">
        <v>153.69999999999999</v>
      </c>
      <c r="AC242">
        <v>160.69999999999999</v>
      </c>
      <c r="AD242">
        <v>140.30000000000001</v>
      </c>
      <c r="AE242">
        <v>148.69999999999999</v>
      </c>
      <c r="AF242">
        <v>145.69999999999999</v>
      </c>
      <c r="AI242">
        <v>148.30000000000001</v>
      </c>
    </row>
    <row r="243" spans="1:35" x14ac:dyDescent="0.3">
      <c r="A243" t="s">
        <v>22</v>
      </c>
      <c r="B243">
        <v>2019</v>
      </c>
      <c r="C243" t="s">
        <v>32</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146.35</v>
      </c>
      <c r="R243" s="8">
        <v>3.0000000000000001E-3</v>
      </c>
      <c r="S243">
        <v>169.3</v>
      </c>
      <c r="T243">
        <v>145.9</v>
      </c>
      <c r="U243">
        <v>132.4</v>
      </c>
      <c r="V243">
        <v>143.9</v>
      </c>
      <c r="W243">
        <v>140.69999999999999</v>
      </c>
      <c r="X243">
        <v>153</v>
      </c>
      <c r="Y243">
        <v>128.9</v>
      </c>
      <c r="Z243">
        <v>138.69999999999999</v>
      </c>
      <c r="AA243">
        <v>121.5</v>
      </c>
      <c r="AB243">
        <v>142.4</v>
      </c>
      <c r="AC243">
        <v>151.69999999999999</v>
      </c>
      <c r="AD243">
        <v>139.5</v>
      </c>
      <c r="AE243">
        <v>136.19999999999999</v>
      </c>
      <c r="AF243">
        <v>136</v>
      </c>
      <c r="AI243">
        <v>146</v>
      </c>
    </row>
    <row r="244" spans="1:35" x14ac:dyDescent="0.3">
      <c r="A244" t="s">
        <v>23</v>
      </c>
      <c r="B244">
        <v>2019</v>
      </c>
      <c r="C244" t="s">
        <v>32</v>
      </c>
      <c r="D244">
        <v>141.80000000000001</v>
      </c>
      <c r="E244">
        <v>161</v>
      </c>
      <c r="F244">
        <v>142.6</v>
      </c>
      <c r="G244">
        <v>146.19999999999999</v>
      </c>
      <c r="H244">
        <v>123.9</v>
      </c>
      <c r="I244">
        <v>148</v>
      </c>
      <c r="J244">
        <v>188.4</v>
      </c>
      <c r="K244">
        <v>132.5</v>
      </c>
      <c r="L244">
        <v>114</v>
      </c>
      <c r="M244">
        <v>145.4</v>
      </c>
      <c r="N244">
        <v>135.1</v>
      </c>
      <c r="O244">
        <v>157.1</v>
      </c>
      <c r="P244">
        <v>149.6</v>
      </c>
      <c r="Q244">
        <v>145.05000000000001</v>
      </c>
      <c r="R244" s="8">
        <v>3.0000000000000001E-3</v>
      </c>
      <c r="S244">
        <v>167.1</v>
      </c>
      <c r="T244">
        <v>149.4</v>
      </c>
      <c r="U244">
        <v>140.80000000000001</v>
      </c>
      <c r="V244">
        <v>148.19999999999999</v>
      </c>
      <c r="W244">
        <v>146.1</v>
      </c>
      <c r="X244">
        <v>153</v>
      </c>
      <c r="Y244">
        <v>140.6</v>
      </c>
      <c r="Z244">
        <v>145</v>
      </c>
      <c r="AA244">
        <v>126.3</v>
      </c>
      <c r="AB244">
        <v>149.4</v>
      </c>
      <c r="AC244">
        <v>155.4</v>
      </c>
      <c r="AD244">
        <v>140</v>
      </c>
      <c r="AE244">
        <v>141.69999999999999</v>
      </c>
      <c r="AF244">
        <v>141</v>
      </c>
      <c r="AI244">
        <v>147.19999999999999</v>
      </c>
    </row>
    <row r="245" spans="1:35" x14ac:dyDescent="0.3">
      <c r="A245" t="s">
        <v>20</v>
      </c>
      <c r="B245">
        <v>2019</v>
      </c>
      <c r="C245" t="s">
        <v>33</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146.51</v>
      </c>
      <c r="R245" s="8">
        <v>3.0000000000000001E-3</v>
      </c>
      <c r="S245">
        <v>167.2</v>
      </c>
      <c r="T245">
        <v>152.30000000000001</v>
      </c>
      <c r="U245">
        <v>147</v>
      </c>
      <c r="V245">
        <v>151.5</v>
      </c>
      <c r="W245">
        <v>150.30000000000001</v>
      </c>
      <c r="X245">
        <v>147.69999999999999</v>
      </c>
      <c r="Y245">
        <v>148.4</v>
      </c>
      <c r="Z245">
        <v>150.9</v>
      </c>
      <c r="AA245">
        <v>132.1</v>
      </c>
      <c r="AB245">
        <v>154.30000000000001</v>
      </c>
      <c r="AC245">
        <v>160.80000000000001</v>
      </c>
      <c r="AD245">
        <v>140.6</v>
      </c>
      <c r="AE245">
        <v>149.1</v>
      </c>
      <c r="AF245">
        <v>146.1</v>
      </c>
      <c r="AI245">
        <v>149.9</v>
      </c>
    </row>
    <row r="246" spans="1:35" x14ac:dyDescent="0.3">
      <c r="A246" t="s">
        <v>22</v>
      </c>
      <c r="B246">
        <v>2019</v>
      </c>
      <c r="C246" t="s">
        <v>33</v>
      </c>
      <c r="D246">
        <v>144.1</v>
      </c>
      <c r="E246">
        <v>162.4</v>
      </c>
      <c r="F246">
        <v>148.4</v>
      </c>
      <c r="G246">
        <v>145.9</v>
      </c>
      <c r="H246">
        <v>121.5</v>
      </c>
      <c r="I246">
        <v>148.80000000000001</v>
      </c>
      <c r="J246">
        <v>215.7</v>
      </c>
      <c r="K246">
        <v>134.6</v>
      </c>
      <c r="L246">
        <v>115</v>
      </c>
      <c r="M246">
        <v>146.30000000000001</v>
      </c>
      <c r="N246">
        <v>130.5</v>
      </c>
      <c r="O246">
        <v>157.19999999999999</v>
      </c>
      <c r="P246">
        <v>153.6</v>
      </c>
      <c r="Q246">
        <v>148</v>
      </c>
      <c r="R246" s="8">
        <v>3.0000000000000001E-3</v>
      </c>
      <c r="S246">
        <v>169.9</v>
      </c>
      <c r="T246">
        <v>146.30000000000001</v>
      </c>
      <c r="U246">
        <v>132.6</v>
      </c>
      <c r="V246">
        <v>144.19999999999999</v>
      </c>
      <c r="W246">
        <v>141</v>
      </c>
      <c r="X246">
        <v>153.5</v>
      </c>
      <c r="Y246">
        <v>132.19999999999999</v>
      </c>
      <c r="Z246">
        <v>139.1</v>
      </c>
      <c r="AA246">
        <v>121.7</v>
      </c>
      <c r="AB246">
        <v>142.80000000000001</v>
      </c>
      <c r="AC246">
        <v>151.80000000000001</v>
      </c>
      <c r="AD246">
        <v>139.80000000000001</v>
      </c>
      <c r="AE246">
        <v>136.69999999999999</v>
      </c>
      <c r="AF246">
        <v>136.30000000000001</v>
      </c>
      <c r="AI246">
        <v>147</v>
      </c>
    </row>
    <row r="247" spans="1:35" x14ac:dyDescent="0.3">
      <c r="A247" t="s">
        <v>23</v>
      </c>
      <c r="B247">
        <v>2019</v>
      </c>
      <c r="C247" t="s">
        <v>33</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146.99</v>
      </c>
      <c r="R247" s="8">
        <v>3.0000000000000001E-3</v>
      </c>
      <c r="S247">
        <v>167.9</v>
      </c>
      <c r="T247">
        <v>149.9</v>
      </c>
      <c r="U247">
        <v>141</v>
      </c>
      <c r="V247">
        <v>148.6</v>
      </c>
      <c r="W247">
        <v>146.5</v>
      </c>
      <c r="X247">
        <v>153.5</v>
      </c>
      <c r="Y247">
        <v>142.30000000000001</v>
      </c>
      <c r="Z247">
        <v>145.30000000000001</v>
      </c>
      <c r="AA247">
        <v>126.6</v>
      </c>
      <c r="AB247">
        <v>149.9</v>
      </c>
      <c r="AC247">
        <v>155.5</v>
      </c>
      <c r="AD247">
        <v>140.30000000000001</v>
      </c>
      <c r="AE247">
        <v>142.1</v>
      </c>
      <c r="AF247">
        <v>141.30000000000001</v>
      </c>
      <c r="AI247">
        <v>148.6</v>
      </c>
    </row>
    <row r="248" spans="1:35" x14ac:dyDescent="0.3">
      <c r="A248" t="s">
        <v>20</v>
      </c>
      <c r="B248">
        <v>2019</v>
      </c>
      <c r="C248" t="s">
        <v>34</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149.31</v>
      </c>
      <c r="R248" s="8">
        <v>3.0000000000000001E-3</v>
      </c>
      <c r="S248">
        <v>167.8</v>
      </c>
      <c r="T248">
        <v>152.6</v>
      </c>
      <c r="U248">
        <v>147.30000000000001</v>
      </c>
      <c r="V248">
        <v>151.9</v>
      </c>
      <c r="W248">
        <v>150.6</v>
      </c>
      <c r="X248">
        <v>148.1</v>
      </c>
      <c r="Y248">
        <v>149.9</v>
      </c>
      <c r="Z248">
        <v>151.19999999999999</v>
      </c>
      <c r="AA248">
        <v>135</v>
      </c>
      <c r="AB248">
        <v>154.80000000000001</v>
      </c>
      <c r="AC248">
        <v>161.1</v>
      </c>
      <c r="AD248">
        <v>140.6</v>
      </c>
      <c r="AE248">
        <v>149.5</v>
      </c>
      <c r="AF248">
        <v>147.1</v>
      </c>
      <c r="AI248">
        <v>152.30000000000001</v>
      </c>
    </row>
    <row r="249" spans="1:35" x14ac:dyDescent="0.3">
      <c r="A249" t="s">
        <v>22</v>
      </c>
      <c r="B249">
        <v>2019</v>
      </c>
      <c r="C249" t="s">
        <v>34</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150.52000000000001</v>
      </c>
      <c r="R249" s="8">
        <v>3.0000000000000001E-3</v>
      </c>
      <c r="S249">
        <v>170.4</v>
      </c>
      <c r="T249">
        <v>146.80000000000001</v>
      </c>
      <c r="U249">
        <v>132.80000000000001</v>
      </c>
      <c r="V249">
        <v>144.6</v>
      </c>
      <c r="W249">
        <v>141.4</v>
      </c>
      <c r="X249">
        <v>152.80000000000001</v>
      </c>
      <c r="Y249">
        <v>133.6</v>
      </c>
      <c r="Z249">
        <v>139.80000000000001</v>
      </c>
      <c r="AA249">
        <v>125.2</v>
      </c>
      <c r="AB249">
        <v>143.19999999999999</v>
      </c>
      <c r="AC249">
        <v>151.9</v>
      </c>
      <c r="AD249">
        <v>140.19999999999999</v>
      </c>
      <c r="AE249">
        <v>136.80000000000001</v>
      </c>
      <c r="AF249">
        <v>137.69999999999999</v>
      </c>
      <c r="AI249">
        <v>148.30000000000001</v>
      </c>
    </row>
    <row r="250" spans="1:35" x14ac:dyDescent="0.3">
      <c r="A250" t="s">
        <v>23</v>
      </c>
      <c r="B250">
        <v>2019</v>
      </c>
      <c r="C250" t="s">
        <v>34</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149.69999999999999</v>
      </c>
      <c r="R250" s="8">
        <v>3.0000000000000001E-3</v>
      </c>
      <c r="S250">
        <v>168.5</v>
      </c>
      <c r="T250">
        <v>150.30000000000001</v>
      </c>
      <c r="U250">
        <v>141.30000000000001</v>
      </c>
      <c r="V250">
        <v>149</v>
      </c>
      <c r="W250">
        <v>146.9</v>
      </c>
      <c r="X250">
        <v>152.80000000000001</v>
      </c>
      <c r="Y250">
        <v>143.69999999999999</v>
      </c>
      <c r="Z250">
        <v>145.80000000000001</v>
      </c>
      <c r="AA250">
        <v>129.80000000000001</v>
      </c>
      <c r="AB250">
        <v>150.4</v>
      </c>
      <c r="AC250">
        <v>155.69999999999999</v>
      </c>
      <c r="AD250">
        <v>140.4</v>
      </c>
      <c r="AE250">
        <v>142.30000000000001</v>
      </c>
      <c r="AF250">
        <v>142.5</v>
      </c>
      <c r="AI250">
        <v>150.4</v>
      </c>
    </row>
    <row r="251" spans="1:35" x14ac:dyDescent="0.3">
      <c r="A251" t="s">
        <v>20</v>
      </c>
      <c r="B251">
        <v>2020</v>
      </c>
      <c r="C251" t="s">
        <v>21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149.12</v>
      </c>
      <c r="R251" s="8">
        <v>3.0000000000000001E-3</v>
      </c>
      <c r="S251">
        <v>168.6</v>
      </c>
      <c r="T251">
        <v>152.80000000000001</v>
      </c>
      <c r="U251">
        <v>147.4</v>
      </c>
      <c r="V251">
        <v>152.1</v>
      </c>
      <c r="W251">
        <v>150.80000000000001</v>
      </c>
      <c r="X251">
        <v>148.5</v>
      </c>
      <c r="Y251">
        <v>150.4</v>
      </c>
      <c r="Z251">
        <v>151.69999999999999</v>
      </c>
      <c r="AA251">
        <v>136.30000000000001</v>
      </c>
      <c r="AB251">
        <v>155.69999999999999</v>
      </c>
      <c r="AC251">
        <v>161.69999999999999</v>
      </c>
      <c r="AD251">
        <v>142.5</v>
      </c>
      <c r="AE251">
        <v>150.1</v>
      </c>
      <c r="AF251">
        <v>148.1</v>
      </c>
      <c r="AI251">
        <v>151.9</v>
      </c>
    </row>
    <row r="252" spans="1:35" x14ac:dyDescent="0.3">
      <c r="A252" t="s">
        <v>22</v>
      </c>
      <c r="B252">
        <v>2020</v>
      </c>
      <c r="C252" t="s">
        <v>21</v>
      </c>
      <c r="D252">
        <v>145.6</v>
      </c>
      <c r="E252">
        <v>167.6</v>
      </c>
      <c r="F252">
        <v>157</v>
      </c>
      <c r="G252">
        <v>149.30000000000001</v>
      </c>
      <c r="H252">
        <v>126.3</v>
      </c>
      <c r="I252">
        <v>144.4</v>
      </c>
      <c r="J252">
        <v>207.8</v>
      </c>
      <c r="K252">
        <v>139.1</v>
      </c>
      <c r="L252">
        <v>114.8</v>
      </c>
      <c r="M252">
        <v>149.5</v>
      </c>
      <c r="N252">
        <v>131.1</v>
      </c>
      <c r="O252">
        <v>158.5</v>
      </c>
      <c r="P252">
        <v>154.4</v>
      </c>
      <c r="Q252">
        <v>149.65</v>
      </c>
      <c r="R252" s="8">
        <v>3.0000000000000001E-3</v>
      </c>
      <c r="S252">
        <v>170.8</v>
      </c>
      <c r="T252">
        <v>147</v>
      </c>
      <c r="U252">
        <v>133.19999999999999</v>
      </c>
      <c r="V252">
        <v>144.9</v>
      </c>
      <c r="W252">
        <v>141.69999999999999</v>
      </c>
      <c r="X252">
        <v>153.9</v>
      </c>
      <c r="Y252">
        <v>135.1</v>
      </c>
      <c r="Z252">
        <v>140.1</v>
      </c>
      <c r="AA252">
        <v>126.1</v>
      </c>
      <c r="AB252">
        <v>143.80000000000001</v>
      </c>
      <c r="AC252">
        <v>152.1</v>
      </c>
      <c r="AD252">
        <v>142.1</v>
      </c>
      <c r="AE252">
        <v>137.19999999999999</v>
      </c>
      <c r="AF252">
        <v>138.4</v>
      </c>
      <c r="AI252">
        <v>148.19999999999999</v>
      </c>
    </row>
    <row r="253" spans="1:35" x14ac:dyDescent="0.3">
      <c r="A253" t="s">
        <v>23</v>
      </c>
      <c r="B253">
        <v>2020</v>
      </c>
      <c r="C253" t="s">
        <v>21</v>
      </c>
      <c r="D253">
        <v>144.30000000000001</v>
      </c>
      <c r="E253">
        <v>167.4</v>
      </c>
      <c r="F253">
        <v>154.9</v>
      </c>
      <c r="G253">
        <v>150.1</v>
      </c>
      <c r="H253">
        <v>129.9</v>
      </c>
      <c r="I253">
        <v>143.19999999999999</v>
      </c>
      <c r="J253">
        <v>197</v>
      </c>
      <c r="K253">
        <v>140.4</v>
      </c>
      <c r="L253">
        <v>114.1</v>
      </c>
      <c r="M253">
        <v>150.9</v>
      </c>
      <c r="N253">
        <v>136.1</v>
      </c>
      <c r="O253">
        <v>158.6</v>
      </c>
      <c r="P253">
        <v>153.5</v>
      </c>
      <c r="Q253">
        <v>149.26</v>
      </c>
      <c r="R253" s="8">
        <v>3.0000000000000001E-3</v>
      </c>
      <c r="S253">
        <v>169.2</v>
      </c>
      <c r="T253">
        <v>150.5</v>
      </c>
      <c r="U253">
        <v>141.5</v>
      </c>
      <c r="V253">
        <v>149.19999999999999</v>
      </c>
      <c r="W253">
        <v>147.1</v>
      </c>
      <c r="X253">
        <v>153.9</v>
      </c>
      <c r="Y253">
        <v>144.6</v>
      </c>
      <c r="Z253">
        <v>146.19999999999999</v>
      </c>
      <c r="AA253">
        <v>130.9</v>
      </c>
      <c r="AB253">
        <v>151.19999999999999</v>
      </c>
      <c r="AC253">
        <v>156.1</v>
      </c>
      <c r="AD253">
        <v>142.30000000000001</v>
      </c>
      <c r="AE253">
        <v>142.80000000000001</v>
      </c>
      <c r="AF253">
        <v>143.4</v>
      </c>
      <c r="AI253">
        <v>150.19999999999999</v>
      </c>
    </row>
    <row r="254" spans="1:35" x14ac:dyDescent="0.3">
      <c r="A254" t="s">
        <v>20</v>
      </c>
      <c r="B254">
        <v>2020</v>
      </c>
      <c r="C254" t="s">
        <v>24</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146.91</v>
      </c>
      <c r="R254" s="8">
        <v>3.0000000000000001E-3</v>
      </c>
      <c r="S254">
        <v>169.4</v>
      </c>
      <c r="T254">
        <v>153</v>
      </c>
      <c r="U254">
        <v>147.5</v>
      </c>
      <c r="V254">
        <v>152.30000000000001</v>
      </c>
      <c r="W254">
        <v>150.9</v>
      </c>
      <c r="X254">
        <v>148.69999999999999</v>
      </c>
      <c r="Y254">
        <v>152.30000000000001</v>
      </c>
      <c r="Z254">
        <v>151.80000000000001</v>
      </c>
      <c r="AA254">
        <v>136</v>
      </c>
      <c r="AB254">
        <v>156.19999999999999</v>
      </c>
      <c r="AC254">
        <v>161.9</v>
      </c>
      <c r="AD254">
        <v>143.4</v>
      </c>
      <c r="AE254">
        <v>150.4</v>
      </c>
      <c r="AF254">
        <v>148.4</v>
      </c>
      <c r="AI254">
        <v>150.4</v>
      </c>
    </row>
    <row r="255" spans="1:35" x14ac:dyDescent="0.3">
      <c r="A255" t="s">
        <v>22</v>
      </c>
      <c r="B255">
        <v>2020</v>
      </c>
      <c r="C255" t="s">
        <v>24</v>
      </c>
      <c r="D255">
        <v>146.19999999999999</v>
      </c>
      <c r="E255">
        <v>167.6</v>
      </c>
      <c r="F255">
        <v>153.1</v>
      </c>
      <c r="G255">
        <v>150.69999999999999</v>
      </c>
      <c r="H255">
        <v>127.4</v>
      </c>
      <c r="I255">
        <v>143.1</v>
      </c>
      <c r="J255">
        <v>181.7</v>
      </c>
      <c r="K255">
        <v>139.6</v>
      </c>
      <c r="L255">
        <v>114.6</v>
      </c>
      <c r="M255">
        <v>150.4</v>
      </c>
      <c r="N255">
        <v>131.5</v>
      </c>
      <c r="O255">
        <v>159</v>
      </c>
      <c r="P255">
        <v>151.69999999999999</v>
      </c>
      <c r="Q255">
        <v>147.43</v>
      </c>
      <c r="R255" s="8">
        <v>3.0000000000000001E-3</v>
      </c>
      <c r="S255">
        <v>172</v>
      </c>
      <c r="T255">
        <v>147.30000000000001</v>
      </c>
      <c r="U255">
        <v>133.5</v>
      </c>
      <c r="V255">
        <v>145.19999999999999</v>
      </c>
      <c r="W255">
        <v>142</v>
      </c>
      <c r="X255">
        <v>154.80000000000001</v>
      </c>
      <c r="Y255">
        <v>138.9</v>
      </c>
      <c r="Z255">
        <v>140.4</v>
      </c>
      <c r="AA255">
        <v>125.2</v>
      </c>
      <c r="AB255">
        <v>144.4</v>
      </c>
      <c r="AC255">
        <v>152.19999999999999</v>
      </c>
      <c r="AD255">
        <v>143.5</v>
      </c>
      <c r="AE255">
        <v>137.69999999999999</v>
      </c>
      <c r="AF255">
        <v>138.4</v>
      </c>
      <c r="AI255">
        <v>147.69999999999999</v>
      </c>
    </row>
    <row r="256" spans="1:35" x14ac:dyDescent="0.3">
      <c r="A256" t="s">
        <v>23</v>
      </c>
      <c r="B256">
        <v>2020</v>
      </c>
      <c r="C256" t="s">
        <v>24</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147.05000000000001</v>
      </c>
      <c r="R256" s="8">
        <v>3.0000000000000001E-3</v>
      </c>
      <c r="S256">
        <v>170.1</v>
      </c>
      <c r="T256">
        <v>150.80000000000001</v>
      </c>
      <c r="U256">
        <v>141.69999999999999</v>
      </c>
      <c r="V256">
        <v>149.5</v>
      </c>
      <c r="W256">
        <v>147.30000000000001</v>
      </c>
      <c r="X256">
        <v>154.80000000000001</v>
      </c>
      <c r="Y256">
        <v>147.19999999999999</v>
      </c>
      <c r="Z256">
        <v>146.4</v>
      </c>
      <c r="AA256">
        <v>130.30000000000001</v>
      </c>
      <c r="AB256">
        <v>151.69999999999999</v>
      </c>
      <c r="AC256">
        <v>156.19999999999999</v>
      </c>
      <c r="AD256">
        <v>143.4</v>
      </c>
      <c r="AE256">
        <v>143.19999999999999</v>
      </c>
      <c r="AF256">
        <v>143.6</v>
      </c>
      <c r="AI256">
        <v>149.1</v>
      </c>
    </row>
    <row r="257" spans="1:35" x14ac:dyDescent="0.3">
      <c r="A257" t="s">
        <v>20</v>
      </c>
      <c r="B257">
        <v>2020</v>
      </c>
      <c r="C257" t="s">
        <v>25</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145.74</v>
      </c>
      <c r="R257" s="8">
        <v>3.0000000000000001E-3</v>
      </c>
      <c r="S257">
        <v>170.5</v>
      </c>
      <c r="T257">
        <v>153.4</v>
      </c>
      <c r="U257">
        <v>147.6</v>
      </c>
      <c r="V257">
        <v>152.5</v>
      </c>
      <c r="W257">
        <v>151.19999999999999</v>
      </c>
      <c r="X257">
        <v>149</v>
      </c>
      <c r="Y257">
        <v>153.4</v>
      </c>
      <c r="Z257">
        <v>151.5</v>
      </c>
      <c r="AA257">
        <v>135.80000000000001</v>
      </c>
      <c r="AB257">
        <v>156.69999999999999</v>
      </c>
      <c r="AC257">
        <v>161.19999999999999</v>
      </c>
      <c r="AD257">
        <v>145.1</v>
      </c>
      <c r="AE257">
        <v>151.19999999999999</v>
      </c>
      <c r="AF257">
        <v>148.6</v>
      </c>
      <c r="AI257">
        <v>149.80000000000001</v>
      </c>
    </row>
    <row r="258" spans="1:35" x14ac:dyDescent="0.3">
      <c r="A258" t="s">
        <v>22</v>
      </c>
      <c r="B258">
        <v>2020</v>
      </c>
      <c r="C258" t="s">
        <v>25</v>
      </c>
      <c r="D258">
        <v>146.5</v>
      </c>
      <c r="E258">
        <v>167.5</v>
      </c>
      <c r="F258">
        <v>148.9</v>
      </c>
      <c r="G258">
        <v>151.1</v>
      </c>
      <c r="H258">
        <v>127.5</v>
      </c>
      <c r="I258">
        <v>143.30000000000001</v>
      </c>
      <c r="J258">
        <v>167</v>
      </c>
      <c r="K258">
        <v>139.69999999999999</v>
      </c>
      <c r="L258">
        <v>114.4</v>
      </c>
      <c r="M258">
        <v>151.5</v>
      </c>
      <c r="N258">
        <v>131.9</v>
      </c>
      <c r="O258">
        <v>159.1</v>
      </c>
      <c r="P258">
        <v>150.1</v>
      </c>
      <c r="Q258">
        <v>146.04</v>
      </c>
      <c r="R258" s="8">
        <v>3.0000000000000001E-3</v>
      </c>
      <c r="S258">
        <v>173.3</v>
      </c>
      <c r="T258">
        <v>147.69999999999999</v>
      </c>
      <c r="U258">
        <v>133.80000000000001</v>
      </c>
      <c r="V258">
        <v>145.6</v>
      </c>
      <c r="W258">
        <v>142.4</v>
      </c>
      <c r="X258">
        <v>154.5</v>
      </c>
      <c r="Y258">
        <v>141.4</v>
      </c>
      <c r="Z258">
        <v>140.80000000000001</v>
      </c>
      <c r="AA258">
        <v>124.6</v>
      </c>
      <c r="AB258">
        <v>145</v>
      </c>
      <c r="AC258">
        <v>152.5</v>
      </c>
      <c r="AD258">
        <v>145.30000000000001</v>
      </c>
      <c r="AE258">
        <v>137.9</v>
      </c>
      <c r="AF258">
        <v>138.69999999999999</v>
      </c>
      <c r="AI258">
        <v>147.30000000000001</v>
      </c>
    </row>
    <row r="259" spans="1:35" x14ac:dyDescent="0.3">
      <c r="A259" t="s">
        <v>23</v>
      </c>
      <c r="B259">
        <v>2020</v>
      </c>
      <c r="C259" t="s">
        <v>25</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145.80000000000001</v>
      </c>
      <c r="R259" s="8">
        <v>3.0000000000000001E-3</v>
      </c>
      <c r="S259">
        <v>171.2</v>
      </c>
      <c r="T259">
        <v>151.19999999999999</v>
      </c>
      <c r="U259">
        <v>141.9</v>
      </c>
      <c r="V259">
        <v>149.80000000000001</v>
      </c>
      <c r="W259">
        <v>147.6</v>
      </c>
      <c r="X259">
        <v>154.5</v>
      </c>
      <c r="Y259">
        <v>148.9</v>
      </c>
      <c r="Z259">
        <v>146.4</v>
      </c>
      <c r="AA259">
        <v>129.9</v>
      </c>
      <c r="AB259">
        <v>152.30000000000001</v>
      </c>
      <c r="AC259">
        <v>156.1</v>
      </c>
      <c r="AD259">
        <v>145.19999999999999</v>
      </c>
      <c r="AE259">
        <v>143.69999999999999</v>
      </c>
      <c r="AF259">
        <v>143.80000000000001</v>
      </c>
      <c r="AI259">
        <v>148.6</v>
      </c>
    </row>
    <row r="260" spans="1:35" x14ac:dyDescent="0.3">
      <c r="A260" t="s">
        <v>20</v>
      </c>
      <c r="B260">
        <v>2020</v>
      </c>
      <c r="C260" t="s">
        <v>26</v>
      </c>
      <c r="D260">
        <v>147.19999999999999</v>
      </c>
      <c r="E260">
        <v>167.1</v>
      </c>
      <c r="F260">
        <v>146.9</v>
      </c>
      <c r="G260">
        <v>155.6</v>
      </c>
      <c r="H260">
        <v>137.1</v>
      </c>
      <c r="I260">
        <v>147.30000000000001</v>
      </c>
      <c r="J260">
        <v>162.69999999999999</v>
      </c>
      <c r="K260">
        <v>150.19999999999999</v>
      </c>
      <c r="L260">
        <v>119.8</v>
      </c>
      <c r="M260">
        <v>158.69999999999999</v>
      </c>
      <c r="N260">
        <v>139.19999999999999</v>
      </c>
      <c r="O260">
        <v>159.57</v>
      </c>
      <c r="P260">
        <v>150.1</v>
      </c>
      <c r="Q260">
        <v>149.34</v>
      </c>
      <c r="R260" s="8">
        <v>3.0000000000000001E-3</v>
      </c>
      <c r="S260">
        <v>171.67</v>
      </c>
      <c r="T260">
        <v>150.7666667</v>
      </c>
      <c r="U260">
        <v>141.1</v>
      </c>
      <c r="V260">
        <v>149.30000000000001</v>
      </c>
      <c r="W260">
        <v>147.1</v>
      </c>
      <c r="X260">
        <v>149.30000000000001</v>
      </c>
      <c r="Y260">
        <v>148.4</v>
      </c>
      <c r="Z260">
        <v>146.22999999999999</v>
      </c>
      <c r="AA260">
        <v>130.1</v>
      </c>
      <c r="AB260">
        <v>154.30000000000001</v>
      </c>
      <c r="AC260">
        <v>156.6</v>
      </c>
      <c r="AD260">
        <v>145.19999999999999</v>
      </c>
      <c r="AE260">
        <v>144.27000000000001</v>
      </c>
      <c r="AF260">
        <v>143.69999999999999</v>
      </c>
      <c r="AI260">
        <v>148.6</v>
      </c>
    </row>
    <row r="261" spans="1:35" x14ac:dyDescent="0.3">
      <c r="A261" t="s">
        <v>22</v>
      </c>
      <c r="B261">
        <v>2020</v>
      </c>
      <c r="C261" t="s">
        <v>26</v>
      </c>
      <c r="D261">
        <v>151.80000000000001</v>
      </c>
      <c r="E261">
        <v>167.2</v>
      </c>
      <c r="F261">
        <v>151.9</v>
      </c>
      <c r="G261">
        <v>155.5</v>
      </c>
      <c r="H261">
        <v>131.6</v>
      </c>
      <c r="I261">
        <v>152.9</v>
      </c>
      <c r="J261">
        <v>180</v>
      </c>
      <c r="K261">
        <v>150.80000000000001</v>
      </c>
      <c r="L261">
        <v>121.2</v>
      </c>
      <c r="M261">
        <v>154</v>
      </c>
      <c r="N261">
        <v>133.5</v>
      </c>
      <c r="O261">
        <v>159.41999999999999</v>
      </c>
      <c r="P261">
        <v>153.5</v>
      </c>
      <c r="Q261">
        <v>151.02000000000001</v>
      </c>
      <c r="R261" s="8">
        <v>3.0000000000000001E-3</v>
      </c>
      <c r="S261">
        <v>172.06</v>
      </c>
      <c r="T261">
        <v>149.88888890000001</v>
      </c>
      <c r="U261">
        <v>138.93333329999999</v>
      </c>
      <c r="V261">
        <v>148.22999999999999</v>
      </c>
      <c r="W261">
        <v>145.69999999999999</v>
      </c>
      <c r="X261">
        <v>155.6</v>
      </c>
      <c r="Y261">
        <v>137.1</v>
      </c>
      <c r="Z261">
        <v>144.47999999999999</v>
      </c>
      <c r="AA261">
        <v>128.19999999999999</v>
      </c>
      <c r="AB261">
        <v>144.80000000000001</v>
      </c>
      <c r="AC261">
        <v>155.06666670000001</v>
      </c>
      <c r="AD261">
        <v>145.22999999999999</v>
      </c>
      <c r="AE261">
        <v>141.96</v>
      </c>
      <c r="AF261">
        <v>142.07</v>
      </c>
      <c r="AI261">
        <v>148.19999999999999</v>
      </c>
    </row>
    <row r="262" spans="1:35" x14ac:dyDescent="0.3">
      <c r="A262" t="s">
        <v>23</v>
      </c>
      <c r="B262">
        <v>2020</v>
      </c>
      <c r="C262" t="s">
        <v>26</v>
      </c>
      <c r="D262">
        <v>148.69999999999999</v>
      </c>
      <c r="E262">
        <v>167.1</v>
      </c>
      <c r="F262">
        <v>148.80000000000001</v>
      </c>
      <c r="G262">
        <v>155.6</v>
      </c>
      <c r="H262">
        <v>135.1</v>
      </c>
      <c r="I262">
        <v>149.9</v>
      </c>
      <c r="J262">
        <v>168.6</v>
      </c>
      <c r="K262">
        <v>150.4</v>
      </c>
      <c r="L262">
        <v>120.3</v>
      </c>
      <c r="M262">
        <v>157.1</v>
      </c>
      <c r="N262">
        <v>136.80000000000001</v>
      </c>
      <c r="O262">
        <v>159.53</v>
      </c>
      <c r="P262">
        <v>151.4</v>
      </c>
      <c r="Q262">
        <v>149.94999999999999</v>
      </c>
      <c r="R262" s="8">
        <v>3.0000000000000001E-3</v>
      </c>
      <c r="S262">
        <v>171.64</v>
      </c>
      <c r="T262">
        <v>150.61851849999999</v>
      </c>
      <c r="U262">
        <v>140.6444444</v>
      </c>
      <c r="V262">
        <v>149.11000000000001</v>
      </c>
      <c r="W262">
        <v>146.80000000000001</v>
      </c>
      <c r="X262">
        <v>155.6</v>
      </c>
      <c r="Y262">
        <v>144.1</v>
      </c>
      <c r="Z262">
        <v>145.69999999999999</v>
      </c>
      <c r="AA262">
        <v>129.4</v>
      </c>
      <c r="AB262">
        <v>150.69999999999999</v>
      </c>
      <c r="AC262">
        <v>155.92222219999999</v>
      </c>
      <c r="AD262">
        <v>145.21</v>
      </c>
      <c r="AE262">
        <v>143.31</v>
      </c>
      <c r="AF262">
        <v>143.19</v>
      </c>
      <c r="AI262">
        <v>148.4</v>
      </c>
    </row>
    <row r="263" spans="1:35" x14ac:dyDescent="0.3">
      <c r="A263" t="s">
        <v>20</v>
      </c>
      <c r="B263">
        <v>2020</v>
      </c>
      <c r="C263" t="s">
        <v>27</v>
      </c>
      <c r="D263" s="93">
        <v>149.22999999999999</v>
      </c>
      <c r="E263" s="93">
        <v>167.13</v>
      </c>
      <c r="F263">
        <v>149.19999999999999</v>
      </c>
      <c r="G263" s="93">
        <v>155.57</v>
      </c>
      <c r="H263" s="93">
        <v>134.6</v>
      </c>
      <c r="I263" s="93">
        <v>150.03333330000001</v>
      </c>
      <c r="J263" s="93">
        <v>170.43333329999999</v>
      </c>
      <c r="K263" s="93">
        <v>150.47</v>
      </c>
      <c r="L263" s="93">
        <v>120.43</v>
      </c>
      <c r="M263" s="93">
        <v>156.6</v>
      </c>
      <c r="N263">
        <v>136.5</v>
      </c>
      <c r="O263">
        <v>159.51</v>
      </c>
      <c r="P263">
        <v>151.66999999999999</v>
      </c>
      <c r="Q263">
        <v>150.11000000000001</v>
      </c>
      <c r="R263" s="8">
        <v>3.0000000000000001E-3</v>
      </c>
      <c r="S263">
        <v>171.79</v>
      </c>
      <c r="T263">
        <v>150.4246914</v>
      </c>
      <c r="U263">
        <v>140.22592589999999</v>
      </c>
      <c r="V263">
        <v>148.88</v>
      </c>
      <c r="W263">
        <v>146.5</v>
      </c>
      <c r="X263">
        <v>148.9</v>
      </c>
      <c r="Y263">
        <v>143.19999999999999</v>
      </c>
      <c r="Z263">
        <v>145.47</v>
      </c>
      <c r="AA263">
        <v>129.22999999999999</v>
      </c>
      <c r="AB263">
        <v>149.93333329999999</v>
      </c>
      <c r="AC263">
        <v>155.86296300000001</v>
      </c>
      <c r="AD263">
        <v>145.21</v>
      </c>
      <c r="AE263">
        <v>143.18</v>
      </c>
      <c r="AF263">
        <v>142.99</v>
      </c>
      <c r="AI263">
        <v>148.4</v>
      </c>
    </row>
    <row r="264" spans="1:35" x14ac:dyDescent="0.3">
      <c r="A264" t="s">
        <v>22</v>
      </c>
      <c r="B264">
        <v>2020</v>
      </c>
      <c r="C264" t="s">
        <v>27</v>
      </c>
      <c r="D264" s="93">
        <v>149.91</v>
      </c>
      <c r="E264" s="93">
        <v>167.14</v>
      </c>
      <c r="F264" s="93">
        <v>149.96666669999999</v>
      </c>
      <c r="G264" s="93">
        <v>155.56</v>
      </c>
      <c r="H264" s="93">
        <v>133.7666667</v>
      </c>
      <c r="I264" s="93">
        <v>150.94444440000001</v>
      </c>
      <c r="J264" s="93">
        <v>173.01111109999999</v>
      </c>
      <c r="K264" s="93">
        <v>150.56</v>
      </c>
      <c r="L264" s="93">
        <v>120.64</v>
      </c>
      <c r="M264" s="93">
        <v>155.9</v>
      </c>
      <c r="N264">
        <v>135.6</v>
      </c>
      <c r="O264">
        <v>159.49</v>
      </c>
      <c r="P264">
        <v>152.19</v>
      </c>
      <c r="Q264">
        <v>150.36000000000001</v>
      </c>
      <c r="R264" s="8">
        <v>3.0000000000000001E-3</v>
      </c>
      <c r="S264">
        <v>171.83</v>
      </c>
      <c r="T264">
        <v>150.31069959999999</v>
      </c>
      <c r="U264">
        <v>139.93456789999999</v>
      </c>
      <c r="V264">
        <v>148.74</v>
      </c>
      <c r="W264">
        <v>146.30000000000001</v>
      </c>
      <c r="X264">
        <v>148.69999999999999</v>
      </c>
      <c r="Y264">
        <v>141.5</v>
      </c>
      <c r="Z264">
        <v>145.22</v>
      </c>
      <c r="AA264">
        <v>128.94</v>
      </c>
      <c r="AB264">
        <v>148.47777780000001</v>
      </c>
      <c r="AC264">
        <v>155.61728400000001</v>
      </c>
      <c r="AD264">
        <v>145.22</v>
      </c>
      <c r="AE264">
        <v>142.81</v>
      </c>
      <c r="AF264">
        <v>142.75</v>
      </c>
      <c r="AI264">
        <v>148.30000000000001</v>
      </c>
    </row>
    <row r="265" spans="1:35" x14ac:dyDescent="0.3">
      <c r="A265" t="s">
        <v>23</v>
      </c>
      <c r="B265">
        <v>2020</v>
      </c>
      <c r="C265" t="s">
        <v>27</v>
      </c>
      <c r="D265" s="93">
        <v>149.28</v>
      </c>
      <c r="E265" s="93">
        <v>167.13</v>
      </c>
      <c r="F265" s="93">
        <v>149.3222222</v>
      </c>
      <c r="G265" s="93">
        <v>155.57</v>
      </c>
      <c r="H265" s="93">
        <v>134.48888890000001</v>
      </c>
      <c r="I265" s="93">
        <v>150.29259260000001</v>
      </c>
      <c r="J265" s="93">
        <v>170.68148149999999</v>
      </c>
      <c r="K265" s="93">
        <v>150.47</v>
      </c>
      <c r="L265" s="93">
        <v>120.46</v>
      </c>
      <c r="M265" s="93">
        <v>156.53333330000001</v>
      </c>
      <c r="N265">
        <v>136.30000000000001</v>
      </c>
      <c r="O265">
        <v>159.51</v>
      </c>
      <c r="P265">
        <v>151.75</v>
      </c>
      <c r="Q265">
        <v>150.13999999999999</v>
      </c>
      <c r="R265" s="8">
        <v>3.0000000000000001E-3</v>
      </c>
      <c r="S265">
        <v>171.75</v>
      </c>
      <c r="T265">
        <v>150.45130320000001</v>
      </c>
      <c r="U265">
        <v>140.26831279999999</v>
      </c>
      <c r="V265">
        <v>148.91</v>
      </c>
      <c r="W265">
        <v>146.5</v>
      </c>
      <c r="X265">
        <v>148.9</v>
      </c>
      <c r="Y265">
        <v>142.9</v>
      </c>
      <c r="Z265">
        <v>145.46</v>
      </c>
      <c r="AA265">
        <v>129.19</v>
      </c>
      <c r="AB265">
        <v>149.70370370000001</v>
      </c>
      <c r="AC265">
        <v>155.80082300000001</v>
      </c>
      <c r="AD265">
        <v>145.22</v>
      </c>
      <c r="AE265">
        <v>143.1</v>
      </c>
      <c r="AF265">
        <v>142.97</v>
      </c>
      <c r="AI265">
        <v>148.4</v>
      </c>
    </row>
    <row r="266" spans="1:35" x14ac:dyDescent="0.3">
      <c r="A266" t="s">
        <v>20</v>
      </c>
      <c r="B266">
        <v>2020</v>
      </c>
      <c r="C266" t="s">
        <v>28</v>
      </c>
      <c r="D266">
        <v>148.19999999999999</v>
      </c>
      <c r="E266" s="93">
        <v>190.3</v>
      </c>
      <c r="F266">
        <v>149.4</v>
      </c>
      <c r="G266">
        <v>153.30000000000001</v>
      </c>
      <c r="H266">
        <v>138.19999999999999</v>
      </c>
      <c r="I266">
        <v>143.19999999999999</v>
      </c>
      <c r="J266">
        <v>148.9</v>
      </c>
      <c r="K266" s="93">
        <v>150.30000000000001</v>
      </c>
      <c r="L266" s="93">
        <v>113.2</v>
      </c>
      <c r="M266" s="93">
        <v>159.80000000000001</v>
      </c>
      <c r="N266">
        <v>142.1</v>
      </c>
      <c r="O266">
        <v>161.80000000000001</v>
      </c>
      <c r="P266">
        <v>152.30000000000001</v>
      </c>
      <c r="Q266">
        <v>150.08000000000001</v>
      </c>
      <c r="R266" s="8">
        <v>3.0000000000000001E-3</v>
      </c>
      <c r="S266">
        <v>182.4</v>
      </c>
      <c r="T266">
        <v>154.69999999999999</v>
      </c>
      <c r="U266">
        <v>150</v>
      </c>
      <c r="V266">
        <v>154.1</v>
      </c>
      <c r="W266">
        <v>152.9</v>
      </c>
      <c r="X266">
        <v>148.80000000000001</v>
      </c>
      <c r="Y266">
        <v>144.9</v>
      </c>
      <c r="Z266">
        <v>151.69999999999999</v>
      </c>
      <c r="AA266">
        <v>141.4</v>
      </c>
      <c r="AB266">
        <v>158.19999999999999</v>
      </c>
      <c r="AC266">
        <v>161.80000000000001</v>
      </c>
      <c r="AD266">
        <v>151.19999999999999</v>
      </c>
      <c r="AE266">
        <v>153.19999999999999</v>
      </c>
      <c r="AF266">
        <v>151.69999999999999</v>
      </c>
      <c r="AI266">
        <v>152.69999999999999</v>
      </c>
    </row>
    <row r="267" spans="1:35" x14ac:dyDescent="0.3">
      <c r="A267" t="s">
        <v>22</v>
      </c>
      <c r="B267">
        <v>2020</v>
      </c>
      <c r="C267" t="s">
        <v>28</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153.46</v>
      </c>
      <c r="R267" s="8">
        <v>3.0000000000000001E-3</v>
      </c>
      <c r="S267">
        <v>186.7</v>
      </c>
      <c r="T267">
        <v>149.1</v>
      </c>
      <c r="U267">
        <v>136.6</v>
      </c>
      <c r="V267">
        <v>147.19999999999999</v>
      </c>
      <c r="W267">
        <v>144.30000000000001</v>
      </c>
      <c r="X267">
        <v>154.69999999999999</v>
      </c>
      <c r="Y267">
        <v>137.1</v>
      </c>
      <c r="Z267">
        <v>140.4</v>
      </c>
      <c r="AA267">
        <v>129.30000000000001</v>
      </c>
      <c r="AB267">
        <v>148.1</v>
      </c>
      <c r="AC267">
        <v>152.5</v>
      </c>
      <c r="AD267">
        <v>152.19999999999999</v>
      </c>
      <c r="AE267">
        <v>144.5</v>
      </c>
      <c r="AF267">
        <v>142</v>
      </c>
      <c r="AI267">
        <v>150.80000000000001</v>
      </c>
    </row>
    <row r="268" spans="1:35" x14ac:dyDescent="0.3">
      <c r="A268" t="s">
        <v>23</v>
      </c>
      <c r="B268">
        <v>2020</v>
      </c>
      <c r="C268" t="s">
        <v>28</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151.29</v>
      </c>
      <c r="R268" s="8">
        <v>3.0000000000000001E-3</v>
      </c>
      <c r="S268">
        <v>183.5</v>
      </c>
      <c r="T268">
        <v>152.5</v>
      </c>
      <c r="U268">
        <v>144.4</v>
      </c>
      <c r="V268">
        <v>151.4</v>
      </c>
      <c r="W268">
        <v>149.4</v>
      </c>
      <c r="X268">
        <v>154.69999999999999</v>
      </c>
      <c r="Y268">
        <v>141.9</v>
      </c>
      <c r="Z268">
        <v>146.4</v>
      </c>
      <c r="AA268">
        <v>135</v>
      </c>
      <c r="AB268">
        <v>154.4</v>
      </c>
      <c r="AC268">
        <v>156.4</v>
      </c>
      <c r="AD268">
        <v>151.6</v>
      </c>
      <c r="AE268">
        <v>148.30000000000001</v>
      </c>
      <c r="AF268">
        <v>147</v>
      </c>
      <c r="AI268">
        <v>151.80000000000001</v>
      </c>
    </row>
    <row r="269" spans="1:35" x14ac:dyDescent="0.3">
      <c r="A269" t="s">
        <v>20</v>
      </c>
      <c r="B269">
        <v>2020</v>
      </c>
      <c r="C269" t="s">
        <v>29</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150.08000000000001</v>
      </c>
      <c r="R269" s="8">
        <v>3.0000000000000001E-3</v>
      </c>
      <c r="S269">
        <v>182.4</v>
      </c>
      <c r="T269">
        <v>154.69999999999999</v>
      </c>
      <c r="U269">
        <v>150</v>
      </c>
      <c r="V269">
        <v>154.1</v>
      </c>
      <c r="W269">
        <v>152.9</v>
      </c>
      <c r="X269">
        <v>150.9</v>
      </c>
      <c r="Y269">
        <v>144.9</v>
      </c>
      <c r="Z269">
        <v>151.69999999999999</v>
      </c>
      <c r="AA269">
        <v>141.4</v>
      </c>
      <c r="AB269">
        <v>158.19999999999999</v>
      </c>
      <c r="AC269">
        <v>161.80000000000001</v>
      </c>
      <c r="AD269">
        <v>151.19999999999999</v>
      </c>
      <c r="AE269">
        <v>153.19999999999999</v>
      </c>
      <c r="AF269">
        <v>151.69999999999999</v>
      </c>
      <c r="AI269">
        <v>152.69999999999999</v>
      </c>
    </row>
    <row r="270" spans="1:35" x14ac:dyDescent="0.3">
      <c r="A270" t="s">
        <v>22</v>
      </c>
      <c r="B270">
        <v>2020</v>
      </c>
      <c r="C270" t="s">
        <v>29</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153.46</v>
      </c>
      <c r="R270" s="8">
        <v>3.0000000000000001E-3</v>
      </c>
      <c r="S270">
        <v>186.7</v>
      </c>
      <c r="T270">
        <v>149.1</v>
      </c>
      <c r="U270">
        <v>136.6</v>
      </c>
      <c r="V270">
        <v>147.19999999999999</v>
      </c>
      <c r="W270">
        <v>144.30000000000001</v>
      </c>
      <c r="X270">
        <v>154.69999999999999</v>
      </c>
      <c r="Y270">
        <v>137.1</v>
      </c>
      <c r="Z270">
        <v>140.4</v>
      </c>
      <c r="AA270">
        <v>129.30000000000001</v>
      </c>
      <c r="AB270">
        <v>148.1</v>
      </c>
      <c r="AC270">
        <v>152.5</v>
      </c>
      <c r="AD270">
        <v>152.19999999999999</v>
      </c>
      <c r="AE270">
        <v>144.5</v>
      </c>
      <c r="AF270">
        <v>142</v>
      </c>
      <c r="AI270">
        <v>150.80000000000001</v>
      </c>
    </row>
    <row r="271" spans="1:35" x14ac:dyDescent="0.3">
      <c r="A271" t="s">
        <v>23</v>
      </c>
      <c r="B271">
        <v>2020</v>
      </c>
      <c r="C271" t="s">
        <v>29</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151.29</v>
      </c>
      <c r="R271" s="8">
        <v>3.0000000000000001E-3</v>
      </c>
      <c r="S271">
        <v>183.5</v>
      </c>
      <c r="T271">
        <v>152.5</v>
      </c>
      <c r="U271">
        <v>144.4</v>
      </c>
      <c r="V271">
        <v>151.4</v>
      </c>
      <c r="W271">
        <v>149.4</v>
      </c>
      <c r="X271">
        <v>154.69999999999999</v>
      </c>
      <c r="Y271">
        <v>141.9</v>
      </c>
      <c r="Z271">
        <v>146.4</v>
      </c>
      <c r="AA271">
        <v>135</v>
      </c>
      <c r="AB271">
        <v>154.4</v>
      </c>
      <c r="AC271">
        <v>156.4</v>
      </c>
      <c r="AD271">
        <v>151.6</v>
      </c>
      <c r="AE271">
        <v>148.30000000000001</v>
      </c>
      <c r="AF271">
        <v>147</v>
      </c>
      <c r="AI271">
        <v>151.80000000000001</v>
      </c>
    </row>
    <row r="272" spans="1:35" x14ac:dyDescent="0.3">
      <c r="A272" t="s">
        <v>20</v>
      </c>
      <c r="B272">
        <v>2020</v>
      </c>
      <c r="C272" t="s">
        <v>30</v>
      </c>
      <c r="D272">
        <v>147.6</v>
      </c>
      <c r="E272">
        <v>187.2</v>
      </c>
      <c r="F272">
        <v>148.4</v>
      </c>
      <c r="G272">
        <v>153.30000000000001</v>
      </c>
      <c r="H272">
        <v>139.80000000000001</v>
      </c>
      <c r="I272">
        <v>146.9</v>
      </c>
      <c r="J272">
        <v>171</v>
      </c>
      <c r="K272">
        <v>149.9</v>
      </c>
      <c r="L272">
        <v>114.2</v>
      </c>
      <c r="M272">
        <v>160</v>
      </c>
      <c r="N272">
        <v>143.5</v>
      </c>
      <c r="O272">
        <v>161.5</v>
      </c>
      <c r="P272">
        <v>155.30000000000001</v>
      </c>
      <c r="Q272">
        <v>152.19999999999999</v>
      </c>
      <c r="R272" s="8">
        <v>3.0000000000000001E-3</v>
      </c>
      <c r="S272">
        <v>180.9</v>
      </c>
      <c r="T272">
        <v>155.1</v>
      </c>
      <c r="U272">
        <v>149.30000000000001</v>
      </c>
      <c r="V272">
        <v>154.30000000000001</v>
      </c>
      <c r="W272">
        <v>152.9</v>
      </c>
      <c r="X272">
        <v>150.9</v>
      </c>
      <c r="Y272">
        <v>145.80000000000001</v>
      </c>
      <c r="Z272">
        <v>151.9</v>
      </c>
      <c r="AA272">
        <v>143.6</v>
      </c>
      <c r="AB272">
        <v>158.80000000000001</v>
      </c>
      <c r="AC272">
        <v>162.69999999999999</v>
      </c>
      <c r="AD272">
        <v>153.6</v>
      </c>
      <c r="AE272">
        <v>152.19999999999999</v>
      </c>
      <c r="AF272">
        <v>153</v>
      </c>
      <c r="AI272">
        <v>154.69999999999999</v>
      </c>
    </row>
    <row r="273" spans="1:35" x14ac:dyDescent="0.3">
      <c r="A273" t="s">
        <v>22</v>
      </c>
      <c r="B273">
        <v>2020</v>
      </c>
      <c r="C273" t="s">
        <v>30</v>
      </c>
      <c r="D273">
        <v>151.6</v>
      </c>
      <c r="E273">
        <v>197.8</v>
      </c>
      <c r="F273">
        <v>154.5</v>
      </c>
      <c r="G273">
        <v>153.4</v>
      </c>
      <c r="H273">
        <v>133.4</v>
      </c>
      <c r="I273">
        <v>154.5</v>
      </c>
      <c r="J273">
        <v>191.9</v>
      </c>
      <c r="K273">
        <v>151.30000000000001</v>
      </c>
      <c r="L273">
        <v>116.8</v>
      </c>
      <c r="M273">
        <v>160</v>
      </c>
      <c r="N273">
        <v>136.5</v>
      </c>
      <c r="O273">
        <v>163.30000000000001</v>
      </c>
      <c r="P273">
        <v>159.9</v>
      </c>
      <c r="Q273">
        <v>155.76</v>
      </c>
      <c r="R273" s="8">
        <v>3.0000000000000001E-3</v>
      </c>
      <c r="S273">
        <v>187.2</v>
      </c>
      <c r="T273">
        <v>150</v>
      </c>
      <c r="U273">
        <v>135.19999999999999</v>
      </c>
      <c r="V273">
        <v>147.80000000000001</v>
      </c>
      <c r="W273">
        <v>144.30000000000001</v>
      </c>
      <c r="X273">
        <v>155.5</v>
      </c>
      <c r="Y273">
        <v>138.30000000000001</v>
      </c>
      <c r="Z273">
        <v>144.5</v>
      </c>
      <c r="AA273">
        <v>133.9</v>
      </c>
      <c r="AB273">
        <v>148.69999999999999</v>
      </c>
      <c r="AC273">
        <v>155.5</v>
      </c>
      <c r="AD273">
        <v>155.19999999999999</v>
      </c>
      <c r="AE273">
        <v>141.19999999999999</v>
      </c>
      <c r="AF273">
        <v>144.80000000000001</v>
      </c>
      <c r="AI273">
        <v>152.9</v>
      </c>
    </row>
    <row r="274" spans="1:35" x14ac:dyDescent="0.3">
      <c r="A274" t="s">
        <v>23</v>
      </c>
      <c r="B274">
        <v>2020</v>
      </c>
      <c r="C274" t="s">
        <v>30</v>
      </c>
      <c r="D274">
        <v>148.9</v>
      </c>
      <c r="E274">
        <v>190.9</v>
      </c>
      <c r="F274">
        <v>150.80000000000001</v>
      </c>
      <c r="G274">
        <v>153.30000000000001</v>
      </c>
      <c r="H274">
        <v>137.4</v>
      </c>
      <c r="I274">
        <v>150.4</v>
      </c>
      <c r="J274">
        <v>178.1</v>
      </c>
      <c r="K274">
        <v>150.4</v>
      </c>
      <c r="L274">
        <v>115.1</v>
      </c>
      <c r="M274">
        <v>160</v>
      </c>
      <c r="N274">
        <v>140.6</v>
      </c>
      <c r="O274">
        <v>162.30000000000001</v>
      </c>
      <c r="P274">
        <v>157</v>
      </c>
      <c r="Q274">
        <v>153.47999999999999</v>
      </c>
      <c r="R274" s="8">
        <v>3.0000000000000001E-3</v>
      </c>
      <c r="S274">
        <v>182.6</v>
      </c>
      <c r="T274">
        <v>153.1</v>
      </c>
      <c r="U274">
        <v>143.4</v>
      </c>
      <c r="V274">
        <v>151.69999999999999</v>
      </c>
      <c r="W274">
        <v>149.4</v>
      </c>
      <c r="X274">
        <v>155.5</v>
      </c>
      <c r="Y274">
        <v>143</v>
      </c>
      <c r="Z274">
        <v>148.4</v>
      </c>
      <c r="AA274">
        <v>138.5</v>
      </c>
      <c r="AB274">
        <v>155</v>
      </c>
      <c r="AC274">
        <v>158.5</v>
      </c>
      <c r="AD274">
        <v>154.30000000000001</v>
      </c>
      <c r="AE274">
        <v>146</v>
      </c>
      <c r="AF274">
        <v>149</v>
      </c>
      <c r="AI274">
        <v>153.9</v>
      </c>
    </row>
    <row r="275" spans="1:35" x14ac:dyDescent="0.3">
      <c r="A275" t="s">
        <v>20</v>
      </c>
      <c r="B275">
        <v>2020</v>
      </c>
      <c r="C275" t="s">
        <v>31</v>
      </c>
      <c r="D275">
        <v>146.9</v>
      </c>
      <c r="E275">
        <v>183.9</v>
      </c>
      <c r="F275">
        <v>149.5</v>
      </c>
      <c r="G275">
        <v>153.4</v>
      </c>
      <c r="H275">
        <v>140.4</v>
      </c>
      <c r="I275">
        <v>147</v>
      </c>
      <c r="J275">
        <v>178.8</v>
      </c>
      <c r="K275">
        <v>149.30000000000001</v>
      </c>
      <c r="L275">
        <v>115.1</v>
      </c>
      <c r="M275">
        <v>160</v>
      </c>
      <c r="N275">
        <v>145.4</v>
      </c>
      <c r="O275">
        <v>161.6</v>
      </c>
      <c r="P275">
        <v>156.1</v>
      </c>
      <c r="Q275">
        <v>152.88</v>
      </c>
      <c r="R275" s="8">
        <v>3.0000000000000001E-3</v>
      </c>
      <c r="S275">
        <v>182.9</v>
      </c>
      <c r="T275">
        <v>155.4</v>
      </c>
      <c r="U275">
        <v>149.9</v>
      </c>
      <c r="V275">
        <v>154.6</v>
      </c>
      <c r="W275">
        <v>153.30000000000001</v>
      </c>
      <c r="X275">
        <v>151.30000000000001</v>
      </c>
      <c r="Y275">
        <v>146.4</v>
      </c>
      <c r="Z275">
        <v>151.6</v>
      </c>
      <c r="AA275">
        <v>144.6</v>
      </c>
      <c r="AB275">
        <v>159.1</v>
      </c>
      <c r="AC275">
        <v>161.1</v>
      </c>
      <c r="AD275">
        <v>157.4</v>
      </c>
      <c r="AE275">
        <v>152.80000000000001</v>
      </c>
      <c r="AF275">
        <v>153.69999999999999</v>
      </c>
      <c r="AI275">
        <v>155.4</v>
      </c>
    </row>
    <row r="276" spans="1:35" x14ac:dyDescent="0.3">
      <c r="A276" t="s">
        <v>22</v>
      </c>
      <c r="B276">
        <v>2020</v>
      </c>
      <c r="C276" t="s">
        <v>31</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157.05000000000001</v>
      </c>
      <c r="R276" s="8">
        <v>3.0000000000000001E-3</v>
      </c>
      <c r="S276">
        <v>188.7</v>
      </c>
      <c r="T276">
        <v>150.19999999999999</v>
      </c>
      <c r="U276">
        <v>136.30000000000001</v>
      </c>
      <c r="V276">
        <v>148.1</v>
      </c>
      <c r="W276">
        <v>144.9</v>
      </c>
      <c r="X276">
        <v>156.30000000000001</v>
      </c>
      <c r="Y276">
        <v>137.19999999999999</v>
      </c>
      <c r="Z276">
        <v>145.4</v>
      </c>
      <c r="AA276">
        <v>135.1</v>
      </c>
      <c r="AB276">
        <v>150</v>
      </c>
      <c r="AC276">
        <v>154.9</v>
      </c>
      <c r="AD276">
        <v>159.80000000000001</v>
      </c>
      <c r="AE276">
        <v>141.80000000000001</v>
      </c>
      <c r="AF276">
        <v>146</v>
      </c>
      <c r="AI276">
        <v>154</v>
      </c>
    </row>
    <row r="277" spans="1:35" x14ac:dyDescent="0.3">
      <c r="A277" t="s">
        <v>23</v>
      </c>
      <c r="B277">
        <v>2020</v>
      </c>
      <c r="C277" t="s">
        <v>31</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154.38</v>
      </c>
      <c r="R277" s="8">
        <v>3.0000000000000001E-3</v>
      </c>
      <c r="S277">
        <v>184.4</v>
      </c>
      <c r="T277">
        <v>153.4</v>
      </c>
      <c r="U277">
        <v>144.30000000000001</v>
      </c>
      <c r="V277">
        <v>152</v>
      </c>
      <c r="W277">
        <v>149.9</v>
      </c>
      <c r="X277">
        <v>156.30000000000001</v>
      </c>
      <c r="Y277">
        <v>142.9</v>
      </c>
      <c r="Z277">
        <v>148.69999999999999</v>
      </c>
      <c r="AA277">
        <v>139.6</v>
      </c>
      <c r="AB277">
        <v>155.6</v>
      </c>
      <c r="AC277">
        <v>157.5</v>
      </c>
      <c r="AD277">
        <v>158.4</v>
      </c>
      <c r="AE277">
        <v>146.6</v>
      </c>
      <c r="AF277">
        <v>150</v>
      </c>
      <c r="AI277">
        <v>154.69999999999999</v>
      </c>
    </row>
    <row r="278" spans="1:35" x14ac:dyDescent="0.3">
      <c r="A278" t="s">
        <v>20</v>
      </c>
      <c r="B278">
        <v>2020</v>
      </c>
      <c r="C278" t="s">
        <v>32</v>
      </c>
      <c r="D278">
        <v>146</v>
      </c>
      <c r="E278">
        <v>186.3</v>
      </c>
      <c r="F278">
        <v>159.19999999999999</v>
      </c>
      <c r="G278">
        <v>153.6</v>
      </c>
      <c r="H278">
        <v>142.6</v>
      </c>
      <c r="I278">
        <v>147.19999999999999</v>
      </c>
      <c r="J278">
        <v>200.6</v>
      </c>
      <c r="K278">
        <v>150.30000000000001</v>
      </c>
      <c r="L278">
        <v>115.3</v>
      </c>
      <c r="M278">
        <v>160.9</v>
      </c>
      <c r="N278">
        <v>147.4</v>
      </c>
      <c r="O278">
        <v>161.9</v>
      </c>
      <c r="P278">
        <v>159.6</v>
      </c>
      <c r="Q278">
        <v>156.22</v>
      </c>
      <c r="R278" s="8">
        <v>3.0000000000000001E-3</v>
      </c>
      <c r="S278">
        <v>182.7</v>
      </c>
      <c r="T278">
        <v>155.69999999999999</v>
      </c>
      <c r="U278">
        <v>150.6</v>
      </c>
      <c r="V278">
        <v>155</v>
      </c>
      <c r="W278">
        <v>153.80000000000001</v>
      </c>
      <c r="X278">
        <v>151.6</v>
      </c>
      <c r="Y278">
        <v>146.80000000000001</v>
      </c>
      <c r="Z278">
        <v>152</v>
      </c>
      <c r="AA278">
        <v>146.4</v>
      </c>
      <c r="AB278">
        <v>159.5</v>
      </c>
      <c r="AC278">
        <v>162.5</v>
      </c>
      <c r="AD278">
        <v>156.19999999999999</v>
      </c>
      <c r="AE278">
        <v>152.4</v>
      </c>
      <c r="AF278">
        <v>154.30000000000001</v>
      </c>
      <c r="AI278">
        <v>157.5</v>
      </c>
    </row>
    <row r="279" spans="1:35" x14ac:dyDescent="0.3">
      <c r="A279" t="s">
        <v>22</v>
      </c>
      <c r="B279">
        <v>2020</v>
      </c>
      <c r="C279" t="s">
        <v>32</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160.02000000000001</v>
      </c>
      <c r="R279" s="8">
        <v>3.0000000000000001E-3</v>
      </c>
      <c r="S279">
        <v>188.7</v>
      </c>
      <c r="T279">
        <v>150.5</v>
      </c>
      <c r="U279">
        <v>136.1</v>
      </c>
      <c r="V279">
        <v>148.30000000000001</v>
      </c>
      <c r="W279">
        <v>145</v>
      </c>
      <c r="X279">
        <v>156.5</v>
      </c>
      <c r="Y279">
        <v>137.1</v>
      </c>
      <c r="Z279">
        <v>145.1</v>
      </c>
      <c r="AA279">
        <v>135.4</v>
      </c>
      <c r="AB279">
        <v>151</v>
      </c>
      <c r="AC279">
        <v>155.69999999999999</v>
      </c>
      <c r="AD279">
        <v>158.1</v>
      </c>
      <c r="AE279">
        <v>142</v>
      </c>
      <c r="AF279">
        <v>146.19999999999999</v>
      </c>
      <c r="AI279">
        <v>155.19999999999999</v>
      </c>
    </row>
    <row r="280" spans="1:35" x14ac:dyDescent="0.3">
      <c r="A280" t="s">
        <v>23</v>
      </c>
      <c r="B280">
        <v>2020</v>
      </c>
      <c r="C280" t="s">
        <v>32</v>
      </c>
      <c r="D280">
        <v>147.5</v>
      </c>
      <c r="E280">
        <v>188.9</v>
      </c>
      <c r="F280">
        <v>161.4</v>
      </c>
      <c r="G280">
        <v>153.6</v>
      </c>
      <c r="H280">
        <v>140.1</v>
      </c>
      <c r="I280">
        <v>151.19999999999999</v>
      </c>
      <c r="J280">
        <v>209.2</v>
      </c>
      <c r="K280">
        <v>150.9</v>
      </c>
      <c r="L280">
        <v>116.2</v>
      </c>
      <c r="M280">
        <v>161</v>
      </c>
      <c r="N280">
        <v>144</v>
      </c>
      <c r="O280">
        <v>163.19999999999999</v>
      </c>
      <c r="P280">
        <v>161.4</v>
      </c>
      <c r="Q280">
        <v>157.58000000000001</v>
      </c>
      <c r="R280" s="8">
        <v>3.0000000000000001E-3</v>
      </c>
      <c r="S280">
        <v>184.3</v>
      </c>
      <c r="T280">
        <v>153.69999999999999</v>
      </c>
      <c r="U280">
        <v>144.6</v>
      </c>
      <c r="V280">
        <v>152.30000000000001</v>
      </c>
      <c r="W280">
        <v>150.19999999999999</v>
      </c>
      <c r="X280">
        <v>156.5</v>
      </c>
      <c r="Y280">
        <v>143.1</v>
      </c>
      <c r="Z280">
        <v>148.69999999999999</v>
      </c>
      <c r="AA280">
        <v>140.6</v>
      </c>
      <c r="AB280">
        <v>156.30000000000001</v>
      </c>
      <c r="AC280">
        <v>158.5</v>
      </c>
      <c r="AD280">
        <v>157</v>
      </c>
      <c r="AE280">
        <v>146.5</v>
      </c>
      <c r="AF280">
        <v>150.4</v>
      </c>
      <c r="AI280">
        <v>156.4</v>
      </c>
    </row>
    <row r="281" spans="1:35" x14ac:dyDescent="0.3">
      <c r="A281" t="s">
        <v>20</v>
      </c>
      <c r="B281">
        <v>2020</v>
      </c>
      <c r="C281" t="s">
        <v>33</v>
      </c>
      <c r="D281">
        <v>145.4</v>
      </c>
      <c r="E281">
        <v>188.6</v>
      </c>
      <c r="F281">
        <v>171.6</v>
      </c>
      <c r="G281">
        <v>153.80000000000001</v>
      </c>
      <c r="H281">
        <v>145.4</v>
      </c>
      <c r="I281">
        <v>146.5</v>
      </c>
      <c r="J281">
        <v>222.2</v>
      </c>
      <c r="K281">
        <v>155.9</v>
      </c>
      <c r="L281">
        <v>114.9</v>
      </c>
      <c r="M281">
        <v>162</v>
      </c>
      <c r="N281">
        <v>150</v>
      </c>
      <c r="O281">
        <v>162.69999999999999</v>
      </c>
      <c r="P281">
        <v>163.4</v>
      </c>
      <c r="Q281">
        <v>160.18</v>
      </c>
      <c r="R281" s="8">
        <v>3.0000000000000001E-3</v>
      </c>
      <c r="S281">
        <v>183.4</v>
      </c>
      <c r="T281">
        <v>156.30000000000001</v>
      </c>
      <c r="U281">
        <v>151</v>
      </c>
      <c r="V281">
        <v>155.5</v>
      </c>
      <c r="W281">
        <v>154.30000000000001</v>
      </c>
      <c r="X281">
        <v>151.9</v>
      </c>
      <c r="Y281">
        <v>147.5</v>
      </c>
      <c r="Z281">
        <v>152.80000000000001</v>
      </c>
      <c r="AA281">
        <v>146.1</v>
      </c>
      <c r="AB281">
        <v>160.4</v>
      </c>
      <c r="AC281">
        <v>161.6</v>
      </c>
      <c r="AD281">
        <v>156.19999999999999</v>
      </c>
      <c r="AE281">
        <v>153.6</v>
      </c>
      <c r="AF281">
        <v>154.5</v>
      </c>
      <c r="AI281">
        <v>159.80000000000001</v>
      </c>
    </row>
    <row r="282" spans="1:35" x14ac:dyDescent="0.3">
      <c r="A282" t="s">
        <v>22</v>
      </c>
      <c r="B282">
        <v>2020</v>
      </c>
      <c r="C282" t="s">
        <v>33</v>
      </c>
      <c r="D282">
        <v>149.69999999999999</v>
      </c>
      <c r="E282">
        <v>195.5</v>
      </c>
      <c r="F282">
        <v>176.9</v>
      </c>
      <c r="G282">
        <v>153.9</v>
      </c>
      <c r="H282">
        <v>138</v>
      </c>
      <c r="I282">
        <v>150.5</v>
      </c>
      <c r="J282">
        <v>245.3</v>
      </c>
      <c r="K282">
        <v>158.69999999999999</v>
      </c>
      <c r="L282">
        <v>117.2</v>
      </c>
      <c r="M282">
        <v>161.4</v>
      </c>
      <c r="N282">
        <v>141.5</v>
      </c>
      <c r="O282">
        <v>165.1</v>
      </c>
      <c r="P282">
        <v>167</v>
      </c>
      <c r="Q282">
        <v>163.13</v>
      </c>
      <c r="R282" s="8">
        <v>3.0000000000000001E-3</v>
      </c>
      <c r="S282">
        <v>188.8</v>
      </c>
      <c r="T282">
        <v>151.1</v>
      </c>
      <c r="U282">
        <v>136.4</v>
      </c>
      <c r="V282">
        <v>148.80000000000001</v>
      </c>
      <c r="W282">
        <v>145.4</v>
      </c>
      <c r="X282">
        <v>158</v>
      </c>
      <c r="Y282">
        <v>137.30000000000001</v>
      </c>
      <c r="Z282">
        <v>145.1</v>
      </c>
      <c r="AA282">
        <v>135.19999999999999</v>
      </c>
      <c r="AB282">
        <v>152</v>
      </c>
      <c r="AC282">
        <v>156.4</v>
      </c>
      <c r="AD282">
        <v>157.9</v>
      </c>
      <c r="AE282">
        <v>144.4</v>
      </c>
      <c r="AF282">
        <v>146.6</v>
      </c>
      <c r="AI282">
        <v>156.69999999999999</v>
      </c>
    </row>
    <row r="283" spans="1:35" x14ac:dyDescent="0.3">
      <c r="A283" t="s">
        <v>23</v>
      </c>
      <c r="B283">
        <v>2020</v>
      </c>
      <c r="C283" t="s">
        <v>33</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161.19999999999999</v>
      </c>
      <c r="R283" s="8">
        <v>3.0000000000000001E-3</v>
      </c>
      <c r="S283">
        <v>184.8</v>
      </c>
      <c r="T283">
        <v>154.30000000000001</v>
      </c>
      <c r="U283">
        <v>144.9</v>
      </c>
      <c r="V283">
        <v>152.80000000000001</v>
      </c>
      <c r="W283">
        <v>150.69999999999999</v>
      </c>
      <c r="X283">
        <v>158</v>
      </c>
      <c r="Y283">
        <v>143.6</v>
      </c>
      <c r="Z283">
        <v>149.19999999999999</v>
      </c>
      <c r="AA283">
        <v>140.4</v>
      </c>
      <c r="AB283">
        <v>157.19999999999999</v>
      </c>
      <c r="AC283">
        <v>158.6</v>
      </c>
      <c r="AD283">
        <v>156.9</v>
      </c>
      <c r="AE283">
        <v>148.4</v>
      </c>
      <c r="AF283">
        <v>150.69999999999999</v>
      </c>
      <c r="AI283">
        <v>158.4</v>
      </c>
    </row>
    <row r="284" spans="1:35" x14ac:dyDescent="0.3">
      <c r="A284" t="s">
        <v>20</v>
      </c>
      <c r="B284">
        <v>2020</v>
      </c>
      <c r="C284" t="s">
        <v>34</v>
      </c>
      <c r="D284">
        <v>144.6</v>
      </c>
      <c r="E284">
        <v>188.5</v>
      </c>
      <c r="F284">
        <v>173.4</v>
      </c>
      <c r="G284">
        <v>154</v>
      </c>
      <c r="H284">
        <v>150</v>
      </c>
      <c r="I284">
        <v>145.9</v>
      </c>
      <c r="J284">
        <v>225.2</v>
      </c>
      <c r="K284">
        <v>159.5</v>
      </c>
      <c r="L284">
        <v>114.4</v>
      </c>
      <c r="M284">
        <v>163.5</v>
      </c>
      <c r="N284">
        <v>153.4</v>
      </c>
      <c r="O284">
        <v>163.6</v>
      </c>
      <c r="P284">
        <v>164.5</v>
      </c>
      <c r="Q284">
        <v>161.58000000000001</v>
      </c>
      <c r="R284" s="8">
        <v>3.0000000000000001E-3</v>
      </c>
      <c r="S284">
        <v>183.6</v>
      </c>
      <c r="T284">
        <v>157</v>
      </c>
      <c r="U284">
        <v>151.6</v>
      </c>
      <c r="V284">
        <v>156.30000000000001</v>
      </c>
      <c r="W284">
        <v>155</v>
      </c>
      <c r="X284">
        <v>152.4</v>
      </c>
      <c r="Y284">
        <v>148.69999999999999</v>
      </c>
      <c r="Z284">
        <v>153.4</v>
      </c>
      <c r="AA284">
        <v>146.4</v>
      </c>
      <c r="AB284">
        <v>161.6</v>
      </c>
      <c r="AC284">
        <v>162.9</v>
      </c>
      <c r="AD284">
        <v>156.6</v>
      </c>
      <c r="AE284">
        <v>153.9</v>
      </c>
      <c r="AF284">
        <v>155.19999999999999</v>
      </c>
      <c r="AI284">
        <v>160.69999999999999</v>
      </c>
    </row>
    <row r="285" spans="1:35" x14ac:dyDescent="0.3">
      <c r="A285" t="s">
        <v>22</v>
      </c>
      <c r="B285">
        <v>2020</v>
      </c>
      <c r="C285" t="s">
        <v>34</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163.49</v>
      </c>
      <c r="R285" s="8">
        <v>3.0000000000000001E-3</v>
      </c>
      <c r="S285">
        <v>190.2</v>
      </c>
      <c r="T285">
        <v>151.9</v>
      </c>
      <c r="U285">
        <v>136.69999999999999</v>
      </c>
      <c r="V285">
        <v>149.6</v>
      </c>
      <c r="W285">
        <v>146.1</v>
      </c>
      <c r="X285">
        <v>158.4</v>
      </c>
      <c r="Y285">
        <v>137.9</v>
      </c>
      <c r="Z285">
        <v>145.5</v>
      </c>
      <c r="AA285">
        <v>135.5</v>
      </c>
      <c r="AB285">
        <v>152.9</v>
      </c>
      <c r="AC285">
        <v>156.9</v>
      </c>
      <c r="AD285">
        <v>157.9</v>
      </c>
      <c r="AE285">
        <v>144.30000000000001</v>
      </c>
      <c r="AF285">
        <v>146.9</v>
      </c>
      <c r="AI285">
        <v>156.9</v>
      </c>
    </row>
    <row r="286" spans="1:35" x14ac:dyDescent="0.3">
      <c r="A286" t="s">
        <v>23</v>
      </c>
      <c r="B286">
        <v>2020</v>
      </c>
      <c r="C286" t="s">
        <v>34</v>
      </c>
      <c r="D286">
        <v>146</v>
      </c>
      <c r="E286">
        <v>191</v>
      </c>
      <c r="F286">
        <v>175.3</v>
      </c>
      <c r="G286">
        <v>154.1</v>
      </c>
      <c r="H286">
        <v>146.6</v>
      </c>
      <c r="I286">
        <v>147.69999999999999</v>
      </c>
      <c r="J286">
        <v>230.5</v>
      </c>
      <c r="K286">
        <v>160.19999999999999</v>
      </c>
      <c r="L286">
        <v>115.3</v>
      </c>
      <c r="M286">
        <v>163</v>
      </c>
      <c r="N286">
        <v>149.19999999999999</v>
      </c>
      <c r="O286">
        <v>164.8</v>
      </c>
      <c r="P286">
        <v>165.4</v>
      </c>
      <c r="Q286">
        <v>162.24</v>
      </c>
      <c r="R286" s="8">
        <v>3.0000000000000001E-3</v>
      </c>
      <c r="S286">
        <v>185.4</v>
      </c>
      <c r="T286">
        <v>155</v>
      </c>
      <c r="U286">
        <v>145.4</v>
      </c>
      <c r="V286">
        <v>153.6</v>
      </c>
      <c r="W286">
        <v>151.30000000000001</v>
      </c>
      <c r="X286">
        <v>158.4</v>
      </c>
      <c r="Y286">
        <v>144.6</v>
      </c>
      <c r="Z286">
        <v>149.69999999999999</v>
      </c>
      <c r="AA286">
        <v>140.69999999999999</v>
      </c>
      <c r="AB286">
        <v>158.30000000000001</v>
      </c>
      <c r="AC286">
        <v>159.4</v>
      </c>
      <c r="AD286">
        <v>157.1</v>
      </c>
      <c r="AE286">
        <v>148.5</v>
      </c>
      <c r="AF286">
        <v>151.19999999999999</v>
      </c>
      <c r="AI286">
        <v>158.9</v>
      </c>
    </row>
    <row r="287" spans="1:35" x14ac:dyDescent="0.3">
      <c r="A287" t="s">
        <v>20</v>
      </c>
      <c r="B287">
        <v>2021</v>
      </c>
      <c r="C287" t="s">
        <v>21</v>
      </c>
      <c r="D287">
        <v>143.4</v>
      </c>
      <c r="E287">
        <v>187.5</v>
      </c>
      <c r="F287">
        <v>173.4</v>
      </c>
      <c r="G287">
        <v>154</v>
      </c>
      <c r="H287">
        <v>154.80000000000001</v>
      </c>
      <c r="I287">
        <v>147</v>
      </c>
      <c r="J287">
        <v>187.8</v>
      </c>
      <c r="K287">
        <v>159.5</v>
      </c>
      <c r="L287">
        <v>113.8</v>
      </c>
      <c r="M287">
        <v>164.5</v>
      </c>
      <c r="N287">
        <v>156.1</v>
      </c>
      <c r="O287">
        <v>164.3</v>
      </c>
      <c r="P287">
        <v>159.6</v>
      </c>
      <c r="Q287">
        <v>158.9</v>
      </c>
      <c r="R287" s="8">
        <v>3.0000000000000001E-3</v>
      </c>
      <c r="S287">
        <v>184.6</v>
      </c>
      <c r="T287">
        <v>157.5</v>
      </c>
      <c r="U287">
        <v>152.4</v>
      </c>
      <c r="V287">
        <v>156.80000000000001</v>
      </c>
      <c r="W287">
        <v>155.6</v>
      </c>
      <c r="X287">
        <v>153.19999999999999</v>
      </c>
      <c r="Y287">
        <v>150.9</v>
      </c>
      <c r="Z287">
        <v>153.9</v>
      </c>
      <c r="AA287">
        <v>147.5</v>
      </c>
      <c r="AB287">
        <v>162.5</v>
      </c>
      <c r="AC287">
        <v>163.5</v>
      </c>
      <c r="AD287">
        <v>156.19999999999999</v>
      </c>
      <c r="AE287">
        <v>155.1</v>
      </c>
      <c r="AF287">
        <v>155.9</v>
      </c>
      <c r="AI287">
        <v>158.5</v>
      </c>
    </row>
    <row r="288" spans="1:35" x14ac:dyDescent="0.3">
      <c r="A288" t="s">
        <v>22</v>
      </c>
      <c r="B288">
        <v>2021</v>
      </c>
      <c r="C288" t="s">
        <v>21</v>
      </c>
      <c r="D288">
        <v>148</v>
      </c>
      <c r="E288">
        <v>194.8</v>
      </c>
      <c r="F288">
        <v>178.4</v>
      </c>
      <c r="G288">
        <v>154.4</v>
      </c>
      <c r="H288">
        <v>144.1</v>
      </c>
      <c r="I288">
        <v>152.6</v>
      </c>
      <c r="J288">
        <v>206.8</v>
      </c>
      <c r="K288">
        <v>162.1</v>
      </c>
      <c r="L288">
        <v>116.3</v>
      </c>
      <c r="M288">
        <v>163</v>
      </c>
      <c r="N288">
        <v>145.9</v>
      </c>
      <c r="O288">
        <v>167.2</v>
      </c>
      <c r="P288">
        <v>163.4</v>
      </c>
      <c r="Q288">
        <v>161.31</v>
      </c>
      <c r="R288" s="8">
        <v>3.0000000000000001E-3</v>
      </c>
      <c r="S288">
        <v>191.8</v>
      </c>
      <c r="T288">
        <v>152.5</v>
      </c>
      <c r="U288">
        <v>137.30000000000001</v>
      </c>
      <c r="V288">
        <v>150.19999999999999</v>
      </c>
      <c r="W288">
        <v>146.69999999999999</v>
      </c>
      <c r="X288">
        <v>157.69999999999999</v>
      </c>
      <c r="Y288">
        <v>142.9</v>
      </c>
      <c r="Z288">
        <v>145.69999999999999</v>
      </c>
      <c r="AA288">
        <v>136.9</v>
      </c>
      <c r="AB288">
        <v>154.1</v>
      </c>
      <c r="AC288">
        <v>156.1</v>
      </c>
      <c r="AD288">
        <v>157.69999999999999</v>
      </c>
      <c r="AE288">
        <v>145.4</v>
      </c>
      <c r="AF288">
        <v>147.6</v>
      </c>
      <c r="AI288">
        <v>156</v>
      </c>
    </row>
    <row r="289" spans="1:35" x14ac:dyDescent="0.3">
      <c r="A289" t="s">
        <v>23</v>
      </c>
      <c r="B289">
        <v>2021</v>
      </c>
      <c r="C289" t="s">
        <v>21</v>
      </c>
      <c r="D289">
        <v>144.9</v>
      </c>
      <c r="E289">
        <v>190.1</v>
      </c>
      <c r="F289">
        <v>175.3</v>
      </c>
      <c r="G289">
        <v>154.1</v>
      </c>
      <c r="H289">
        <v>150.9</v>
      </c>
      <c r="I289">
        <v>149.6</v>
      </c>
      <c r="J289">
        <v>194.2</v>
      </c>
      <c r="K289">
        <v>160.4</v>
      </c>
      <c r="L289">
        <v>114.6</v>
      </c>
      <c r="M289">
        <v>164</v>
      </c>
      <c r="N289">
        <v>151.80000000000001</v>
      </c>
      <c r="O289">
        <v>165.6</v>
      </c>
      <c r="P289">
        <v>161</v>
      </c>
      <c r="Q289">
        <v>159.72999999999999</v>
      </c>
      <c r="R289" s="8">
        <v>3.0000000000000001E-3</v>
      </c>
      <c r="S289">
        <v>186.5</v>
      </c>
      <c r="T289">
        <v>155.5</v>
      </c>
      <c r="U289">
        <v>146.1</v>
      </c>
      <c r="V289">
        <v>154.19999999999999</v>
      </c>
      <c r="W289">
        <v>151.9</v>
      </c>
      <c r="X289">
        <v>157.69999999999999</v>
      </c>
      <c r="Y289">
        <v>147.9</v>
      </c>
      <c r="Z289">
        <v>150</v>
      </c>
      <c r="AA289">
        <v>141.9</v>
      </c>
      <c r="AB289">
        <v>159.30000000000001</v>
      </c>
      <c r="AC289">
        <v>159.19999999999999</v>
      </c>
      <c r="AD289">
        <v>156.80000000000001</v>
      </c>
      <c r="AE289">
        <v>149.6</v>
      </c>
      <c r="AF289">
        <v>151.9</v>
      </c>
      <c r="AI289">
        <v>157.30000000000001</v>
      </c>
    </row>
    <row r="290" spans="1:35" x14ac:dyDescent="0.3">
      <c r="A290" t="s">
        <v>20</v>
      </c>
      <c r="B290">
        <v>2021</v>
      </c>
      <c r="C290" t="s">
        <v>24</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155.79</v>
      </c>
      <c r="R290" s="8">
        <v>3.0000000000000001E-3</v>
      </c>
      <c r="S290">
        <v>186.5</v>
      </c>
      <c r="T290">
        <v>159.1</v>
      </c>
      <c r="U290">
        <v>153.9</v>
      </c>
      <c r="V290">
        <v>158.4</v>
      </c>
      <c r="W290">
        <v>157.1</v>
      </c>
      <c r="X290">
        <v>153.69999999999999</v>
      </c>
      <c r="Y290">
        <v>154.4</v>
      </c>
      <c r="Z290">
        <v>154.80000000000001</v>
      </c>
      <c r="AA290">
        <v>150.19999999999999</v>
      </c>
      <c r="AB290">
        <v>164.3</v>
      </c>
      <c r="AC290">
        <v>163.6</v>
      </c>
      <c r="AD290">
        <v>155.19999999999999</v>
      </c>
      <c r="AE290">
        <v>157</v>
      </c>
      <c r="AF290">
        <v>157.19999999999999</v>
      </c>
      <c r="AI290">
        <v>156.69999999999999</v>
      </c>
    </row>
    <row r="291" spans="1:35" x14ac:dyDescent="0.3">
      <c r="A291" t="s">
        <v>22</v>
      </c>
      <c r="B291">
        <v>2021</v>
      </c>
      <c r="C291" t="s">
        <v>24</v>
      </c>
      <c r="D291">
        <v>147.6</v>
      </c>
      <c r="E291">
        <v>191.2</v>
      </c>
      <c r="F291">
        <v>169.9</v>
      </c>
      <c r="G291">
        <v>155.1</v>
      </c>
      <c r="H291">
        <v>151.4</v>
      </c>
      <c r="I291">
        <v>154</v>
      </c>
      <c r="J291">
        <v>180.2</v>
      </c>
      <c r="K291">
        <v>159.80000000000001</v>
      </c>
      <c r="L291">
        <v>114.9</v>
      </c>
      <c r="M291">
        <v>162.5</v>
      </c>
      <c r="N291">
        <v>149.19999999999999</v>
      </c>
      <c r="O291">
        <v>169.4</v>
      </c>
      <c r="P291">
        <v>160.80000000000001</v>
      </c>
      <c r="Q291">
        <v>158.91999999999999</v>
      </c>
      <c r="R291" s="8">
        <v>3.0000000000000001E-3</v>
      </c>
      <c r="S291">
        <v>193.3</v>
      </c>
      <c r="T291">
        <v>154.19999999999999</v>
      </c>
      <c r="U291">
        <v>138.19999999999999</v>
      </c>
      <c r="V291">
        <v>151.80000000000001</v>
      </c>
      <c r="W291">
        <v>148.1</v>
      </c>
      <c r="X291">
        <v>159.80000000000001</v>
      </c>
      <c r="Y291">
        <v>149.1</v>
      </c>
      <c r="Z291">
        <v>146.5</v>
      </c>
      <c r="AA291">
        <v>140.5</v>
      </c>
      <c r="AB291">
        <v>156.30000000000001</v>
      </c>
      <c r="AC291">
        <v>156.6</v>
      </c>
      <c r="AD291">
        <v>156.69999999999999</v>
      </c>
      <c r="AE291">
        <v>147.30000000000001</v>
      </c>
      <c r="AF291">
        <v>149.30000000000001</v>
      </c>
      <c r="AI291">
        <v>156.5</v>
      </c>
    </row>
    <row r="292" spans="1:35" x14ac:dyDescent="0.3">
      <c r="A292" t="s">
        <v>23</v>
      </c>
      <c r="B292">
        <v>2021</v>
      </c>
      <c r="C292" t="s">
        <v>24</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156.87</v>
      </c>
      <c r="R292" s="8">
        <v>3.0000000000000001E-3</v>
      </c>
      <c r="S292">
        <v>188.3</v>
      </c>
      <c r="T292">
        <v>157.19999999999999</v>
      </c>
      <c r="U292">
        <v>147.4</v>
      </c>
      <c r="V292">
        <v>155.80000000000001</v>
      </c>
      <c r="W292">
        <v>153.5</v>
      </c>
      <c r="X292">
        <v>159.80000000000001</v>
      </c>
      <c r="Y292">
        <v>152.4</v>
      </c>
      <c r="Z292">
        <v>150.9</v>
      </c>
      <c r="AA292">
        <v>145.1</v>
      </c>
      <c r="AB292">
        <v>161.30000000000001</v>
      </c>
      <c r="AC292">
        <v>159.5</v>
      </c>
      <c r="AD292">
        <v>155.80000000000001</v>
      </c>
      <c r="AE292">
        <v>151.5</v>
      </c>
      <c r="AF292">
        <v>153.4</v>
      </c>
      <c r="AI292">
        <v>156.6</v>
      </c>
    </row>
    <row r="293" spans="1:35" x14ac:dyDescent="0.3">
      <c r="A293" t="s">
        <v>20</v>
      </c>
      <c r="B293">
        <v>2021</v>
      </c>
      <c r="C293" t="s">
        <v>25</v>
      </c>
      <c r="D293">
        <v>142.5</v>
      </c>
      <c r="E293">
        <v>189.4</v>
      </c>
      <c r="F293">
        <v>163.19999999999999</v>
      </c>
      <c r="G293">
        <v>154.5</v>
      </c>
      <c r="H293">
        <v>168.2</v>
      </c>
      <c r="I293">
        <v>150.5</v>
      </c>
      <c r="J293">
        <v>141</v>
      </c>
      <c r="K293">
        <v>159.19999999999999</v>
      </c>
      <c r="L293">
        <v>111.7</v>
      </c>
      <c r="M293">
        <v>164</v>
      </c>
      <c r="N293">
        <v>160.6</v>
      </c>
      <c r="O293">
        <v>166.4</v>
      </c>
      <c r="P293">
        <v>154.5</v>
      </c>
      <c r="Q293">
        <v>155.82</v>
      </c>
      <c r="R293" s="8">
        <v>3.0000000000000001E-3</v>
      </c>
      <c r="S293">
        <v>186.1</v>
      </c>
      <c r="T293">
        <v>159.6</v>
      </c>
      <c r="U293">
        <v>154.4</v>
      </c>
      <c r="V293">
        <v>158.9</v>
      </c>
      <c r="W293">
        <v>157.6</v>
      </c>
      <c r="X293">
        <v>155.30000000000001</v>
      </c>
      <c r="Y293">
        <v>156</v>
      </c>
      <c r="Z293">
        <v>154.80000000000001</v>
      </c>
      <c r="AA293">
        <v>151.30000000000001</v>
      </c>
      <c r="AB293">
        <v>164.6</v>
      </c>
      <c r="AC293">
        <v>163.80000000000001</v>
      </c>
      <c r="AD293">
        <v>153.1</v>
      </c>
      <c r="AE293">
        <v>157.80000000000001</v>
      </c>
      <c r="AF293">
        <v>157.30000000000001</v>
      </c>
      <c r="AI293">
        <v>156.69999999999999</v>
      </c>
    </row>
    <row r="294" spans="1:35" x14ac:dyDescent="0.3">
      <c r="A294" t="s">
        <v>22</v>
      </c>
      <c r="B294">
        <v>2021</v>
      </c>
      <c r="C294" t="s">
        <v>25</v>
      </c>
      <c r="D294">
        <v>147.5</v>
      </c>
      <c r="E294">
        <v>197.5</v>
      </c>
      <c r="F294">
        <v>164.7</v>
      </c>
      <c r="G294">
        <v>155.6</v>
      </c>
      <c r="H294">
        <v>156.4</v>
      </c>
      <c r="I294">
        <v>157.30000000000001</v>
      </c>
      <c r="J294">
        <v>166.1</v>
      </c>
      <c r="K294">
        <v>161.1</v>
      </c>
      <c r="L294">
        <v>114.3</v>
      </c>
      <c r="M294">
        <v>162.6</v>
      </c>
      <c r="N294">
        <v>150.69999999999999</v>
      </c>
      <c r="O294">
        <v>170.3</v>
      </c>
      <c r="P294">
        <v>160.4</v>
      </c>
      <c r="Q294">
        <v>158.81</v>
      </c>
      <c r="R294" s="8">
        <v>3.0000000000000001E-3</v>
      </c>
      <c r="S294">
        <v>193.5</v>
      </c>
      <c r="T294">
        <v>155.1</v>
      </c>
      <c r="U294">
        <v>138.69999999999999</v>
      </c>
      <c r="V294">
        <v>152.6</v>
      </c>
      <c r="W294">
        <v>148.80000000000001</v>
      </c>
      <c r="X294">
        <v>159.9</v>
      </c>
      <c r="Y294">
        <v>154.80000000000001</v>
      </c>
      <c r="Z294">
        <v>147.19999999999999</v>
      </c>
      <c r="AA294">
        <v>141.69999999999999</v>
      </c>
      <c r="AB294">
        <v>156.9</v>
      </c>
      <c r="AC294">
        <v>157.6</v>
      </c>
      <c r="AD294">
        <v>154.9</v>
      </c>
      <c r="AE294">
        <v>148.6</v>
      </c>
      <c r="AF294">
        <v>150</v>
      </c>
      <c r="AI294">
        <v>156.9</v>
      </c>
    </row>
    <row r="295" spans="1:35" x14ac:dyDescent="0.3">
      <c r="A295" t="s">
        <v>23</v>
      </c>
      <c r="B295">
        <v>2021</v>
      </c>
      <c r="C295" t="s">
        <v>25</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156.88</v>
      </c>
      <c r="R295" s="8">
        <v>3.0000000000000001E-3</v>
      </c>
      <c r="S295">
        <v>188.1</v>
      </c>
      <c r="T295">
        <v>157.80000000000001</v>
      </c>
      <c r="U295">
        <v>147.9</v>
      </c>
      <c r="V295">
        <v>156.4</v>
      </c>
      <c r="W295">
        <v>154</v>
      </c>
      <c r="X295">
        <v>159.9</v>
      </c>
      <c r="Y295">
        <v>155.5</v>
      </c>
      <c r="Z295">
        <v>151.19999999999999</v>
      </c>
      <c r="AA295">
        <v>146.19999999999999</v>
      </c>
      <c r="AB295">
        <v>161.69999999999999</v>
      </c>
      <c r="AC295">
        <v>160.19999999999999</v>
      </c>
      <c r="AD295">
        <v>153.80000000000001</v>
      </c>
      <c r="AE295">
        <v>152.6</v>
      </c>
      <c r="AF295">
        <v>153.80000000000001</v>
      </c>
      <c r="AI295">
        <v>156.80000000000001</v>
      </c>
    </row>
    <row r="296" spans="1:35" x14ac:dyDescent="0.3">
      <c r="A296" t="s">
        <v>20</v>
      </c>
      <c r="B296">
        <v>2021</v>
      </c>
      <c r="C296" t="s">
        <v>26</v>
      </c>
      <c r="D296">
        <v>142.69999999999999</v>
      </c>
      <c r="E296">
        <v>195.5</v>
      </c>
      <c r="F296">
        <v>163.4</v>
      </c>
      <c r="G296">
        <v>155</v>
      </c>
      <c r="H296">
        <v>175.2</v>
      </c>
      <c r="I296">
        <v>160.6</v>
      </c>
      <c r="J296">
        <v>135.1</v>
      </c>
      <c r="K296">
        <v>161.1</v>
      </c>
      <c r="L296">
        <v>112.2</v>
      </c>
      <c r="M296">
        <v>164.4</v>
      </c>
      <c r="N296">
        <v>161.9</v>
      </c>
      <c r="O296">
        <v>166.8</v>
      </c>
      <c r="P296">
        <v>155.6</v>
      </c>
      <c r="Q296">
        <v>157.65</v>
      </c>
      <c r="R296" s="8">
        <v>3.0000000000000001E-3</v>
      </c>
      <c r="S296">
        <v>186.8</v>
      </c>
      <c r="T296">
        <v>160.69999999999999</v>
      </c>
      <c r="U296">
        <v>155.1</v>
      </c>
      <c r="V296">
        <v>159.9</v>
      </c>
      <c r="W296">
        <v>158.6</v>
      </c>
      <c r="X296">
        <v>156</v>
      </c>
      <c r="Y296">
        <v>156</v>
      </c>
      <c r="Z296">
        <v>155.5</v>
      </c>
      <c r="AA296">
        <v>151.69999999999999</v>
      </c>
      <c r="AB296">
        <v>165.3</v>
      </c>
      <c r="AC296">
        <v>164.1</v>
      </c>
      <c r="AD296">
        <v>154.6</v>
      </c>
      <c r="AE296">
        <v>158.6</v>
      </c>
      <c r="AF296">
        <v>158</v>
      </c>
      <c r="AI296">
        <v>157.6</v>
      </c>
    </row>
    <row r="297" spans="1:35" x14ac:dyDescent="0.3">
      <c r="A297" t="s">
        <v>22</v>
      </c>
      <c r="B297">
        <v>2021</v>
      </c>
      <c r="C297" t="s">
        <v>26</v>
      </c>
      <c r="D297">
        <v>147.6</v>
      </c>
      <c r="E297">
        <v>202.5</v>
      </c>
      <c r="F297">
        <v>166.4</v>
      </c>
      <c r="G297">
        <v>156</v>
      </c>
      <c r="H297">
        <v>161.4</v>
      </c>
      <c r="I297">
        <v>168.8</v>
      </c>
      <c r="J297">
        <v>161.6</v>
      </c>
      <c r="K297">
        <v>162.80000000000001</v>
      </c>
      <c r="L297">
        <v>114.8</v>
      </c>
      <c r="M297">
        <v>162.80000000000001</v>
      </c>
      <c r="N297">
        <v>151.5</v>
      </c>
      <c r="O297">
        <v>171.4</v>
      </c>
      <c r="P297">
        <v>162</v>
      </c>
      <c r="Q297">
        <v>160.74</v>
      </c>
      <c r="R297" s="8">
        <v>3.0000000000000001E-3</v>
      </c>
      <c r="S297">
        <v>194.4</v>
      </c>
      <c r="T297">
        <v>155.9</v>
      </c>
      <c r="U297">
        <v>139.30000000000001</v>
      </c>
      <c r="V297">
        <v>153.4</v>
      </c>
      <c r="W297">
        <v>149.5</v>
      </c>
      <c r="X297">
        <v>161.4</v>
      </c>
      <c r="Y297">
        <v>154.9</v>
      </c>
      <c r="Z297">
        <v>147.6</v>
      </c>
      <c r="AA297">
        <v>142.1</v>
      </c>
      <c r="AB297">
        <v>157.5</v>
      </c>
      <c r="AC297">
        <v>157.6</v>
      </c>
      <c r="AD297">
        <v>156.6</v>
      </c>
      <c r="AE297">
        <v>149.1</v>
      </c>
      <c r="AF297">
        <v>150.5</v>
      </c>
      <c r="AI297">
        <v>158</v>
      </c>
    </row>
    <row r="298" spans="1:35" s="142" customFormat="1" x14ac:dyDescent="0.3">
      <c r="A298" s="142" t="s">
        <v>23</v>
      </c>
      <c r="B298" s="142">
        <v>2021</v>
      </c>
      <c r="C298" s="142" t="s">
        <v>26</v>
      </c>
      <c r="D298" s="142">
        <v>144.30000000000001</v>
      </c>
      <c r="E298" s="142">
        <v>198</v>
      </c>
      <c r="F298" s="142">
        <v>164.6</v>
      </c>
      <c r="G298" s="142">
        <v>155.4</v>
      </c>
      <c r="H298" s="142">
        <v>170.1</v>
      </c>
      <c r="I298" s="142">
        <v>164.4</v>
      </c>
      <c r="J298" s="142">
        <v>144.1</v>
      </c>
      <c r="K298" s="142">
        <v>161.69999999999999</v>
      </c>
      <c r="L298" s="142">
        <v>113.1</v>
      </c>
      <c r="M298" s="142">
        <v>163.9</v>
      </c>
      <c r="N298" s="142">
        <v>157.6</v>
      </c>
      <c r="O298" s="142">
        <v>168.9</v>
      </c>
      <c r="P298" s="142">
        <v>158</v>
      </c>
      <c r="Q298" s="142">
        <v>158.78</v>
      </c>
      <c r="R298" s="143">
        <v>3.0000000000000001E-3</v>
      </c>
      <c r="S298" s="142">
        <v>188.8</v>
      </c>
      <c r="T298" s="142">
        <v>158.80000000000001</v>
      </c>
      <c r="U298" s="142">
        <v>148.5</v>
      </c>
      <c r="V298" s="142">
        <v>157.30000000000001</v>
      </c>
      <c r="W298" s="142">
        <v>154.9</v>
      </c>
      <c r="X298" s="142">
        <v>161.4</v>
      </c>
      <c r="Y298" s="142">
        <v>155.6</v>
      </c>
      <c r="Z298" s="142">
        <v>151.80000000000001</v>
      </c>
      <c r="AA298" s="142">
        <v>146.6</v>
      </c>
      <c r="AB298" s="142">
        <v>162.30000000000001</v>
      </c>
      <c r="AC298" s="142">
        <v>160.30000000000001</v>
      </c>
      <c r="AD298" s="142">
        <v>155.4</v>
      </c>
      <c r="AE298" s="142">
        <v>153.19999999999999</v>
      </c>
      <c r="AF298" s="142">
        <v>154.4</v>
      </c>
      <c r="AI298" s="142">
        <v>157.80000000000001</v>
      </c>
    </row>
    <row r="299" spans="1:35" x14ac:dyDescent="0.3">
      <c r="A299" t="s">
        <v>20</v>
      </c>
      <c r="B299">
        <v>2021</v>
      </c>
      <c r="C299" t="s">
        <v>27</v>
      </c>
      <c r="D299">
        <v>145.1</v>
      </c>
      <c r="E299">
        <v>198.5</v>
      </c>
      <c r="F299">
        <v>168.6</v>
      </c>
      <c r="G299">
        <v>155.80000000000001</v>
      </c>
      <c r="H299">
        <v>184.4</v>
      </c>
      <c r="I299">
        <v>162.30000000000001</v>
      </c>
      <c r="J299">
        <v>138.4</v>
      </c>
      <c r="K299">
        <v>165.1</v>
      </c>
      <c r="L299">
        <v>114.3</v>
      </c>
      <c r="M299">
        <v>169.7</v>
      </c>
      <c r="N299">
        <v>164.6</v>
      </c>
      <c r="O299">
        <v>169.8</v>
      </c>
      <c r="P299">
        <v>158.69999999999999</v>
      </c>
      <c r="Q299">
        <v>161.18</v>
      </c>
      <c r="R299" s="8">
        <v>3.0000000000000001E-3</v>
      </c>
      <c r="S299">
        <v>189.6</v>
      </c>
      <c r="T299">
        <v>165.3</v>
      </c>
      <c r="U299">
        <v>160.6</v>
      </c>
      <c r="V299">
        <v>164.5</v>
      </c>
      <c r="W299">
        <v>163.5</v>
      </c>
      <c r="X299">
        <v>156.9</v>
      </c>
      <c r="Y299">
        <v>161.69999999999999</v>
      </c>
      <c r="Z299">
        <v>158.80000000000001</v>
      </c>
      <c r="AA299">
        <v>153.19999999999999</v>
      </c>
      <c r="AB299">
        <v>169.1</v>
      </c>
      <c r="AC299">
        <v>167.6</v>
      </c>
      <c r="AD299">
        <v>159.30000000000001</v>
      </c>
      <c r="AE299">
        <v>160</v>
      </c>
      <c r="AF299">
        <v>161.1</v>
      </c>
      <c r="AI299">
        <v>161.1</v>
      </c>
    </row>
    <row r="300" spans="1:35" x14ac:dyDescent="0.3">
      <c r="A300" t="s">
        <v>22</v>
      </c>
      <c r="B300">
        <v>2021</v>
      </c>
      <c r="C300" t="s">
        <v>27</v>
      </c>
      <c r="D300">
        <v>148.80000000000001</v>
      </c>
      <c r="E300">
        <v>204.3</v>
      </c>
      <c r="F300">
        <v>173</v>
      </c>
      <c r="G300">
        <v>156.5</v>
      </c>
      <c r="H300">
        <v>168.8</v>
      </c>
      <c r="I300">
        <v>172.5</v>
      </c>
      <c r="J300">
        <v>166.5</v>
      </c>
      <c r="K300">
        <v>165.9</v>
      </c>
      <c r="L300">
        <v>115.9</v>
      </c>
      <c r="M300">
        <v>165.2</v>
      </c>
      <c r="N300">
        <v>152</v>
      </c>
      <c r="O300">
        <v>171.1</v>
      </c>
      <c r="P300">
        <v>164.2</v>
      </c>
      <c r="Q300">
        <v>163.44</v>
      </c>
      <c r="R300" s="8">
        <v>3.0000000000000001E-3</v>
      </c>
      <c r="S300">
        <v>198.2</v>
      </c>
      <c r="T300">
        <v>156.5</v>
      </c>
      <c r="U300">
        <v>140.19999999999999</v>
      </c>
      <c r="V300">
        <v>154.1</v>
      </c>
      <c r="W300">
        <v>150.30000000000001</v>
      </c>
      <c r="X300">
        <v>161.6</v>
      </c>
      <c r="Y300">
        <v>155.5</v>
      </c>
      <c r="Z300">
        <v>150.1</v>
      </c>
      <c r="AA300">
        <v>145</v>
      </c>
      <c r="AB300">
        <v>160.4</v>
      </c>
      <c r="AC300">
        <v>156.6</v>
      </c>
      <c r="AD300">
        <v>157.5</v>
      </c>
      <c r="AE300">
        <v>152.6</v>
      </c>
      <c r="AF300">
        <v>152.30000000000001</v>
      </c>
      <c r="AI300">
        <v>159.5</v>
      </c>
    </row>
    <row r="301" spans="1:35" x14ac:dyDescent="0.3">
      <c r="A301" t="s">
        <v>23</v>
      </c>
      <c r="B301">
        <v>2021</v>
      </c>
      <c r="C301" t="s">
        <v>27</v>
      </c>
      <c r="D301">
        <v>146.30000000000001</v>
      </c>
      <c r="E301">
        <v>200.5</v>
      </c>
      <c r="F301">
        <v>170.3</v>
      </c>
      <c r="G301">
        <v>156.1</v>
      </c>
      <c r="H301">
        <v>178.7</v>
      </c>
      <c r="I301">
        <v>167.1</v>
      </c>
      <c r="J301">
        <v>147.9</v>
      </c>
      <c r="K301">
        <v>165.4</v>
      </c>
      <c r="L301">
        <v>114.8</v>
      </c>
      <c r="M301">
        <v>168.2</v>
      </c>
      <c r="N301">
        <v>159.30000000000001</v>
      </c>
      <c r="O301">
        <v>170.4</v>
      </c>
      <c r="P301">
        <v>160.69999999999999</v>
      </c>
      <c r="Q301">
        <v>161.97999999999999</v>
      </c>
      <c r="R301" s="8">
        <v>3.0000000000000001E-3</v>
      </c>
      <c r="S301">
        <v>191.9</v>
      </c>
      <c r="T301">
        <v>161.80000000000001</v>
      </c>
      <c r="U301">
        <v>152.1</v>
      </c>
      <c r="V301">
        <v>160.4</v>
      </c>
      <c r="W301">
        <v>158.1</v>
      </c>
      <c r="X301">
        <v>161.6</v>
      </c>
      <c r="Y301">
        <v>159.4</v>
      </c>
      <c r="Z301">
        <v>154.69999999999999</v>
      </c>
      <c r="AA301">
        <v>148.9</v>
      </c>
      <c r="AB301">
        <v>165.8</v>
      </c>
      <c r="AC301">
        <v>161.19999999999999</v>
      </c>
      <c r="AD301">
        <v>158.6</v>
      </c>
      <c r="AE301">
        <v>155.80000000000001</v>
      </c>
      <c r="AF301">
        <v>156.80000000000001</v>
      </c>
      <c r="AI301">
        <v>160.4</v>
      </c>
    </row>
    <row r="302" spans="1:35" x14ac:dyDescent="0.3">
      <c r="A302" t="s">
        <v>20</v>
      </c>
      <c r="B302">
        <v>2021</v>
      </c>
      <c r="C302" t="s">
        <v>28</v>
      </c>
      <c r="D302">
        <v>145.6</v>
      </c>
      <c r="E302">
        <v>200.1</v>
      </c>
      <c r="F302">
        <v>179.3</v>
      </c>
      <c r="G302">
        <v>156.1</v>
      </c>
      <c r="H302">
        <v>190.4</v>
      </c>
      <c r="I302">
        <v>158.6</v>
      </c>
      <c r="J302">
        <v>144.69999999999999</v>
      </c>
      <c r="K302">
        <v>165.5</v>
      </c>
      <c r="L302">
        <v>114.6</v>
      </c>
      <c r="M302">
        <v>170</v>
      </c>
      <c r="N302">
        <v>165.5</v>
      </c>
      <c r="O302">
        <v>171.7</v>
      </c>
      <c r="P302">
        <v>160.5</v>
      </c>
      <c r="Q302">
        <v>163.28</v>
      </c>
      <c r="R302" s="8">
        <v>3.0000000000000001E-3</v>
      </c>
      <c r="S302">
        <v>189.1</v>
      </c>
      <c r="T302">
        <v>165.3</v>
      </c>
      <c r="U302">
        <v>159.9</v>
      </c>
      <c r="V302">
        <v>164.6</v>
      </c>
      <c r="W302">
        <v>163.30000000000001</v>
      </c>
      <c r="X302">
        <v>159.69999999999999</v>
      </c>
      <c r="Y302">
        <v>162.1</v>
      </c>
      <c r="Z302">
        <v>159.19999999999999</v>
      </c>
      <c r="AA302">
        <v>154.19999999999999</v>
      </c>
      <c r="AB302">
        <v>169.7</v>
      </c>
      <c r="AC302">
        <v>166.8</v>
      </c>
      <c r="AD302">
        <v>159.4</v>
      </c>
      <c r="AE302">
        <v>160.4</v>
      </c>
      <c r="AF302">
        <v>161.5</v>
      </c>
      <c r="AI302">
        <v>162.1</v>
      </c>
    </row>
    <row r="303" spans="1:35" x14ac:dyDescent="0.3">
      <c r="A303" t="s">
        <v>22</v>
      </c>
      <c r="B303">
        <v>2021</v>
      </c>
      <c r="C303" t="s">
        <v>28</v>
      </c>
      <c r="D303">
        <v>149.19999999999999</v>
      </c>
      <c r="E303">
        <v>205.5</v>
      </c>
      <c r="F303">
        <v>182.8</v>
      </c>
      <c r="G303">
        <v>156.5</v>
      </c>
      <c r="H303">
        <v>172.2</v>
      </c>
      <c r="I303">
        <v>171.5</v>
      </c>
      <c r="J303">
        <v>176.2</v>
      </c>
      <c r="K303">
        <v>166.9</v>
      </c>
      <c r="L303">
        <v>116.1</v>
      </c>
      <c r="M303">
        <v>165.5</v>
      </c>
      <c r="N303">
        <v>152.30000000000001</v>
      </c>
      <c r="O303">
        <v>173.3</v>
      </c>
      <c r="P303">
        <v>166.2</v>
      </c>
      <c r="Q303">
        <v>165.71</v>
      </c>
      <c r="R303" s="8">
        <v>3.0000000000000001E-3</v>
      </c>
      <c r="S303">
        <v>195.6</v>
      </c>
      <c r="T303">
        <v>157.30000000000001</v>
      </c>
      <c r="U303">
        <v>140.5</v>
      </c>
      <c r="V303">
        <v>154.80000000000001</v>
      </c>
      <c r="W303">
        <v>150.9</v>
      </c>
      <c r="X303">
        <v>160.5</v>
      </c>
      <c r="Y303">
        <v>156.1</v>
      </c>
      <c r="Z303">
        <v>149.80000000000001</v>
      </c>
      <c r="AA303">
        <v>147.5</v>
      </c>
      <c r="AB303">
        <v>160.80000000000001</v>
      </c>
      <c r="AC303">
        <v>158.1</v>
      </c>
      <c r="AD303">
        <v>158</v>
      </c>
      <c r="AE303">
        <v>150.69999999999999</v>
      </c>
      <c r="AF303">
        <v>153.4</v>
      </c>
      <c r="AI303">
        <v>160.4</v>
      </c>
    </row>
    <row r="304" spans="1:35" x14ac:dyDescent="0.3">
      <c r="A304" t="s">
        <v>23</v>
      </c>
      <c r="B304">
        <v>2021</v>
      </c>
      <c r="C304" t="s">
        <v>28</v>
      </c>
      <c r="D304">
        <v>146.69999999999999</v>
      </c>
      <c r="E304">
        <v>202</v>
      </c>
      <c r="F304">
        <v>180.7</v>
      </c>
      <c r="G304">
        <v>156.19999999999999</v>
      </c>
      <c r="H304">
        <v>183.7</v>
      </c>
      <c r="I304">
        <v>164.6</v>
      </c>
      <c r="J304">
        <v>155.4</v>
      </c>
      <c r="K304">
        <v>166</v>
      </c>
      <c r="L304">
        <v>115.1</v>
      </c>
      <c r="M304">
        <v>168.5</v>
      </c>
      <c r="N304">
        <v>160</v>
      </c>
      <c r="O304">
        <v>172.4</v>
      </c>
      <c r="P304">
        <v>162.6</v>
      </c>
      <c r="Q304">
        <v>164.15</v>
      </c>
      <c r="R304" s="8">
        <v>3.0000000000000001E-3</v>
      </c>
      <c r="S304">
        <v>190.8</v>
      </c>
      <c r="T304">
        <v>162.19999999999999</v>
      </c>
      <c r="U304">
        <v>151.80000000000001</v>
      </c>
      <c r="V304">
        <v>160.69999999999999</v>
      </c>
      <c r="W304">
        <v>158.19999999999999</v>
      </c>
      <c r="X304">
        <v>160.5</v>
      </c>
      <c r="Y304">
        <v>159.80000000000001</v>
      </c>
      <c r="Z304">
        <v>154.80000000000001</v>
      </c>
      <c r="AA304">
        <v>150.69999999999999</v>
      </c>
      <c r="AB304">
        <v>166.3</v>
      </c>
      <c r="AC304">
        <v>161.69999999999999</v>
      </c>
      <c r="AD304">
        <v>158.80000000000001</v>
      </c>
      <c r="AE304">
        <v>154.9</v>
      </c>
      <c r="AF304">
        <v>157.6</v>
      </c>
      <c r="AI304">
        <v>161.30000000000001</v>
      </c>
    </row>
    <row r="305" spans="1:35" x14ac:dyDescent="0.3">
      <c r="A305" t="s">
        <v>20</v>
      </c>
      <c r="B305">
        <v>2021</v>
      </c>
      <c r="C305" t="s">
        <v>29</v>
      </c>
      <c r="D305">
        <v>145.1</v>
      </c>
      <c r="E305">
        <v>204.5</v>
      </c>
      <c r="F305">
        <v>180.4</v>
      </c>
      <c r="G305">
        <v>157.1</v>
      </c>
      <c r="H305">
        <v>188.7</v>
      </c>
      <c r="I305">
        <v>157.69999999999999</v>
      </c>
      <c r="J305">
        <v>152.80000000000001</v>
      </c>
      <c r="K305">
        <v>163.6</v>
      </c>
      <c r="L305">
        <v>113.9</v>
      </c>
      <c r="M305">
        <v>169.7</v>
      </c>
      <c r="N305">
        <v>166.2</v>
      </c>
      <c r="O305">
        <v>171</v>
      </c>
      <c r="P305">
        <v>161.69999999999999</v>
      </c>
      <c r="Q305">
        <v>164.03</v>
      </c>
      <c r="R305" s="8">
        <v>3.0000000000000001E-3</v>
      </c>
      <c r="S305">
        <v>189.7</v>
      </c>
      <c r="T305">
        <v>166</v>
      </c>
      <c r="U305">
        <v>161.1</v>
      </c>
      <c r="V305">
        <v>165.3</v>
      </c>
      <c r="W305">
        <v>164.1</v>
      </c>
      <c r="X305">
        <v>160</v>
      </c>
      <c r="Y305">
        <v>162.5</v>
      </c>
      <c r="Z305">
        <v>160.30000000000001</v>
      </c>
      <c r="AA305">
        <v>157.1</v>
      </c>
      <c r="AB305">
        <v>170.4</v>
      </c>
      <c r="AC305">
        <v>167.2</v>
      </c>
      <c r="AD305">
        <v>160.4</v>
      </c>
      <c r="AE305">
        <v>160.69999999999999</v>
      </c>
      <c r="AF305">
        <v>162.80000000000001</v>
      </c>
      <c r="AI305">
        <v>163.19999999999999</v>
      </c>
    </row>
    <row r="306" spans="1:35" x14ac:dyDescent="0.3">
      <c r="A306" t="s">
        <v>22</v>
      </c>
      <c r="B306">
        <v>2021</v>
      </c>
      <c r="C306" t="s">
        <v>29</v>
      </c>
      <c r="D306">
        <v>149.1</v>
      </c>
      <c r="E306">
        <v>210.9</v>
      </c>
      <c r="F306">
        <v>185</v>
      </c>
      <c r="G306">
        <v>158.19999999999999</v>
      </c>
      <c r="H306">
        <v>170.6</v>
      </c>
      <c r="I306">
        <v>170.9</v>
      </c>
      <c r="J306">
        <v>186.4</v>
      </c>
      <c r="K306">
        <v>164.7</v>
      </c>
      <c r="L306">
        <v>115.7</v>
      </c>
      <c r="M306">
        <v>165.5</v>
      </c>
      <c r="N306">
        <v>153.4</v>
      </c>
      <c r="O306">
        <v>173.5</v>
      </c>
      <c r="P306">
        <v>167.9</v>
      </c>
      <c r="Q306">
        <v>167.06</v>
      </c>
      <c r="R306" s="8">
        <v>3.0000000000000001E-3</v>
      </c>
      <c r="S306">
        <v>195.5</v>
      </c>
      <c r="T306">
        <v>157.9</v>
      </c>
      <c r="U306">
        <v>141.9</v>
      </c>
      <c r="V306">
        <v>155.5</v>
      </c>
      <c r="W306">
        <v>151.80000000000001</v>
      </c>
      <c r="X306">
        <v>161.5</v>
      </c>
      <c r="Y306">
        <v>157.69999999999999</v>
      </c>
      <c r="Z306">
        <v>150.69999999999999</v>
      </c>
      <c r="AA306">
        <v>149.5</v>
      </c>
      <c r="AB306">
        <v>161.5</v>
      </c>
      <c r="AC306">
        <v>160.30000000000001</v>
      </c>
      <c r="AD306">
        <v>159.6</v>
      </c>
      <c r="AE306">
        <v>151.19999999999999</v>
      </c>
      <c r="AF306">
        <v>155</v>
      </c>
      <c r="AI306">
        <v>161.80000000000001</v>
      </c>
    </row>
    <row r="307" spans="1:35" x14ac:dyDescent="0.3">
      <c r="A307" t="s">
        <v>23</v>
      </c>
      <c r="B307">
        <v>2021</v>
      </c>
      <c r="C307" t="s">
        <v>29</v>
      </c>
      <c r="D307">
        <v>146.4</v>
      </c>
      <c r="E307">
        <v>206.8</v>
      </c>
      <c r="F307">
        <v>182.2</v>
      </c>
      <c r="G307">
        <v>157.5</v>
      </c>
      <c r="H307">
        <v>182.1</v>
      </c>
      <c r="I307">
        <v>163.9</v>
      </c>
      <c r="J307">
        <v>164.2</v>
      </c>
      <c r="K307">
        <v>164</v>
      </c>
      <c r="L307">
        <v>114.5</v>
      </c>
      <c r="M307">
        <v>168.3</v>
      </c>
      <c r="N307">
        <v>160.9</v>
      </c>
      <c r="O307">
        <v>172.2</v>
      </c>
      <c r="P307">
        <v>164</v>
      </c>
      <c r="Q307">
        <v>165.15</v>
      </c>
      <c r="R307" s="8">
        <v>3.0000000000000001E-3</v>
      </c>
      <c r="S307">
        <v>191.2</v>
      </c>
      <c r="T307">
        <v>162.80000000000001</v>
      </c>
      <c r="U307">
        <v>153.1</v>
      </c>
      <c r="V307">
        <v>161.4</v>
      </c>
      <c r="W307">
        <v>159.1</v>
      </c>
      <c r="X307">
        <v>161.5</v>
      </c>
      <c r="Y307">
        <v>160.69999999999999</v>
      </c>
      <c r="Z307">
        <v>155.80000000000001</v>
      </c>
      <c r="AA307">
        <v>153.1</v>
      </c>
      <c r="AB307">
        <v>167</v>
      </c>
      <c r="AC307">
        <v>163.19999999999999</v>
      </c>
      <c r="AD307">
        <v>160.1</v>
      </c>
      <c r="AE307">
        <v>155.30000000000001</v>
      </c>
      <c r="AF307">
        <v>159</v>
      </c>
      <c r="AI307">
        <v>162.5</v>
      </c>
    </row>
    <row r="308" spans="1:35" x14ac:dyDescent="0.3">
      <c r="A308" t="s">
        <v>20</v>
      </c>
      <c r="B308">
        <v>2021</v>
      </c>
      <c r="C308" t="s">
        <v>30</v>
      </c>
      <c r="D308">
        <v>144.9</v>
      </c>
      <c r="E308">
        <v>202.3</v>
      </c>
      <c r="F308">
        <v>176.5</v>
      </c>
      <c r="G308">
        <v>157.5</v>
      </c>
      <c r="H308">
        <v>190.9</v>
      </c>
      <c r="I308">
        <v>155.69999999999999</v>
      </c>
      <c r="J308">
        <v>153.9</v>
      </c>
      <c r="K308">
        <v>162.80000000000001</v>
      </c>
      <c r="L308">
        <v>115.2</v>
      </c>
      <c r="M308">
        <v>169.8</v>
      </c>
      <c r="N308">
        <v>167.6</v>
      </c>
      <c r="O308">
        <v>171.9</v>
      </c>
      <c r="P308">
        <v>161.80000000000001</v>
      </c>
      <c r="Q308">
        <v>163.91</v>
      </c>
      <c r="R308" s="8">
        <v>3.0000000000000001E-3</v>
      </c>
      <c r="S308">
        <v>190.2</v>
      </c>
      <c r="T308">
        <v>167</v>
      </c>
      <c r="U308">
        <v>162.6</v>
      </c>
      <c r="V308">
        <v>166.3</v>
      </c>
      <c r="W308">
        <v>165.3</v>
      </c>
      <c r="X308">
        <v>160.69999999999999</v>
      </c>
      <c r="Y308">
        <v>163.1</v>
      </c>
      <c r="Z308">
        <v>160.9</v>
      </c>
      <c r="AA308">
        <v>157.69999999999999</v>
      </c>
      <c r="AB308">
        <v>171.1</v>
      </c>
      <c r="AC308">
        <v>167.5</v>
      </c>
      <c r="AD308">
        <v>160.30000000000001</v>
      </c>
      <c r="AE308">
        <v>161.1</v>
      </c>
      <c r="AF308">
        <v>163.30000000000001</v>
      </c>
      <c r="AI308">
        <v>163.6</v>
      </c>
    </row>
    <row r="309" spans="1:35" x14ac:dyDescent="0.3">
      <c r="A309" t="s">
        <v>22</v>
      </c>
      <c r="B309">
        <v>2021</v>
      </c>
      <c r="C309" t="s">
        <v>30</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165.99</v>
      </c>
      <c r="R309" s="8">
        <v>3.0000000000000001E-3</v>
      </c>
      <c r="S309">
        <v>196.5</v>
      </c>
      <c r="T309">
        <v>159.80000000000001</v>
      </c>
      <c r="U309">
        <v>143.6</v>
      </c>
      <c r="V309">
        <v>157.30000000000001</v>
      </c>
      <c r="W309">
        <v>153.6</v>
      </c>
      <c r="X309">
        <v>162.1</v>
      </c>
      <c r="Y309">
        <v>160.69999999999999</v>
      </c>
      <c r="Z309">
        <v>153.19999999999999</v>
      </c>
      <c r="AA309">
        <v>150.4</v>
      </c>
      <c r="AB309">
        <v>162.80000000000001</v>
      </c>
      <c r="AC309">
        <v>160.4</v>
      </c>
      <c r="AD309">
        <v>159.6</v>
      </c>
      <c r="AE309">
        <v>153.69999999999999</v>
      </c>
      <c r="AF309">
        <v>156</v>
      </c>
      <c r="AI309">
        <v>162.30000000000001</v>
      </c>
    </row>
    <row r="310" spans="1:35" x14ac:dyDescent="0.3">
      <c r="A310" t="s">
        <v>23</v>
      </c>
      <c r="B310">
        <v>2021</v>
      </c>
      <c r="C310" t="s">
        <v>30</v>
      </c>
      <c r="D310">
        <v>146.6</v>
      </c>
      <c r="E310">
        <v>204</v>
      </c>
      <c r="F310">
        <v>172.8</v>
      </c>
      <c r="G310">
        <v>158.4</v>
      </c>
      <c r="H310">
        <v>188</v>
      </c>
      <c r="I310">
        <v>156.80000000000001</v>
      </c>
      <c r="J310">
        <v>162.19999999999999</v>
      </c>
      <c r="K310">
        <v>164.1</v>
      </c>
      <c r="L310">
        <v>119.7</v>
      </c>
      <c r="M310">
        <v>168.8</v>
      </c>
      <c r="N310">
        <v>162.69999999999999</v>
      </c>
      <c r="O310">
        <v>173.9</v>
      </c>
      <c r="P310">
        <v>164</v>
      </c>
      <c r="Q310">
        <v>164.77</v>
      </c>
      <c r="R310" s="8">
        <v>3.0000000000000001E-3</v>
      </c>
      <c r="S310">
        <v>192.1</v>
      </c>
      <c r="T310">
        <v>164.5</v>
      </c>
      <c r="U310">
        <v>155.30000000000001</v>
      </c>
      <c r="V310">
        <v>163.19999999999999</v>
      </c>
      <c r="W310">
        <v>161</v>
      </c>
      <c r="X310">
        <v>162.1</v>
      </c>
      <c r="Y310">
        <v>162.6</v>
      </c>
      <c r="Z310">
        <v>157.5</v>
      </c>
      <c r="AA310">
        <v>154</v>
      </c>
      <c r="AB310">
        <v>168.4</v>
      </c>
      <c r="AC310">
        <v>163.80000000000001</v>
      </c>
      <c r="AD310">
        <v>160</v>
      </c>
      <c r="AE310">
        <v>157.6</v>
      </c>
      <c r="AF310">
        <v>160</v>
      </c>
      <c r="AI310">
        <v>163.19999999999999</v>
      </c>
    </row>
    <row r="311" spans="1:35" x14ac:dyDescent="0.3">
      <c r="A311" t="s">
        <v>20</v>
      </c>
      <c r="B311">
        <v>2021</v>
      </c>
      <c r="C311" t="s">
        <v>31</v>
      </c>
      <c r="D311">
        <v>145.4</v>
      </c>
      <c r="E311">
        <v>202.1</v>
      </c>
      <c r="F311">
        <v>172</v>
      </c>
      <c r="G311">
        <v>158</v>
      </c>
      <c r="H311">
        <v>195.5</v>
      </c>
      <c r="I311">
        <v>152.69999999999999</v>
      </c>
      <c r="J311">
        <v>151.4</v>
      </c>
      <c r="K311">
        <v>163.9</v>
      </c>
      <c r="L311">
        <v>119.3</v>
      </c>
      <c r="M311">
        <v>170.1</v>
      </c>
      <c r="N311">
        <v>168.3</v>
      </c>
      <c r="O311">
        <v>172.8</v>
      </c>
      <c r="P311">
        <v>162.1</v>
      </c>
      <c r="Q311">
        <v>164.12</v>
      </c>
      <c r="R311" s="8">
        <v>3.0000000000000001E-3</v>
      </c>
      <c r="S311">
        <v>190.5</v>
      </c>
      <c r="T311">
        <v>167.7</v>
      </c>
      <c r="U311">
        <v>163.6</v>
      </c>
      <c r="V311">
        <v>167.1</v>
      </c>
      <c r="W311">
        <v>166.1</v>
      </c>
      <c r="X311">
        <v>162.30000000000001</v>
      </c>
      <c r="Y311">
        <v>163.69999999999999</v>
      </c>
      <c r="Z311">
        <v>161.30000000000001</v>
      </c>
      <c r="AA311">
        <v>157.80000000000001</v>
      </c>
      <c r="AB311">
        <v>171.9</v>
      </c>
      <c r="AC311">
        <v>168.5</v>
      </c>
      <c r="AD311">
        <v>160.19999999999999</v>
      </c>
      <c r="AE311">
        <v>162.69999999999999</v>
      </c>
      <c r="AF311">
        <v>163.80000000000001</v>
      </c>
      <c r="AI311">
        <v>164</v>
      </c>
    </row>
    <row r="312" spans="1:35" x14ac:dyDescent="0.3">
      <c r="A312" t="s">
        <v>22</v>
      </c>
      <c r="B312">
        <v>2021</v>
      </c>
      <c r="C312" t="s">
        <v>31</v>
      </c>
      <c r="D312">
        <v>149.30000000000001</v>
      </c>
      <c r="E312">
        <v>207.4</v>
      </c>
      <c r="F312">
        <v>174.1</v>
      </c>
      <c r="G312">
        <v>159.1</v>
      </c>
      <c r="H312">
        <v>175</v>
      </c>
      <c r="I312">
        <v>161.19999999999999</v>
      </c>
      <c r="J312">
        <v>183.5</v>
      </c>
      <c r="K312">
        <v>164.5</v>
      </c>
      <c r="L312">
        <v>120.4</v>
      </c>
      <c r="M312">
        <v>166.2</v>
      </c>
      <c r="N312">
        <v>154.80000000000001</v>
      </c>
      <c r="O312">
        <v>175.1</v>
      </c>
      <c r="P312">
        <v>167.3</v>
      </c>
      <c r="Q312">
        <v>165.99</v>
      </c>
      <c r="R312" s="8">
        <v>3.0000000000000001E-3</v>
      </c>
      <c r="S312">
        <v>196.5</v>
      </c>
      <c r="T312">
        <v>159.80000000000001</v>
      </c>
      <c r="U312">
        <v>143.6</v>
      </c>
      <c r="V312">
        <v>157.4</v>
      </c>
      <c r="W312">
        <v>153.6</v>
      </c>
      <c r="X312">
        <v>162.1</v>
      </c>
      <c r="Y312">
        <v>160.80000000000001</v>
      </c>
      <c r="Z312">
        <v>153.30000000000001</v>
      </c>
      <c r="AA312">
        <v>150.5</v>
      </c>
      <c r="AB312">
        <v>162.80000000000001</v>
      </c>
      <c r="AC312">
        <v>160.30000000000001</v>
      </c>
      <c r="AD312">
        <v>159.6</v>
      </c>
      <c r="AE312">
        <v>153.9</v>
      </c>
      <c r="AF312">
        <v>156</v>
      </c>
      <c r="AI312">
        <v>162.30000000000001</v>
      </c>
    </row>
    <row r="313" spans="1:35" x14ac:dyDescent="0.3">
      <c r="A313" t="s">
        <v>23</v>
      </c>
      <c r="B313">
        <v>2021</v>
      </c>
      <c r="C313" t="s">
        <v>31</v>
      </c>
      <c r="D313">
        <v>146.6</v>
      </c>
      <c r="E313">
        <v>204</v>
      </c>
      <c r="F313">
        <v>172.8</v>
      </c>
      <c r="G313">
        <v>158.4</v>
      </c>
      <c r="H313">
        <v>188</v>
      </c>
      <c r="I313">
        <v>156.69999999999999</v>
      </c>
      <c r="J313">
        <v>162.30000000000001</v>
      </c>
      <c r="K313">
        <v>164.1</v>
      </c>
      <c r="L313">
        <v>119.7</v>
      </c>
      <c r="M313">
        <v>168.8</v>
      </c>
      <c r="N313">
        <v>162.69999999999999</v>
      </c>
      <c r="O313">
        <v>173.9</v>
      </c>
      <c r="P313">
        <v>164</v>
      </c>
      <c r="Q313">
        <v>164.77</v>
      </c>
      <c r="R313" s="8">
        <v>3.0000000000000001E-3</v>
      </c>
      <c r="S313">
        <v>192.1</v>
      </c>
      <c r="T313">
        <v>164.6</v>
      </c>
      <c r="U313">
        <v>155.30000000000001</v>
      </c>
      <c r="V313">
        <v>163.30000000000001</v>
      </c>
      <c r="W313">
        <v>161.1</v>
      </c>
      <c r="X313">
        <v>162.1</v>
      </c>
      <c r="Y313">
        <v>162.6</v>
      </c>
      <c r="Z313">
        <v>157.5</v>
      </c>
      <c r="AA313">
        <v>154</v>
      </c>
      <c r="AB313">
        <v>168.4</v>
      </c>
      <c r="AC313">
        <v>163.69999999999999</v>
      </c>
      <c r="AD313">
        <v>160</v>
      </c>
      <c r="AE313">
        <v>157.69999999999999</v>
      </c>
      <c r="AF313">
        <v>160</v>
      </c>
      <c r="AI313">
        <v>163.19999999999999</v>
      </c>
    </row>
    <row r="314" spans="1:35" x14ac:dyDescent="0.3">
      <c r="A314" t="s">
        <v>20</v>
      </c>
      <c r="B314">
        <v>2021</v>
      </c>
      <c r="C314" t="s">
        <v>32</v>
      </c>
      <c r="D314">
        <v>146.1</v>
      </c>
      <c r="E314">
        <v>202.5</v>
      </c>
      <c r="F314">
        <v>170.1</v>
      </c>
      <c r="G314">
        <v>158.4</v>
      </c>
      <c r="H314">
        <v>198.8</v>
      </c>
      <c r="I314">
        <v>152.6</v>
      </c>
      <c r="J314">
        <v>170.4</v>
      </c>
      <c r="K314">
        <v>165.2</v>
      </c>
      <c r="L314">
        <v>121.6</v>
      </c>
      <c r="M314">
        <v>170.6</v>
      </c>
      <c r="N314">
        <v>168.8</v>
      </c>
      <c r="O314">
        <v>173.6</v>
      </c>
      <c r="P314">
        <v>165.5</v>
      </c>
      <c r="Q314">
        <v>166.48</v>
      </c>
      <c r="R314" s="8">
        <v>3.0000000000000001E-3</v>
      </c>
      <c r="S314">
        <v>191.2</v>
      </c>
      <c r="T314">
        <v>168.9</v>
      </c>
      <c r="U314">
        <v>164.8</v>
      </c>
      <c r="V314">
        <v>168.3</v>
      </c>
      <c r="W314">
        <v>167.3</v>
      </c>
      <c r="X314">
        <v>162.6</v>
      </c>
      <c r="Y314">
        <v>165.5</v>
      </c>
      <c r="Z314">
        <v>162</v>
      </c>
      <c r="AA314">
        <v>159.5</v>
      </c>
      <c r="AB314">
        <v>172.5</v>
      </c>
      <c r="AC314">
        <v>169</v>
      </c>
      <c r="AD314">
        <v>161.1</v>
      </c>
      <c r="AE314">
        <v>163.19999999999999</v>
      </c>
      <c r="AF314">
        <v>164.7</v>
      </c>
      <c r="AI314">
        <v>166.3</v>
      </c>
    </row>
    <row r="315" spans="1:35" x14ac:dyDescent="0.3">
      <c r="A315" t="s">
        <v>22</v>
      </c>
      <c r="B315">
        <v>2021</v>
      </c>
      <c r="C315" t="s">
        <v>32</v>
      </c>
      <c r="D315">
        <v>150.1</v>
      </c>
      <c r="E315">
        <v>208.4</v>
      </c>
      <c r="F315">
        <v>173</v>
      </c>
      <c r="G315">
        <v>159.19999999999999</v>
      </c>
      <c r="H315">
        <v>176.6</v>
      </c>
      <c r="I315">
        <v>159.30000000000001</v>
      </c>
      <c r="J315">
        <v>214.4</v>
      </c>
      <c r="K315">
        <v>165.3</v>
      </c>
      <c r="L315">
        <v>122.5</v>
      </c>
      <c r="M315">
        <v>166.8</v>
      </c>
      <c r="N315">
        <v>155.4</v>
      </c>
      <c r="O315">
        <v>175.9</v>
      </c>
      <c r="P315">
        <v>171.5</v>
      </c>
      <c r="Q315">
        <v>169.11</v>
      </c>
      <c r="R315" s="8">
        <v>3.0000000000000001E-3</v>
      </c>
      <c r="S315">
        <v>197</v>
      </c>
      <c r="T315">
        <v>160.80000000000001</v>
      </c>
      <c r="U315">
        <v>144.4</v>
      </c>
      <c r="V315">
        <v>158.30000000000001</v>
      </c>
      <c r="W315">
        <v>154.5</v>
      </c>
      <c r="X315">
        <v>163.6</v>
      </c>
      <c r="Y315">
        <v>162.19999999999999</v>
      </c>
      <c r="Z315">
        <v>154.30000000000001</v>
      </c>
      <c r="AA315">
        <v>152.19999999999999</v>
      </c>
      <c r="AB315">
        <v>163.5</v>
      </c>
      <c r="AC315">
        <v>160.30000000000001</v>
      </c>
      <c r="AD315">
        <v>160.30000000000001</v>
      </c>
      <c r="AE315">
        <v>155.1</v>
      </c>
      <c r="AF315">
        <v>157</v>
      </c>
      <c r="AI315">
        <v>164.6</v>
      </c>
    </row>
    <row r="316" spans="1:35" x14ac:dyDescent="0.3">
      <c r="A316" t="s">
        <v>23</v>
      </c>
      <c r="B316">
        <v>2021</v>
      </c>
      <c r="C316" t="s">
        <v>32</v>
      </c>
      <c r="D316">
        <v>147.4</v>
      </c>
      <c r="E316">
        <v>204.6</v>
      </c>
      <c r="F316">
        <v>171.2</v>
      </c>
      <c r="G316">
        <v>158.69999999999999</v>
      </c>
      <c r="H316">
        <v>190.6</v>
      </c>
      <c r="I316">
        <v>155.69999999999999</v>
      </c>
      <c r="J316">
        <v>185.3</v>
      </c>
      <c r="K316">
        <v>165.2</v>
      </c>
      <c r="L316">
        <v>121.9</v>
      </c>
      <c r="M316">
        <v>169.3</v>
      </c>
      <c r="N316">
        <v>163.19999999999999</v>
      </c>
      <c r="O316">
        <v>174.7</v>
      </c>
      <c r="P316">
        <v>167.7</v>
      </c>
      <c r="Q316">
        <v>167.35</v>
      </c>
      <c r="R316" s="8">
        <v>3.0000000000000001E-3</v>
      </c>
      <c r="S316">
        <v>192.7</v>
      </c>
      <c r="T316">
        <v>165.7</v>
      </c>
      <c r="U316">
        <v>156.30000000000001</v>
      </c>
      <c r="V316">
        <v>164.3</v>
      </c>
      <c r="W316">
        <v>162.1</v>
      </c>
      <c r="X316">
        <v>163.6</v>
      </c>
      <c r="Y316">
        <v>164.2</v>
      </c>
      <c r="Z316">
        <v>158.4</v>
      </c>
      <c r="AA316">
        <v>155.69999999999999</v>
      </c>
      <c r="AB316">
        <v>169.1</v>
      </c>
      <c r="AC316">
        <v>163.9</v>
      </c>
      <c r="AD316">
        <v>160.80000000000001</v>
      </c>
      <c r="AE316">
        <v>158.6</v>
      </c>
      <c r="AF316">
        <v>161</v>
      </c>
      <c r="AI316">
        <v>165.5</v>
      </c>
    </row>
    <row r="317" spans="1:35" x14ac:dyDescent="0.3">
      <c r="A317" t="s">
        <v>20</v>
      </c>
      <c r="B317">
        <v>2021</v>
      </c>
      <c r="C317" t="s">
        <v>33</v>
      </c>
      <c r="D317">
        <v>146.9</v>
      </c>
      <c r="E317">
        <v>199.8</v>
      </c>
      <c r="F317">
        <v>171.5</v>
      </c>
      <c r="G317">
        <v>159.1</v>
      </c>
      <c r="H317">
        <v>198.4</v>
      </c>
      <c r="I317">
        <v>153.19999999999999</v>
      </c>
      <c r="J317">
        <v>183.9</v>
      </c>
      <c r="K317">
        <v>165.4</v>
      </c>
      <c r="L317">
        <v>122.1</v>
      </c>
      <c r="M317">
        <v>170.8</v>
      </c>
      <c r="N317">
        <v>169.1</v>
      </c>
      <c r="O317">
        <v>174.3</v>
      </c>
      <c r="P317">
        <v>167.5</v>
      </c>
      <c r="Q317">
        <v>167.85</v>
      </c>
      <c r="R317" s="8">
        <v>3.0000000000000001E-3</v>
      </c>
      <c r="S317">
        <v>191.4</v>
      </c>
      <c r="T317">
        <v>170.4</v>
      </c>
      <c r="U317">
        <v>166</v>
      </c>
      <c r="V317">
        <v>169.8</v>
      </c>
      <c r="W317">
        <v>168.7</v>
      </c>
      <c r="X317">
        <v>163.6</v>
      </c>
      <c r="Y317">
        <v>165.3</v>
      </c>
      <c r="Z317">
        <v>162.9</v>
      </c>
      <c r="AA317">
        <v>158.9</v>
      </c>
      <c r="AB317">
        <v>173.4</v>
      </c>
      <c r="AC317">
        <v>169.3</v>
      </c>
      <c r="AD317">
        <v>162.4</v>
      </c>
      <c r="AE317">
        <v>163.80000000000001</v>
      </c>
      <c r="AF317">
        <v>165.2</v>
      </c>
      <c r="AI317">
        <v>167.6</v>
      </c>
    </row>
    <row r="318" spans="1:35" x14ac:dyDescent="0.3">
      <c r="A318" t="s">
        <v>22</v>
      </c>
      <c r="B318">
        <v>2021</v>
      </c>
      <c r="C318" t="s">
        <v>33</v>
      </c>
      <c r="D318">
        <v>151</v>
      </c>
      <c r="E318">
        <v>204.9</v>
      </c>
      <c r="F318">
        <v>175.4</v>
      </c>
      <c r="G318">
        <v>159.6</v>
      </c>
      <c r="H318">
        <v>175.8</v>
      </c>
      <c r="I318">
        <v>160.30000000000001</v>
      </c>
      <c r="J318">
        <v>229.1</v>
      </c>
      <c r="K318">
        <v>165.1</v>
      </c>
      <c r="L318">
        <v>123.1</v>
      </c>
      <c r="M318">
        <v>167.2</v>
      </c>
      <c r="N318">
        <v>156.1</v>
      </c>
      <c r="O318">
        <v>176.8</v>
      </c>
      <c r="P318">
        <v>173.5</v>
      </c>
      <c r="Q318">
        <v>170.61</v>
      </c>
      <c r="R318" s="8">
        <v>3.0000000000000001E-3</v>
      </c>
      <c r="S318">
        <v>197</v>
      </c>
      <c r="T318">
        <v>162.30000000000001</v>
      </c>
      <c r="U318">
        <v>145.30000000000001</v>
      </c>
      <c r="V318">
        <v>159.69999999999999</v>
      </c>
      <c r="W318">
        <v>155.80000000000001</v>
      </c>
      <c r="X318">
        <v>164.2</v>
      </c>
      <c r="Y318">
        <v>161.6</v>
      </c>
      <c r="Z318">
        <v>155.19999999999999</v>
      </c>
      <c r="AA318">
        <v>151.19999999999999</v>
      </c>
      <c r="AB318">
        <v>164.2</v>
      </c>
      <c r="AC318">
        <v>160.80000000000001</v>
      </c>
      <c r="AD318">
        <v>161.80000000000001</v>
      </c>
      <c r="AE318">
        <v>156.69999999999999</v>
      </c>
      <c r="AF318">
        <v>157.30000000000001</v>
      </c>
      <c r="AI318">
        <v>165.6</v>
      </c>
    </row>
    <row r="319" spans="1:35" x14ac:dyDescent="0.3">
      <c r="A319" t="s">
        <v>23</v>
      </c>
      <c r="B319">
        <v>2021</v>
      </c>
      <c r="C319" t="s">
        <v>33</v>
      </c>
      <c r="D319">
        <v>148.19999999999999</v>
      </c>
      <c r="E319">
        <v>201.6</v>
      </c>
      <c r="F319">
        <v>173</v>
      </c>
      <c r="G319">
        <v>159.30000000000001</v>
      </c>
      <c r="H319">
        <v>190.1</v>
      </c>
      <c r="I319">
        <v>156.5</v>
      </c>
      <c r="J319">
        <v>199.2</v>
      </c>
      <c r="K319">
        <v>165.3</v>
      </c>
      <c r="L319">
        <v>122.4</v>
      </c>
      <c r="M319">
        <v>169.6</v>
      </c>
      <c r="N319">
        <v>163.69999999999999</v>
      </c>
      <c r="O319">
        <v>175.5</v>
      </c>
      <c r="P319">
        <v>169.7</v>
      </c>
      <c r="Q319">
        <v>168.78</v>
      </c>
      <c r="R319" s="8">
        <v>3.0000000000000001E-3</v>
      </c>
      <c r="S319">
        <v>192.9</v>
      </c>
      <c r="T319">
        <v>167.2</v>
      </c>
      <c r="U319">
        <v>157.4</v>
      </c>
      <c r="V319">
        <v>165.8</v>
      </c>
      <c r="W319">
        <v>163.5</v>
      </c>
      <c r="X319">
        <v>164.2</v>
      </c>
      <c r="Y319">
        <v>163.9</v>
      </c>
      <c r="Z319">
        <v>159.30000000000001</v>
      </c>
      <c r="AA319">
        <v>154.80000000000001</v>
      </c>
      <c r="AB319">
        <v>169.9</v>
      </c>
      <c r="AC319">
        <v>164.3</v>
      </c>
      <c r="AD319">
        <v>162.19999999999999</v>
      </c>
      <c r="AE319">
        <v>159.80000000000001</v>
      </c>
      <c r="AF319">
        <v>161.4</v>
      </c>
      <c r="AI319">
        <v>166.7</v>
      </c>
    </row>
    <row r="320" spans="1:35" x14ac:dyDescent="0.3">
      <c r="A320" t="s">
        <v>20</v>
      </c>
      <c r="B320">
        <v>2021</v>
      </c>
      <c r="C320" t="s">
        <v>34</v>
      </c>
      <c r="D320">
        <v>147.4</v>
      </c>
      <c r="E320">
        <v>197</v>
      </c>
      <c r="F320">
        <v>176.5</v>
      </c>
      <c r="G320">
        <v>159.80000000000001</v>
      </c>
      <c r="H320">
        <v>195.8</v>
      </c>
      <c r="I320">
        <v>152</v>
      </c>
      <c r="J320">
        <v>172.3</v>
      </c>
      <c r="K320">
        <v>164.5</v>
      </c>
      <c r="L320">
        <v>120.6</v>
      </c>
      <c r="M320">
        <v>171.7</v>
      </c>
      <c r="N320">
        <v>169.7</v>
      </c>
      <c r="O320">
        <v>175.1</v>
      </c>
      <c r="P320">
        <v>165.8</v>
      </c>
      <c r="Q320">
        <v>166.78</v>
      </c>
      <c r="R320" s="8">
        <v>3.0000000000000001E-3</v>
      </c>
      <c r="S320">
        <v>190.8</v>
      </c>
      <c r="T320">
        <v>171.8</v>
      </c>
      <c r="U320">
        <v>167.3</v>
      </c>
      <c r="V320">
        <v>171.2</v>
      </c>
      <c r="W320">
        <v>170.1</v>
      </c>
      <c r="X320">
        <v>165.1</v>
      </c>
      <c r="Y320">
        <v>165.6</v>
      </c>
      <c r="Z320">
        <v>163.9</v>
      </c>
      <c r="AA320">
        <v>160.1</v>
      </c>
      <c r="AB320">
        <v>174</v>
      </c>
      <c r="AC320">
        <v>169.7</v>
      </c>
      <c r="AD320">
        <v>162.80000000000001</v>
      </c>
      <c r="AE320">
        <v>164.5</v>
      </c>
      <c r="AF320">
        <v>166</v>
      </c>
      <c r="AI320">
        <v>167</v>
      </c>
    </row>
    <row r="321" spans="1:35" x14ac:dyDescent="0.3">
      <c r="A321" t="s">
        <v>22</v>
      </c>
      <c r="B321">
        <v>2021</v>
      </c>
      <c r="C321" t="s">
        <v>34</v>
      </c>
      <c r="D321">
        <v>151.6</v>
      </c>
      <c r="E321">
        <v>202.2</v>
      </c>
      <c r="F321">
        <v>180</v>
      </c>
      <c r="G321">
        <v>160</v>
      </c>
      <c r="H321">
        <v>173.5</v>
      </c>
      <c r="I321">
        <v>158.30000000000001</v>
      </c>
      <c r="J321">
        <v>219.5</v>
      </c>
      <c r="K321">
        <v>164.2</v>
      </c>
      <c r="L321">
        <v>121.9</v>
      </c>
      <c r="M321">
        <v>168.2</v>
      </c>
      <c r="N321">
        <v>156.5</v>
      </c>
      <c r="O321">
        <v>178.2</v>
      </c>
      <c r="P321">
        <v>172.2</v>
      </c>
      <c r="Q321">
        <v>169.72</v>
      </c>
      <c r="R321" s="8">
        <v>3.0000000000000001E-3</v>
      </c>
      <c r="S321">
        <v>196.8</v>
      </c>
      <c r="T321">
        <v>163.30000000000001</v>
      </c>
      <c r="U321">
        <v>146.69999999999999</v>
      </c>
      <c r="V321">
        <v>160.69999999999999</v>
      </c>
      <c r="W321">
        <v>156.9</v>
      </c>
      <c r="X321">
        <v>163.4</v>
      </c>
      <c r="Y321">
        <v>161.69999999999999</v>
      </c>
      <c r="Z321">
        <v>156</v>
      </c>
      <c r="AA321">
        <v>151.80000000000001</v>
      </c>
      <c r="AB321">
        <v>165.1</v>
      </c>
      <c r="AC321">
        <v>160.6</v>
      </c>
      <c r="AD321">
        <v>162.4</v>
      </c>
      <c r="AE321">
        <v>157.6</v>
      </c>
      <c r="AF321">
        <v>157.80000000000001</v>
      </c>
      <c r="AI321">
        <v>165.2</v>
      </c>
    </row>
    <row r="322" spans="1:35" x14ac:dyDescent="0.3">
      <c r="A322" t="s">
        <v>23</v>
      </c>
      <c r="B322">
        <v>2021</v>
      </c>
      <c r="C322" t="s">
        <v>34</v>
      </c>
      <c r="D322">
        <v>148.69999999999999</v>
      </c>
      <c r="E322">
        <v>198.8</v>
      </c>
      <c r="F322">
        <v>177.9</v>
      </c>
      <c r="G322">
        <v>159.9</v>
      </c>
      <c r="H322">
        <v>187.6</v>
      </c>
      <c r="I322">
        <v>154.9</v>
      </c>
      <c r="J322">
        <v>188.3</v>
      </c>
      <c r="K322">
        <v>164.4</v>
      </c>
      <c r="L322">
        <v>121</v>
      </c>
      <c r="M322">
        <v>170.5</v>
      </c>
      <c r="N322">
        <v>164.2</v>
      </c>
      <c r="O322">
        <v>176.5</v>
      </c>
      <c r="P322">
        <v>168.2</v>
      </c>
      <c r="Q322">
        <v>167.76</v>
      </c>
      <c r="R322" s="8">
        <v>3.0000000000000001E-3</v>
      </c>
      <c r="S322">
        <v>192.4</v>
      </c>
      <c r="T322">
        <v>168.5</v>
      </c>
      <c r="U322">
        <v>158.69999999999999</v>
      </c>
      <c r="V322">
        <v>167</v>
      </c>
      <c r="W322">
        <v>164.7</v>
      </c>
      <c r="X322">
        <v>163.4</v>
      </c>
      <c r="Y322">
        <v>164.1</v>
      </c>
      <c r="Z322">
        <v>160.19999999999999</v>
      </c>
      <c r="AA322">
        <v>155.69999999999999</v>
      </c>
      <c r="AB322">
        <v>170.6</v>
      </c>
      <c r="AC322">
        <v>164.4</v>
      </c>
      <c r="AD322">
        <v>162.6</v>
      </c>
      <c r="AE322">
        <v>160.6</v>
      </c>
      <c r="AF322">
        <v>162</v>
      </c>
      <c r="AI322">
        <v>166.2</v>
      </c>
    </row>
    <row r="323" spans="1:35" x14ac:dyDescent="0.3">
      <c r="A323" t="s">
        <v>20</v>
      </c>
      <c r="B323">
        <v>2022</v>
      </c>
      <c r="C323" t="s">
        <v>21</v>
      </c>
      <c r="D323">
        <v>148.30000000000001</v>
      </c>
      <c r="E323">
        <v>196.9</v>
      </c>
      <c r="F323">
        <v>178</v>
      </c>
      <c r="G323">
        <v>160.5</v>
      </c>
      <c r="H323">
        <v>192.6</v>
      </c>
      <c r="I323">
        <v>151.19999999999999</v>
      </c>
      <c r="J323">
        <v>159.19999999999999</v>
      </c>
      <c r="K323">
        <v>164</v>
      </c>
      <c r="L323">
        <v>119.3</v>
      </c>
      <c r="M323">
        <v>173.3</v>
      </c>
      <c r="N323">
        <v>169.8</v>
      </c>
      <c r="O323">
        <v>175.8</v>
      </c>
      <c r="P323">
        <v>164.1</v>
      </c>
      <c r="Q323">
        <v>165.62</v>
      </c>
      <c r="R323" s="8">
        <v>3.0000000000000001E-3</v>
      </c>
      <c r="S323">
        <v>190.7</v>
      </c>
      <c r="T323">
        <v>173.2</v>
      </c>
      <c r="U323">
        <v>169.3</v>
      </c>
      <c r="V323">
        <v>172.7</v>
      </c>
      <c r="W323">
        <v>171.7</v>
      </c>
      <c r="X323">
        <v>166.3</v>
      </c>
      <c r="Y323">
        <v>165.8</v>
      </c>
      <c r="Z323">
        <v>164.9</v>
      </c>
      <c r="AA323">
        <v>160.80000000000001</v>
      </c>
      <c r="AB323">
        <v>174.7</v>
      </c>
      <c r="AC323">
        <v>169.9</v>
      </c>
      <c r="AD323">
        <v>163.19999999999999</v>
      </c>
      <c r="AE323">
        <v>164.9</v>
      </c>
      <c r="AF323">
        <v>166.6</v>
      </c>
      <c r="AI323">
        <v>166.4</v>
      </c>
    </row>
    <row r="324" spans="1:35" x14ac:dyDescent="0.3">
      <c r="A324" t="s">
        <v>22</v>
      </c>
      <c r="B324">
        <v>2022</v>
      </c>
      <c r="C324" t="s">
        <v>21</v>
      </c>
      <c r="D324">
        <v>152.19999999999999</v>
      </c>
      <c r="E324">
        <v>202.1</v>
      </c>
      <c r="F324">
        <v>180.1</v>
      </c>
      <c r="G324">
        <v>160.4</v>
      </c>
      <c r="H324">
        <v>171</v>
      </c>
      <c r="I324">
        <v>156.5</v>
      </c>
      <c r="J324">
        <v>203.6</v>
      </c>
      <c r="K324">
        <v>163.80000000000001</v>
      </c>
      <c r="L324">
        <v>121.3</v>
      </c>
      <c r="M324">
        <v>169.8</v>
      </c>
      <c r="N324">
        <v>156.6</v>
      </c>
      <c r="O324">
        <v>179</v>
      </c>
      <c r="P324">
        <v>170.3</v>
      </c>
      <c r="Q324">
        <v>168.21</v>
      </c>
      <c r="R324" s="8">
        <v>3.0000000000000001E-3</v>
      </c>
      <c r="S324">
        <v>196.4</v>
      </c>
      <c r="T324">
        <v>164.7</v>
      </c>
      <c r="U324">
        <v>148.5</v>
      </c>
      <c r="V324">
        <v>162.19999999999999</v>
      </c>
      <c r="W324">
        <v>158.5</v>
      </c>
      <c r="X324">
        <v>164.5</v>
      </c>
      <c r="Y324">
        <v>161.6</v>
      </c>
      <c r="Z324">
        <v>156.80000000000001</v>
      </c>
      <c r="AA324">
        <v>152.69999999999999</v>
      </c>
      <c r="AB324">
        <v>166.1</v>
      </c>
      <c r="AC324">
        <v>161</v>
      </c>
      <c r="AD324">
        <v>162.80000000000001</v>
      </c>
      <c r="AE324">
        <v>158.4</v>
      </c>
      <c r="AF324">
        <v>158.6</v>
      </c>
      <c r="AI324">
        <v>165</v>
      </c>
    </row>
    <row r="325" spans="1:35" x14ac:dyDescent="0.3">
      <c r="A325" t="s">
        <v>23</v>
      </c>
      <c r="B325">
        <v>2022</v>
      </c>
      <c r="C325" t="s">
        <v>21</v>
      </c>
      <c r="D325">
        <v>149.5</v>
      </c>
      <c r="E325">
        <v>198.7</v>
      </c>
      <c r="F325">
        <v>178.8</v>
      </c>
      <c r="G325">
        <v>160.5</v>
      </c>
      <c r="H325">
        <v>184.7</v>
      </c>
      <c r="I325">
        <v>153.69999999999999</v>
      </c>
      <c r="J325">
        <v>174.3</v>
      </c>
      <c r="K325">
        <v>163.9</v>
      </c>
      <c r="L325">
        <v>120</v>
      </c>
      <c r="M325">
        <v>172.1</v>
      </c>
      <c r="N325">
        <v>164.3</v>
      </c>
      <c r="O325">
        <v>177.3</v>
      </c>
      <c r="P325">
        <v>166.4</v>
      </c>
      <c r="Q325">
        <v>166.48</v>
      </c>
      <c r="R325" s="8">
        <v>3.0000000000000001E-3</v>
      </c>
      <c r="S325">
        <v>192.2</v>
      </c>
      <c r="T325">
        <v>169.9</v>
      </c>
      <c r="U325">
        <v>160.69999999999999</v>
      </c>
      <c r="V325">
        <v>168.5</v>
      </c>
      <c r="W325">
        <v>166.4</v>
      </c>
      <c r="X325">
        <v>164.5</v>
      </c>
      <c r="Y325">
        <v>164.2</v>
      </c>
      <c r="Z325">
        <v>161.1</v>
      </c>
      <c r="AA325">
        <v>156.5</v>
      </c>
      <c r="AB325">
        <v>171.4</v>
      </c>
      <c r="AC325">
        <v>164.7</v>
      </c>
      <c r="AD325">
        <v>163</v>
      </c>
      <c r="AE325">
        <v>161.19999999999999</v>
      </c>
      <c r="AF325">
        <v>162.69999999999999</v>
      </c>
      <c r="AI325">
        <v>165.7</v>
      </c>
    </row>
    <row r="326" spans="1:35" x14ac:dyDescent="0.3">
      <c r="A326" t="s">
        <v>20</v>
      </c>
      <c r="B326">
        <v>2022</v>
      </c>
      <c r="C326" t="s">
        <v>24</v>
      </c>
      <c r="D326">
        <v>148.80000000000001</v>
      </c>
      <c r="E326">
        <v>198.1</v>
      </c>
      <c r="F326">
        <v>175.5</v>
      </c>
      <c r="G326">
        <v>160.69999999999999</v>
      </c>
      <c r="H326">
        <v>192.6</v>
      </c>
      <c r="I326">
        <v>151.4</v>
      </c>
      <c r="J326">
        <v>155.19999999999999</v>
      </c>
      <c r="K326">
        <v>163.9</v>
      </c>
      <c r="L326">
        <v>118.1</v>
      </c>
      <c r="M326">
        <v>175.4</v>
      </c>
      <c r="N326">
        <v>170.5</v>
      </c>
      <c r="O326">
        <v>176.3</v>
      </c>
      <c r="P326">
        <v>163.9</v>
      </c>
      <c r="Q326">
        <v>165.42</v>
      </c>
      <c r="R326" s="8">
        <v>3.0000000000000001E-3</v>
      </c>
      <c r="S326">
        <v>191.5</v>
      </c>
      <c r="T326">
        <v>174.1</v>
      </c>
      <c r="U326">
        <v>171</v>
      </c>
      <c r="V326">
        <v>173.7</v>
      </c>
      <c r="W326">
        <v>172.9</v>
      </c>
      <c r="X326">
        <v>167.8</v>
      </c>
      <c r="Y326">
        <v>167.4</v>
      </c>
      <c r="Z326">
        <v>165.7</v>
      </c>
      <c r="AA326">
        <v>161.19999999999999</v>
      </c>
      <c r="AB326">
        <v>175.3</v>
      </c>
      <c r="AC326">
        <v>170.3</v>
      </c>
      <c r="AD326">
        <v>164.5</v>
      </c>
      <c r="AE326">
        <v>165.5</v>
      </c>
      <c r="AF326">
        <v>167.3</v>
      </c>
      <c r="AI326">
        <v>166.7</v>
      </c>
    </row>
    <row r="327" spans="1:35" x14ac:dyDescent="0.3">
      <c r="A327" t="s">
        <v>22</v>
      </c>
      <c r="B327">
        <v>2022</v>
      </c>
      <c r="C327" t="s">
        <v>24</v>
      </c>
      <c r="D327">
        <v>152.5</v>
      </c>
      <c r="E327">
        <v>205.2</v>
      </c>
      <c r="F327">
        <v>176.4</v>
      </c>
      <c r="G327">
        <v>160.6</v>
      </c>
      <c r="H327">
        <v>171.5</v>
      </c>
      <c r="I327">
        <v>156.4</v>
      </c>
      <c r="J327">
        <v>198</v>
      </c>
      <c r="K327">
        <v>163.19999999999999</v>
      </c>
      <c r="L327">
        <v>120.6</v>
      </c>
      <c r="M327">
        <v>172.2</v>
      </c>
      <c r="N327">
        <v>156.69999999999999</v>
      </c>
      <c r="O327">
        <v>180</v>
      </c>
      <c r="P327">
        <v>170.2</v>
      </c>
      <c r="Q327">
        <v>167.96</v>
      </c>
      <c r="R327" s="8">
        <v>3.0000000000000001E-3</v>
      </c>
      <c r="S327">
        <v>196.5</v>
      </c>
      <c r="T327">
        <v>165.7</v>
      </c>
      <c r="U327">
        <v>150.4</v>
      </c>
      <c r="V327">
        <v>163.4</v>
      </c>
      <c r="W327">
        <v>159.80000000000001</v>
      </c>
      <c r="X327">
        <v>165.5</v>
      </c>
      <c r="Y327">
        <v>163</v>
      </c>
      <c r="Z327">
        <v>157.4</v>
      </c>
      <c r="AA327">
        <v>153.1</v>
      </c>
      <c r="AB327">
        <v>167.2</v>
      </c>
      <c r="AC327">
        <v>162</v>
      </c>
      <c r="AD327">
        <v>164.2</v>
      </c>
      <c r="AE327">
        <v>159.5</v>
      </c>
      <c r="AF327">
        <v>159.4</v>
      </c>
      <c r="AI327">
        <v>165.5</v>
      </c>
    </row>
    <row r="328" spans="1:35" x14ac:dyDescent="0.3">
      <c r="A328" t="s">
        <v>23</v>
      </c>
      <c r="B328">
        <v>2022</v>
      </c>
      <c r="C328" t="s">
        <v>24</v>
      </c>
      <c r="D328">
        <v>150</v>
      </c>
      <c r="E328">
        <v>200.6</v>
      </c>
      <c r="F328">
        <v>175.8</v>
      </c>
      <c r="G328">
        <v>160.69999999999999</v>
      </c>
      <c r="H328">
        <v>184.9</v>
      </c>
      <c r="I328">
        <v>153.69999999999999</v>
      </c>
      <c r="J328">
        <v>169.7</v>
      </c>
      <c r="K328">
        <v>163.69999999999999</v>
      </c>
      <c r="L328">
        <v>118.9</v>
      </c>
      <c r="M328">
        <v>174.3</v>
      </c>
      <c r="N328">
        <v>164.7</v>
      </c>
      <c r="O328">
        <v>178</v>
      </c>
      <c r="P328">
        <v>166.2</v>
      </c>
      <c r="Q328">
        <v>166.25</v>
      </c>
      <c r="R328" s="8">
        <v>3.0000000000000001E-3</v>
      </c>
      <c r="S328">
        <v>192.8</v>
      </c>
      <c r="T328">
        <v>170.8</v>
      </c>
      <c r="U328">
        <v>162.4</v>
      </c>
      <c r="V328">
        <v>169.6</v>
      </c>
      <c r="W328">
        <v>167.6</v>
      </c>
      <c r="X328">
        <v>165.5</v>
      </c>
      <c r="Y328">
        <v>165.7</v>
      </c>
      <c r="Z328">
        <v>161.80000000000001</v>
      </c>
      <c r="AA328">
        <v>156.9</v>
      </c>
      <c r="AB328">
        <v>172.2</v>
      </c>
      <c r="AC328">
        <v>165.4</v>
      </c>
      <c r="AD328">
        <v>164.4</v>
      </c>
      <c r="AE328">
        <v>162.1</v>
      </c>
      <c r="AF328">
        <v>163.5</v>
      </c>
      <c r="AI328">
        <v>166.1</v>
      </c>
    </row>
    <row r="329" spans="1:35" x14ac:dyDescent="0.3">
      <c r="A329" t="s">
        <v>20</v>
      </c>
      <c r="B329">
        <v>2022</v>
      </c>
      <c r="C329" t="s">
        <v>25</v>
      </c>
      <c r="D329">
        <v>150.19999999999999</v>
      </c>
      <c r="E329">
        <v>208</v>
      </c>
      <c r="F329">
        <v>167.9</v>
      </c>
      <c r="G329">
        <v>162</v>
      </c>
      <c r="H329">
        <v>203.1</v>
      </c>
      <c r="I329">
        <v>155.9</v>
      </c>
      <c r="J329">
        <v>155.80000000000001</v>
      </c>
      <c r="K329">
        <v>164.2</v>
      </c>
      <c r="L329">
        <v>118.1</v>
      </c>
      <c r="M329">
        <v>178.7</v>
      </c>
      <c r="N329">
        <v>171.2</v>
      </c>
      <c r="O329">
        <v>177.4</v>
      </c>
      <c r="P329">
        <v>166.6</v>
      </c>
      <c r="Q329">
        <v>167.62</v>
      </c>
      <c r="R329" s="8">
        <v>3.0000000000000001E-3</v>
      </c>
      <c r="S329">
        <v>192.3</v>
      </c>
      <c r="T329">
        <v>175.4</v>
      </c>
      <c r="U329">
        <v>173.2</v>
      </c>
      <c r="V329">
        <v>175.1</v>
      </c>
      <c r="W329">
        <v>174.6</v>
      </c>
      <c r="X329">
        <v>168.9</v>
      </c>
      <c r="Y329">
        <v>168.9</v>
      </c>
      <c r="Z329">
        <v>166.5</v>
      </c>
      <c r="AA329">
        <v>162</v>
      </c>
      <c r="AB329">
        <v>176</v>
      </c>
      <c r="AC329">
        <v>170.6</v>
      </c>
      <c r="AD329">
        <v>167.4</v>
      </c>
      <c r="AE329">
        <v>166.6</v>
      </c>
      <c r="AF329">
        <v>168.3</v>
      </c>
      <c r="AI329">
        <v>168.7</v>
      </c>
    </row>
    <row r="330" spans="1:35" x14ac:dyDescent="0.3">
      <c r="A330" t="s">
        <v>22</v>
      </c>
      <c r="B330">
        <v>2022</v>
      </c>
      <c r="C330" t="s">
        <v>25</v>
      </c>
      <c r="D330">
        <v>153.69999999999999</v>
      </c>
      <c r="E330">
        <v>215.8</v>
      </c>
      <c r="F330">
        <v>167.7</v>
      </c>
      <c r="G330">
        <v>162.6</v>
      </c>
      <c r="H330">
        <v>180</v>
      </c>
      <c r="I330">
        <v>159.6</v>
      </c>
      <c r="J330">
        <v>188.4</v>
      </c>
      <c r="K330">
        <v>163.4</v>
      </c>
      <c r="L330">
        <v>120.3</v>
      </c>
      <c r="M330">
        <v>174.7</v>
      </c>
      <c r="N330">
        <v>157.1</v>
      </c>
      <c r="O330">
        <v>181.5</v>
      </c>
      <c r="P330">
        <v>171.5</v>
      </c>
      <c r="Q330">
        <v>168.95</v>
      </c>
      <c r="R330" s="8">
        <v>3.0000000000000001E-3</v>
      </c>
      <c r="S330">
        <v>197.5</v>
      </c>
      <c r="T330">
        <v>167.1</v>
      </c>
      <c r="U330">
        <v>152.6</v>
      </c>
      <c r="V330">
        <v>164.9</v>
      </c>
      <c r="W330">
        <v>161.5</v>
      </c>
      <c r="X330">
        <v>165.3</v>
      </c>
      <c r="Y330">
        <v>164.5</v>
      </c>
      <c r="Z330">
        <v>158.6</v>
      </c>
      <c r="AA330">
        <v>154.19999999999999</v>
      </c>
      <c r="AB330">
        <v>168.2</v>
      </c>
      <c r="AC330">
        <v>162.69999999999999</v>
      </c>
      <c r="AD330">
        <v>166.8</v>
      </c>
      <c r="AE330">
        <v>160.80000000000001</v>
      </c>
      <c r="AF330">
        <v>160.6</v>
      </c>
      <c r="AI330">
        <v>166.5</v>
      </c>
    </row>
    <row r="331" spans="1:35" x14ac:dyDescent="0.3">
      <c r="A331" t="s">
        <v>23</v>
      </c>
      <c r="B331">
        <v>2022</v>
      </c>
      <c r="C331" t="s">
        <v>25</v>
      </c>
      <c r="D331">
        <v>151.30000000000001</v>
      </c>
      <c r="E331">
        <v>210.7</v>
      </c>
      <c r="F331">
        <v>167.8</v>
      </c>
      <c r="G331">
        <v>162.19999999999999</v>
      </c>
      <c r="H331">
        <v>194.6</v>
      </c>
      <c r="I331">
        <v>157.6</v>
      </c>
      <c r="J331">
        <v>166.9</v>
      </c>
      <c r="K331">
        <v>163.9</v>
      </c>
      <c r="L331">
        <v>118.8</v>
      </c>
      <c r="M331">
        <v>177.4</v>
      </c>
      <c r="N331">
        <v>165.3</v>
      </c>
      <c r="O331">
        <v>179.3</v>
      </c>
      <c r="P331">
        <v>168.4</v>
      </c>
      <c r="Q331">
        <v>168.02</v>
      </c>
      <c r="R331" s="8">
        <v>3.0000000000000001E-3</v>
      </c>
      <c r="S331">
        <v>193.7</v>
      </c>
      <c r="T331">
        <v>172.1</v>
      </c>
      <c r="U331">
        <v>164.6</v>
      </c>
      <c r="V331">
        <v>171.1</v>
      </c>
      <c r="W331">
        <v>169.3</v>
      </c>
      <c r="X331">
        <v>165.3</v>
      </c>
      <c r="Y331">
        <v>167.2</v>
      </c>
      <c r="Z331">
        <v>162.80000000000001</v>
      </c>
      <c r="AA331">
        <v>157.9</v>
      </c>
      <c r="AB331">
        <v>173</v>
      </c>
      <c r="AC331">
        <v>166</v>
      </c>
      <c r="AD331">
        <v>167.2</v>
      </c>
      <c r="AE331">
        <v>163.30000000000001</v>
      </c>
      <c r="AF331">
        <v>164.6</v>
      </c>
      <c r="AI331">
        <v>167.7</v>
      </c>
    </row>
    <row r="332" spans="1:35" x14ac:dyDescent="0.3">
      <c r="A332" t="s">
        <v>20</v>
      </c>
      <c r="B332">
        <v>2022</v>
      </c>
      <c r="C332" t="s">
        <v>26</v>
      </c>
      <c r="D332">
        <v>151.80000000000001</v>
      </c>
      <c r="E332">
        <v>209.7</v>
      </c>
      <c r="F332">
        <v>164.5</v>
      </c>
      <c r="G332">
        <v>163.80000000000001</v>
      </c>
      <c r="H332">
        <v>207.4</v>
      </c>
      <c r="I332">
        <v>169.7</v>
      </c>
      <c r="J332">
        <v>153.6</v>
      </c>
      <c r="K332">
        <v>165.1</v>
      </c>
      <c r="L332">
        <v>118.2</v>
      </c>
      <c r="M332">
        <v>182.9</v>
      </c>
      <c r="N332">
        <v>172.4</v>
      </c>
      <c r="O332">
        <v>178.9</v>
      </c>
      <c r="P332">
        <v>168.6</v>
      </c>
      <c r="Q332">
        <v>169.74</v>
      </c>
      <c r="R332" s="8">
        <v>3.0000000000000001E-3</v>
      </c>
      <c r="S332">
        <v>192.8</v>
      </c>
      <c r="T332">
        <v>177.5</v>
      </c>
      <c r="U332">
        <v>175.1</v>
      </c>
      <c r="V332">
        <v>177.1</v>
      </c>
      <c r="W332">
        <v>176.6</v>
      </c>
      <c r="X332">
        <v>170.4</v>
      </c>
      <c r="Y332">
        <v>173.3</v>
      </c>
      <c r="Z332">
        <v>167.7</v>
      </c>
      <c r="AA332">
        <v>166.2</v>
      </c>
      <c r="AB332">
        <v>177</v>
      </c>
      <c r="AC332">
        <v>170.9</v>
      </c>
      <c r="AD332">
        <v>169</v>
      </c>
      <c r="AE332">
        <v>167.2</v>
      </c>
      <c r="AF332">
        <v>170.2</v>
      </c>
      <c r="AI332">
        <v>170.8</v>
      </c>
    </row>
    <row r="333" spans="1:35" x14ac:dyDescent="0.3">
      <c r="A333" t="s">
        <v>22</v>
      </c>
      <c r="B333">
        <v>2022</v>
      </c>
      <c r="C333" t="s">
        <v>26</v>
      </c>
      <c r="D333">
        <v>155.4</v>
      </c>
      <c r="E333">
        <v>215.8</v>
      </c>
      <c r="F333">
        <v>164.6</v>
      </c>
      <c r="G333">
        <v>164.2</v>
      </c>
      <c r="H333">
        <v>186</v>
      </c>
      <c r="I333">
        <v>175.9</v>
      </c>
      <c r="J333">
        <v>190.7</v>
      </c>
      <c r="K333">
        <v>164</v>
      </c>
      <c r="L333">
        <v>120.5</v>
      </c>
      <c r="M333">
        <v>178</v>
      </c>
      <c r="N333">
        <v>157.5</v>
      </c>
      <c r="O333">
        <v>183.3</v>
      </c>
      <c r="P333">
        <v>174.5</v>
      </c>
      <c r="Q333">
        <v>171.57</v>
      </c>
      <c r="R333" s="8">
        <v>3.0000000000000001E-3</v>
      </c>
      <c r="S333">
        <v>197.1</v>
      </c>
      <c r="T333">
        <v>168.4</v>
      </c>
      <c r="U333">
        <v>154.5</v>
      </c>
      <c r="V333">
        <v>166.3</v>
      </c>
      <c r="W333">
        <v>163.1</v>
      </c>
      <c r="X333">
        <v>167</v>
      </c>
      <c r="Y333">
        <v>170.5</v>
      </c>
      <c r="Z333">
        <v>159.80000000000001</v>
      </c>
      <c r="AA333">
        <v>159.30000000000001</v>
      </c>
      <c r="AB333">
        <v>169</v>
      </c>
      <c r="AC333">
        <v>164</v>
      </c>
      <c r="AD333">
        <v>168.4</v>
      </c>
      <c r="AE333">
        <v>162.19999999999999</v>
      </c>
      <c r="AF333">
        <v>163.1</v>
      </c>
      <c r="AI333">
        <v>169.2</v>
      </c>
    </row>
    <row r="334" spans="1:35" x14ac:dyDescent="0.3">
      <c r="A334" t="s">
        <v>23</v>
      </c>
      <c r="B334">
        <v>2022</v>
      </c>
      <c r="C334" s="1" t="s">
        <v>26</v>
      </c>
      <c r="D334" s="1">
        <v>152.9</v>
      </c>
      <c r="E334" s="1">
        <v>211.8</v>
      </c>
      <c r="F334" s="1">
        <v>164.5</v>
      </c>
      <c r="G334" s="1">
        <v>163.9</v>
      </c>
      <c r="H334" s="1">
        <v>199.5</v>
      </c>
      <c r="I334" s="1">
        <v>172.6</v>
      </c>
      <c r="J334" s="1">
        <v>166.2</v>
      </c>
      <c r="K334" s="1">
        <v>164.7</v>
      </c>
      <c r="L334" s="1">
        <v>119</v>
      </c>
      <c r="M334" s="1">
        <v>181.3</v>
      </c>
      <c r="N334" s="1">
        <v>166.2</v>
      </c>
      <c r="O334" s="1">
        <v>180.9</v>
      </c>
      <c r="P334" s="1">
        <v>170.8</v>
      </c>
      <c r="Q334" s="1">
        <v>170.33</v>
      </c>
      <c r="R334" s="137">
        <v>3.0000000000000001E-3</v>
      </c>
      <c r="S334" s="1">
        <v>193.9</v>
      </c>
      <c r="T334" s="1">
        <v>173.9</v>
      </c>
      <c r="U334" s="1">
        <v>166.5</v>
      </c>
      <c r="V334" s="1">
        <v>172.8</v>
      </c>
      <c r="W334" s="1">
        <v>171.1</v>
      </c>
      <c r="X334" s="1">
        <v>167</v>
      </c>
      <c r="Y334" s="1">
        <v>172.2</v>
      </c>
      <c r="Z334" s="1">
        <v>164</v>
      </c>
      <c r="AA334" s="1">
        <v>162.6</v>
      </c>
      <c r="AB334" s="1">
        <v>174</v>
      </c>
      <c r="AC334" s="1">
        <v>166.9</v>
      </c>
      <c r="AD334" s="1">
        <v>168.8</v>
      </c>
      <c r="AE334" s="1">
        <v>164.4</v>
      </c>
      <c r="AF334" s="1">
        <v>166.8</v>
      </c>
      <c r="AG334" s="1"/>
      <c r="AH334" s="1"/>
      <c r="AI334" s="1">
        <v>170.1</v>
      </c>
    </row>
    <row r="335" spans="1:35" x14ac:dyDescent="0.3">
      <c r="A335" t="s">
        <v>20</v>
      </c>
      <c r="B335">
        <v>2022</v>
      </c>
      <c r="C335" t="s">
        <v>27</v>
      </c>
      <c r="D335">
        <v>152.9</v>
      </c>
      <c r="E335">
        <v>214.7</v>
      </c>
      <c r="F335">
        <v>161.4</v>
      </c>
      <c r="G335">
        <v>164.6</v>
      </c>
      <c r="H335">
        <v>209.9</v>
      </c>
      <c r="I335">
        <v>168</v>
      </c>
      <c r="J335">
        <v>160.4</v>
      </c>
      <c r="K335">
        <v>165</v>
      </c>
      <c r="L335">
        <v>118.9</v>
      </c>
      <c r="M335">
        <v>186.6</v>
      </c>
      <c r="N335">
        <v>173.2</v>
      </c>
      <c r="O335">
        <v>180.4</v>
      </c>
      <c r="P335">
        <v>170.8</v>
      </c>
      <c r="Q335">
        <v>171.29</v>
      </c>
      <c r="R335" s="8">
        <v>3.0000000000000001E-3</v>
      </c>
      <c r="S335">
        <v>192.9</v>
      </c>
      <c r="T335">
        <v>179.3</v>
      </c>
      <c r="U335">
        <v>177.2</v>
      </c>
      <c r="V335">
        <v>179</v>
      </c>
      <c r="W335">
        <v>178.5</v>
      </c>
      <c r="X335">
        <v>172.1</v>
      </c>
      <c r="Y335">
        <v>175.3</v>
      </c>
      <c r="Z335">
        <v>168.9</v>
      </c>
      <c r="AA335">
        <v>167.1</v>
      </c>
      <c r="AB335">
        <v>177.7</v>
      </c>
      <c r="AC335">
        <v>171.8</v>
      </c>
      <c r="AD335">
        <v>168.5</v>
      </c>
      <c r="AE335">
        <v>167.6</v>
      </c>
      <c r="AF335">
        <v>170.9</v>
      </c>
      <c r="AI335">
        <v>172.5</v>
      </c>
    </row>
    <row r="336" spans="1:35" x14ac:dyDescent="0.3">
      <c r="A336" t="s">
        <v>22</v>
      </c>
      <c r="B336">
        <v>2022</v>
      </c>
      <c r="C336" t="s">
        <v>27</v>
      </c>
      <c r="D336">
        <v>156.69999999999999</v>
      </c>
      <c r="E336">
        <v>221.2</v>
      </c>
      <c r="F336">
        <v>164.1</v>
      </c>
      <c r="G336">
        <v>165.4</v>
      </c>
      <c r="H336">
        <v>189.5</v>
      </c>
      <c r="I336">
        <v>174.5</v>
      </c>
      <c r="J336">
        <v>203.2</v>
      </c>
      <c r="K336">
        <v>164.1</v>
      </c>
      <c r="L336">
        <v>121.2</v>
      </c>
      <c r="M336">
        <v>181.4</v>
      </c>
      <c r="N336">
        <v>158.5</v>
      </c>
      <c r="O336">
        <v>184.9</v>
      </c>
      <c r="P336">
        <v>177.5</v>
      </c>
      <c r="Q336">
        <v>174.02</v>
      </c>
      <c r="R336" s="8">
        <v>3.0000000000000001E-3</v>
      </c>
      <c r="S336">
        <v>197.5</v>
      </c>
      <c r="T336">
        <v>170</v>
      </c>
      <c r="U336">
        <v>155.9</v>
      </c>
      <c r="V336">
        <v>167.8</v>
      </c>
      <c r="W336">
        <v>164.6</v>
      </c>
      <c r="X336">
        <v>167.5</v>
      </c>
      <c r="Y336">
        <v>173.5</v>
      </c>
      <c r="Z336">
        <v>161.1</v>
      </c>
      <c r="AA336">
        <v>159.4</v>
      </c>
      <c r="AB336">
        <v>170.1</v>
      </c>
      <c r="AC336">
        <v>165.2</v>
      </c>
      <c r="AD336">
        <v>168.2</v>
      </c>
      <c r="AE336">
        <v>163.19999999999999</v>
      </c>
      <c r="AF336">
        <v>163.80000000000001</v>
      </c>
      <c r="AI336">
        <v>170.8</v>
      </c>
    </row>
    <row r="337" spans="1:35" x14ac:dyDescent="0.3">
      <c r="A337" t="s">
        <v>23</v>
      </c>
      <c r="B337">
        <v>2022</v>
      </c>
      <c r="C337" s="1" t="s">
        <v>27</v>
      </c>
      <c r="D337" s="1">
        <v>154.1</v>
      </c>
      <c r="E337" s="1">
        <v>217</v>
      </c>
      <c r="F337" s="1">
        <v>162.4</v>
      </c>
      <c r="G337" s="1">
        <v>164.9</v>
      </c>
      <c r="H337" s="1">
        <v>202.4</v>
      </c>
      <c r="I337" s="1">
        <v>171</v>
      </c>
      <c r="J337" s="1">
        <v>174.9</v>
      </c>
      <c r="K337" s="1">
        <v>164.7</v>
      </c>
      <c r="L337" s="1">
        <v>119.7</v>
      </c>
      <c r="M337" s="1">
        <v>184.9</v>
      </c>
      <c r="N337" s="1">
        <v>167.1</v>
      </c>
      <c r="O337" s="1">
        <v>182.5</v>
      </c>
      <c r="P337" s="1">
        <v>173.3</v>
      </c>
      <c r="Q337" s="1">
        <v>172.22</v>
      </c>
      <c r="R337" s="137">
        <v>3.0000000000000001E-3</v>
      </c>
      <c r="S337" s="1">
        <v>194.1</v>
      </c>
      <c r="T337" s="1">
        <v>175.6</v>
      </c>
      <c r="U337" s="1">
        <v>168.4</v>
      </c>
      <c r="V337" s="1">
        <v>174.6</v>
      </c>
      <c r="W337" s="1">
        <v>172.9</v>
      </c>
      <c r="X337" s="1">
        <v>167.5</v>
      </c>
      <c r="Y337" s="1">
        <v>174.6</v>
      </c>
      <c r="Z337" s="1">
        <v>165.2</v>
      </c>
      <c r="AA337" s="1">
        <v>163</v>
      </c>
      <c r="AB337" s="1">
        <v>174.8</v>
      </c>
      <c r="AC337" s="1">
        <v>167.9</v>
      </c>
      <c r="AD337" s="1">
        <v>168.4</v>
      </c>
      <c r="AE337" s="1">
        <v>165.1</v>
      </c>
      <c r="AF337" s="1">
        <v>167.5</v>
      </c>
      <c r="AG337" s="1"/>
      <c r="AH337" s="1"/>
      <c r="AI337" s="1">
        <v>171.7</v>
      </c>
    </row>
    <row r="338" spans="1:35" x14ac:dyDescent="0.3">
      <c r="A338" t="s">
        <v>20</v>
      </c>
      <c r="B338">
        <v>2022</v>
      </c>
      <c r="C338" t="s">
        <v>28</v>
      </c>
      <c r="D338">
        <v>153.80000000000001</v>
      </c>
      <c r="E338">
        <v>217.2</v>
      </c>
      <c r="F338">
        <v>169.6</v>
      </c>
      <c r="G338">
        <v>165.4</v>
      </c>
      <c r="H338">
        <v>208.1</v>
      </c>
      <c r="I338">
        <v>165.8</v>
      </c>
      <c r="J338">
        <v>167.3</v>
      </c>
      <c r="K338">
        <v>164.6</v>
      </c>
      <c r="L338">
        <v>119.1</v>
      </c>
      <c r="M338">
        <v>188.9</v>
      </c>
      <c r="N338">
        <v>174.2</v>
      </c>
      <c r="O338">
        <v>181.9</v>
      </c>
      <c r="P338">
        <v>172.4</v>
      </c>
      <c r="Q338">
        <v>172.95</v>
      </c>
      <c r="R338" s="8">
        <v>3.0000000000000001E-3</v>
      </c>
      <c r="S338">
        <v>192.9</v>
      </c>
      <c r="T338">
        <v>180.7</v>
      </c>
      <c r="U338">
        <v>178.7</v>
      </c>
      <c r="V338">
        <v>180.4</v>
      </c>
      <c r="W338">
        <v>179.9</v>
      </c>
      <c r="X338">
        <v>173.8</v>
      </c>
      <c r="Y338">
        <v>176.7</v>
      </c>
      <c r="Z338">
        <v>170.3</v>
      </c>
      <c r="AA338">
        <v>165.5</v>
      </c>
      <c r="AB338">
        <v>178.2</v>
      </c>
      <c r="AC338">
        <v>172.6</v>
      </c>
      <c r="AD338">
        <v>169.5</v>
      </c>
      <c r="AE338">
        <v>168</v>
      </c>
      <c r="AF338">
        <v>171</v>
      </c>
      <c r="AI338">
        <v>173.6</v>
      </c>
    </row>
    <row r="339" spans="1:35" x14ac:dyDescent="0.3">
      <c r="A339" t="s">
        <v>22</v>
      </c>
      <c r="B339">
        <v>2022</v>
      </c>
      <c r="C339" t="s">
        <v>28</v>
      </c>
      <c r="D339">
        <v>157.5</v>
      </c>
      <c r="E339">
        <v>223.4</v>
      </c>
      <c r="F339">
        <v>172.8</v>
      </c>
      <c r="G339">
        <v>166.4</v>
      </c>
      <c r="H339">
        <v>188.6</v>
      </c>
      <c r="I339">
        <v>174.1</v>
      </c>
      <c r="J339">
        <v>211.5</v>
      </c>
      <c r="K339">
        <v>163.6</v>
      </c>
      <c r="L339">
        <v>121.4</v>
      </c>
      <c r="M339">
        <v>183.5</v>
      </c>
      <c r="N339">
        <v>159.1</v>
      </c>
      <c r="O339">
        <v>186.3</v>
      </c>
      <c r="P339">
        <v>179.3</v>
      </c>
      <c r="Q339">
        <v>175.96</v>
      </c>
      <c r="R339" s="8">
        <v>3.0000000000000001E-3</v>
      </c>
      <c r="S339">
        <v>198.3</v>
      </c>
      <c r="T339">
        <v>171.6</v>
      </c>
      <c r="U339">
        <v>157.4</v>
      </c>
      <c r="V339">
        <v>169.4</v>
      </c>
      <c r="W339">
        <v>166.1</v>
      </c>
      <c r="X339">
        <v>166.8</v>
      </c>
      <c r="Y339">
        <v>174.9</v>
      </c>
      <c r="Z339">
        <v>162.1</v>
      </c>
      <c r="AA339">
        <v>157.19999999999999</v>
      </c>
      <c r="AB339">
        <v>170.9</v>
      </c>
      <c r="AC339">
        <v>166.5</v>
      </c>
      <c r="AD339">
        <v>169.2</v>
      </c>
      <c r="AE339">
        <v>164.1</v>
      </c>
      <c r="AF339">
        <v>163.80000000000001</v>
      </c>
      <c r="AI339">
        <v>171.4</v>
      </c>
    </row>
    <row r="340" spans="1:35" x14ac:dyDescent="0.3">
      <c r="A340" s="1" t="s">
        <v>23</v>
      </c>
      <c r="B340" s="1">
        <v>2022</v>
      </c>
      <c r="C340" s="1" t="s">
        <v>28</v>
      </c>
      <c r="D340" s="1">
        <v>155</v>
      </c>
      <c r="E340" s="1">
        <v>219.4</v>
      </c>
      <c r="F340" s="1">
        <v>170.8</v>
      </c>
      <c r="G340" s="1">
        <v>165.8</v>
      </c>
      <c r="H340" s="1">
        <v>200.9</v>
      </c>
      <c r="I340" s="1">
        <v>169.7</v>
      </c>
      <c r="J340" s="1">
        <v>182.3</v>
      </c>
      <c r="K340" s="1">
        <v>164.3</v>
      </c>
      <c r="L340" s="1">
        <v>119.9</v>
      </c>
      <c r="M340" s="1">
        <v>187.1</v>
      </c>
      <c r="N340" s="1">
        <v>167.9</v>
      </c>
      <c r="O340" s="1">
        <v>183.9</v>
      </c>
      <c r="P340" s="1">
        <v>174.9</v>
      </c>
      <c r="Q340" s="1">
        <v>173.99</v>
      </c>
      <c r="R340" s="137">
        <v>3.0000000000000001E-3</v>
      </c>
      <c r="S340" s="1">
        <v>194.3</v>
      </c>
      <c r="T340" s="1">
        <v>177.1</v>
      </c>
      <c r="U340" s="1">
        <v>169.9</v>
      </c>
      <c r="V340" s="1">
        <v>176</v>
      </c>
      <c r="W340" s="1">
        <v>174.3</v>
      </c>
      <c r="X340" s="1">
        <v>166.8</v>
      </c>
      <c r="Y340" s="1">
        <v>176</v>
      </c>
      <c r="Z340" s="1">
        <v>166.4</v>
      </c>
      <c r="AA340" s="1">
        <v>161.1</v>
      </c>
      <c r="AB340" s="1">
        <v>175.4</v>
      </c>
      <c r="AC340" s="1">
        <v>169</v>
      </c>
      <c r="AD340" s="1">
        <v>169.4</v>
      </c>
      <c r="AE340" s="1">
        <v>165.8</v>
      </c>
      <c r="AF340" s="1">
        <v>167.5</v>
      </c>
      <c r="AI340" s="1">
        <v>172.6</v>
      </c>
    </row>
    <row r="341" spans="1:35" x14ac:dyDescent="0.3">
      <c r="A341" t="s">
        <v>20</v>
      </c>
      <c r="B341">
        <v>2022</v>
      </c>
      <c r="C341" t="s">
        <v>29</v>
      </c>
      <c r="D341">
        <v>155.19999999999999</v>
      </c>
      <c r="E341">
        <v>210.8</v>
      </c>
      <c r="F341">
        <v>174.3</v>
      </c>
      <c r="G341">
        <v>166.3</v>
      </c>
      <c r="H341">
        <v>202.2</v>
      </c>
      <c r="I341">
        <v>169.6</v>
      </c>
      <c r="J341">
        <v>168.6</v>
      </c>
      <c r="K341">
        <v>164.4</v>
      </c>
      <c r="L341">
        <v>119.2</v>
      </c>
      <c r="M341">
        <v>191.8</v>
      </c>
      <c r="N341">
        <v>174.5</v>
      </c>
      <c r="O341">
        <v>183.1</v>
      </c>
      <c r="P341">
        <v>172.5</v>
      </c>
      <c r="Q341">
        <v>173.27</v>
      </c>
      <c r="R341" s="8">
        <v>3.0000000000000001E-3</v>
      </c>
      <c r="S341">
        <v>193.2</v>
      </c>
      <c r="T341">
        <v>182</v>
      </c>
      <c r="U341">
        <v>180.3</v>
      </c>
      <c r="V341">
        <v>181.7</v>
      </c>
      <c r="W341">
        <v>181.3</v>
      </c>
      <c r="X341">
        <v>175.3</v>
      </c>
      <c r="Y341">
        <v>179.6</v>
      </c>
      <c r="Z341">
        <v>171.3</v>
      </c>
      <c r="AA341">
        <v>166.3</v>
      </c>
      <c r="AB341">
        <v>178.8</v>
      </c>
      <c r="AC341">
        <v>174.7</v>
      </c>
      <c r="AD341">
        <v>169.7</v>
      </c>
      <c r="AE341">
        <v>168.6</v>
      </c>
      <c r="AF341">
        <v>171.8</v>
      </c>
      <c r="AI341">
        <v>174.3</v>
      </c>
    </row>
    <row r="342" spans="1:35" x14ac:dyDescent="0.3">
      <c r="A342" t="s">
        <v>22</v>
      </c>
      <c r="B342">
        <v>2022</v>
      </c>
      <c r="C342" t="s">
        <v>29</v>
      </c>
      <c r="D342">
        <v>159.30000000000001</v>
      </c>
      <c r="E342">
        <v>217.1</v>
      </c>
      <c r="F342">
        <v>176.6</v>
      </c>
      <c r="G342">
        <v>167.1</v>
      </c>
      <c r="H342">
        <v>184.8</v>
      </c>
      <c r="I342">
        <v>179.5</v>
      </c>
      <c r="J342">
        <v>208.5</v>
      </c>
      <c r="K342">
        <v>164</v>
      </c>
      <c r="L342">
        <v>121.5</v>
      </c>
      <c r="M342">
        <v>186.3</v>
      </c>
      <c r="N342">
        <v>159.80000000000001</v>
      </c>
      <c r="O342">
        <v>187.7</v>
      </c>
      <c r="P342">
        <v>179.4</v>
      </c>
      <c r="Q342">
        <v>176.28</v>
      </c>
      <c r="R342" s="8">
        <v>3.0000000000000001E-3</v>
      </c>
      <c r="S342">
        <v>198.6</v>
      </c>
      <c r="T342">
        <v>172.7</v>
      </c>
      <c r="U342">
        <v>158.69999999999999</v>
      </c>
      <c r="V342">
        <v>170.6</v>
      </c>
      <c r="W342">
        <v>167.3</v>
      </c>
      <c r="X342">
        <v>167.8</v>
      </c>
      <c r="Y342">
        <v>179.5</v>
      </c>
      <c r="Z342">
        <v>163.1</v>
      </c>
      <c r="AA342">
        <v>157.4</v>
      </c>
      <c r="AB342">
        <v>171.7</v>
      </c>
      <c r="AC342">
        <v>169.1</v>
      </c>
      <c r="AD342">
        <v>169.8</v>
      </c>
      <c r="AE342">
        <v>164.6</v>
      </c>
      <c r="AF342">
        <v>164.7</v>
      </c>
      <c r="AI342">
        <v>172.3</v>
      </c>
    </row>
    <row r="343" spans="1:35" x14ac:dyDescent="0.3">
      <c r="A343" s="1" t="s">
        <v>23</v>
      </c>
      <c r="B343" s="1">
        <v>2022</v>
      </c>
      <c r="C343" s="1" t="s">
        <v>29</v>
      </c>
      <c r="D343" s="1">
        <v>156.5</v>
      </c>
      <c r="E343" s="1">
        <v>213</v>
      </c>
      <c r="F343" s="1">
        <v>175.2</v>
      </c>
      <c r="G343" s="1">
        <v>166.6</v>
      </c>
      <c r="H343" s="1">
        <v>195.8</v>
      </c>
      <c r="I343" s="1">
        <v>174.2</v>
      </c>
      <c r="J343" s="1">
        <v>182.1</v>
      </c>
      <c r="K343" s="1">
        <v>164.3</v>
      </c>
      <c r="L343" s="1">
        <v>120</v>
      </c>
      <c r="M343" s="1">
        <v>190</v>
      </c>
      <c r="N343" s="1">
        <v>168.4</v>
      </c>
      <c r="O343" s="1">
        <v>185.2</v>
      </c>
      <c r="P343" s="1">
        <v>175</v>
      </c>
      <c r="Q343" s="1">
        <v>174.33</v>
      </c>
      <c r="R343" s="137">
        <v>3.0000000000000001E-3</v>
      </c>
      <c r="S343" s="1">
        <v>194.6</v>
      </c>
      <c r="T343" s="1">
        <v>178.3</v>
      </c>
      <c r="U343" s="1">
        <v>171.3</v>
      </c>
      <c r="V343" s="1">
        <v>177.3</v>
      </c>
      <c r="W343" s="1">
        <v>175.6</v>
      </c>
      <c r="X343" s="1">
        <v>167.8</v>
      </c>
      <c r="Y343" s="1">
        <v>179.6</v>
      </c>
      <c r="Z343" s="1">
        <v>167.4</v>
      </c>
      <c r="AA343" s="1">
        <v>161.6</v>
      </c>
      <c r="AB343" s="1">
        <v>176.1</v>
      </c>
      <c r="AC343" s="1">
        <v>171.4</v>
      </c>
      <c r="AD343" s="1">
        <v>169.7</v>
      </c>
      <c r="AE343" s="1">
        <v>166.3</v>
      </c>
      <c r="AF343" s="1">
        <v>168.4</v>
      </c>
      <c r="AI343" s="1">
        <v>173.4</v>
      </c>
    </row>
    <row r="344" spans="1:35" x14ac:dyDescent="0.3">
      <c r="A344" t="s">
        <v>20</v>
      </c>
      <c r="B344">
        <v>2022</v>
      </c>
      <c r="C344" t="s">
        <v>30</v>
      </c>
      <c r="D344">
        <v>159.5</v>
      </c>
      <c r="E344">
        <v>204.1</v>
      </c>
      <c r="F344">
        <v>168.3</v>
      </c>
      <c r="G344">
        <v>167.9</v>
      </c>
      <c r="H344">
        <v>198.1</v>
      </c>
      <c r="I344">
        <v>169.2</v>
      </c>
      <c r="J344">
        <v>173.1</v>
      </c>
      <c r="K344">
        <v>167.1</v>
      </c>
      <c r="L344">
        <v>120.2</v>
      </c>
      <c r="M344">
        <v>195.6</v>
      </c>
      <c r="N344">
        <v>174.8</v>
      </c>
      <c r="O344">
        <v>184</v>
      </c>
      <c r="P344">
        <v>173.9</v>
      </c>
      <c r="Q344">
        <v>173.52</v>
      </c>
      <c r="R344" s="8">
        <v>3.0000000000000001E-3</v>
      </c>
      <c r="S344">
        <v>193.7</v>
      </c>
      <c r="T344">
        <v>183.2</v>
      </c>
      <c r="U344">
        <v>181.7</v>
      </c>
      <c r="V344">
        <v>183</v>
      </c>
      <c r="W344">
        <v>182.6</v>
      </c>
      <c r="X344">
        <v>176.5</v>
      </c>
      <c r="Y344">
        <v>179.1</v>
      </c>
      <c r="Z344">
        <v>172.3</v>
      </c>
      <c r="AA344">
        <v>166.6</v>
      </c>
      <c r="AB344">
        <v>179.4</v>
      </c>
      <c r="AC344">
        <v>175.7</v>
      </c>
      <c r="AD344">
        <v>171.1</v>
      </c>
      <c r="AE344">
        <v>169.3</v>
      </c>
      <c r="AF344">
        <v>172.6</v>
      </c>
      <c r="AI344">
        <v>175.3</v>
      </c>
    </row>
    <row r="345" spans="1:35" x14ac:dyDescent="0.3">
      <c r="A345" t="s">
        <v>22</v>
      </c>
      <c r="B345">
        <v>2022</v>
      </c>
      <c r="C345" t="s">
        <v>30</v>
      </c>
      <c r="D345">
        <v>162.1</v>
      </c>
      <c r="E345">
        <v>210.9</v>
      </c>
      <c r="F345">
        <v>170.6</v>
      </c>
      <c r="G345">
        <v>168.4</v>
      </c>
      <c r="H345">
        <v>182.5</v>
      </c>
      <c r="I345">
        <v>177.1</v>
      </c>
      <c r="J345">
        <v>213.1</v>
      </c>
      <c r="K345">
        <v>167.3</v>
      </c>
      <c r="L345">
        <v>122.2</v>
      </c>
      <c r="M345">
        <v>189.7</v>
      </c>
      <c r="N345">
        <v>160.5</v>
      </c>
      <c r="O345">
        <v>188.9</v>
      </c>
      <c r="P345">
        <v>180.4</v>
      </c>
      <c r="Q345">
        <v>176.44</v>
      </c>
      <c r="R345" s="8">
        <v>3.0000000000000001E-3</v>
      </c>
      <c r="S345">
        <v>198.7</v>
      </c>
      <c r="T345">
        <v>173.7</v>
      </c>
      <c r="U345">
        <v>160</v>
      </c>
      <c r="V345">
        <v>171.6</v>
      </c>
      <c r="W345">
        <v>168.4</v>
      </c>
      <c r="X345">
        <v>169</v>
      </c>
      <c r="Y345">
        <v>178.4</v>
      </c>
      <c r="Z345">
        <v>164.2</v>
      </c>
      <c r="AA345">
        <v>157.69999999999999</v>
      </c>
      <c r="AB345">
        <v>172.6</v>
      </c>
      <c r="AC345">
        <v>169.9</v>
      </c>
      <c r="AD345">
        <v>171.4</v>
      </c>
      <c r="AE345">
        <v>165.1</v>
      </c>
      <c r="AF345">
        <v>165.4</v>
      </c>
      <c r="AI345">
        <v>173.1</v>
      </c>
    </row>
    <row r="346" spans="1:35" x14ac:dyDescent="0.3">
      <c r="A346" s="1" t="s">
        <v>23</v>
      </c>
      <c r="B346" s="1">
        <v>2022</v>
      </c>
      <c r="C346" s="1" t="s">
        <v>30</v>
      </c>
      <c r="D346" s="1">
        <v>160.30000000000001</v>
      </c>
      <c r="E346" s="1">
        <v>206.5</v>
      </c>
      <c r="F346" s="1">
        <v>169.2</v>
      </c>
      <c r="G346" s="1">
        <v>168.1</v>
      </c>
      <c r="H346" s="1">
        <v>192.4</v>
      </c>
      <c r="I346" s="1">
        <v>172.9</v>
      </c>
      <c r="J346" s="1">
        <v>186.7</v>
      </c>
      <c r="K346" s="1">
        <v>167.2</v>
      </c>
      <c r="L346" s="1">
        <v>120.9</v>
      </c>
      <c r="M346" s="1">
        <v>193.6</v>
      </c>
      <c r="N346" s="1">
        <v>168.8</v>
      </c>
      <c r="O346" s="1">
        <v>186.3</v>
      </c>
      <c r="P346" s="1">
        <v>176.3</v>
      </c>
      <c r="Q346" s="1">
        <v>174.55</v>
      </c>
      <c r="R346" s="137">
        <v>3.0000000000000001E-3</v>
      </c>
      <c r="S346" s="1">
        <v>195</v>
      </c>
      <c r="T346" s="1">
        <v>179.5</v>
      </c>
      <c r="U346" s="1">
        <v>172.7</v>
      </c>
      <c r="V346" s="1">
        <v>178.5</v>
      </c>
      <c r="W346" s="1">
        <v>176.9</v>
      </c>
      <c r="X346" s="1">
        <v>169</v>
      </c>
      <c r="Y346" s="1">
        <v>178.8</v>
      </c>
      <c r="Z346" s="1">
        <v>168.5</v>
      </c>
      <c r="AA346" s="1">
        <v>161.9</v>
      </c>
      <c r="AB346" s="1">
        <v>176.8</v>
      </c>
      <c r="AC346" s="1">
        <v>172.3</v>
      </c>
      <c r="AD346" s="1">
        <v>171.2</v>
      </c>
      <c r="AE346" s="1">
        <v>166.9</v>
      </c>
      <c r="AF346" s="1">
        <v>169.1</v>
      </c>
      <c r="AI346" s="1">
        <v>174.3</v>
      </c>
    </row>
    <row r="347" spans="1:35" x14ac:dyDescent="0.3">
      <c r="A347" t="s">
        <v>20</v>
      </c>
      <c r="B347">
        <v>2022</v>
      </c>
      <c r="C347" t="s">
        <v>31</v>
      </c>
      <c r="D347">
        <v>162.9</v>
      </c>
      <c r="E347">
        <v>206.7</v>
      </c>
      <c r="F347">
        <v>169</v>
      </c>
      <c r="G347">
        <v>169.5</v>
      </c>
      <c r="H347">
        <v>194.1</v>
      </c>
      <c r="I347">
        <v>164.1</v>
      </c>
      <c r="J347">
        <v>176.9</v>
      </c>
      <c r="K347">
        <v>169</v>
      </c>
      <c r="L347">
        <v>120.8</v>
      </c>
      <c r="M347">
        <v>199.1</v>
      </c>
      <c r="N347">
        <v>175.4</v>
      </c>
      <c r="O347">
        <v>184.8</v>
      </c>
      <c r="P347">
        <v>175.5</v>
      </c>
      <c r="Q347">
        <v>174.45</v>
      </c>
      <c r="R347" s="8">
        <v>3.0000000000000001E-3</v>
      </c>
      <c r="S347">
        <v>194.5</v>
      </c>
      <c r="T347">
        <v>184.7</v>
      </c>
      <c r="U347">
        <v>183.3</v>
      </c>
      <c r="V347">
        <v>184.5</v>
      </c>
      <c r="W347">
        <v>184.2</v>
      </c>
      <c r="X347">
        <v>177.7</v>
      </c>
      <c r="Y347">
        <v>179.7</v>
      </c>
      <c r="Z347">
        <v>173.6</v>
      </c>
      <c r="AA347">
        <v>166.9</v>
      </c>
      <c r="AB347">
        <v>180.2</v>
      </c>
      <c r="AC347">
        <v>176.2</v>
      </c>
      <c r="AD347">
        <v>170.8</v>
      </c>
      <c r="AE347">
        <v>170</v>
      </c>
      <c r="AF347">
        <v>173.1</v>
      </c>
      <c r="AI347">
        <v>176.4</v>
      </c>
    </row>
    <row r="348" spans="1:35" x14ac:dyDescent="0.3">
      <c r="A348" t="s">
        <v>22</v>
      </c>
      <c r="B348">
        <v>2022</v>
      </c>
      <c r="C348" t="s">
        <v>31</v>
      </c>
      <c r="D348">
        <v>164.9</v>
      </c>
      <c r="E348">
        <v>213.7</v>
      </c>
      <c r="F348">
        <v>170.9</v>
      </c>
      <c r="G348">
        <v>170.1</v>
      </c>
      <c r="H348">
        <v>179.3</v>
      </c>
      <c r="I348">
        <v>167.5</v>
      </c>
      <c r="J348">
        <v>220.8</v>
      </c>
      <c r="K348">
        <v>169.2</v>
      </c>
      <c r="L348">
        <v>123.1</v>
      </c>
      <c r="M348">
        <v>193.6</v>
      </c>
      <c r="N348">
        <v>161.1</v>
      </c>
      <c r="O348">
        <v>190.4</v>
      </c>
      <c r="P348">
        <v>181.8</v>
      </c>
      <c r="Q348">
        <v>177.42</v>
      </c>
      <c r="R348" s="8">
        <v>3.0000000000000001E-3</v>
      </c>
      <c r="S348">
        <v>199.7</v>
      </c>
      <c r="T348">
        <v>175</v>
      </c>
      <c r="U348">
        <v>161.69999999999999</v>
      </c>
      <c r="V348">
        <v>173</v>
      </c>
      <c r="W348">
        <v>169.9</v>
      </c>
      <c r="X348">
        <v>169.5</v>
      </c>
      <c r="Y348">
        <v>179.2</v>
      </c>
      <c r="Z348">
        <v>165</v>
      </c>
      <c r="AA348">
        <v>158.19999999999999</v>
      </c>
      <c r="AB348">
        <v>173.8</v>
      </c>
      <c r="AC348">
        <v>170.9</v>
      </c>
      <c r="AD348">
        <v>171.1</v>
      </c>
      <c r="AE348">
        <v>165.8</v>
      </c>
      <c r="AF348">
        <v>166.1</v>
      </c>
      <c r="AI348">
        <v>174.1</v>
      </c>
    </row>
    <row r="349" spans="1:35" x14ac:dyDescent="0.3">
      <c r="A349" s="1" t="s">
        <v>23</v>
      </c>
      <c r="B349" s="1">
        <v>2022</v>
      </c>
      <c r="C349" s="1" t="s">
        <v>31</v>
      </c>
      <c r="D349" s="1">
        <v>163.5</v>
      </c>
      <c r="E349" s="1">
        <v>209.2</v>
      </c>
      <c r="F349" s="1">
        <v>169.7</v>
      </c>
      <c r="G349" s="1">
        <v>169.7</v>
      </c>
      <c r="H349" s="1">
        <v>188.7</v>
      </c>
      <c r="I349" s="1">
        <v>165.7</v>
      </c>
      <c r="J349" s="1">
        <v>191.8</v>
      </c>
      <c r="K349" s="1">
        <v>169.1</v>
      </c>
      <c r="L349" s="1">
        <v>121.6</v>
      </c>
      <c r="M349" s="1">
        <v>197.3</v>
      </c>
      <c r="N349" s="1">
        <v>169.4</v>
      </c>
      <c r="O349" s="1">
        <v>187.4</v>
      </c>
      <c r="P349" s="1">
        <v>177.8</v>
      </c>
      <c r="Q349" s="1">
        <v>175.45</v>
      </c>
      <c r="R349" s="137">
        <v>3.0000000000000001E-3</v>
      </c>
      <c r="S349" s="1">
        <v>195.9</v>
      </c>
      <c r="T349" s="1">
        <v>180.9</v>
      </c>
      <c r="U349" s="1">
        <v>174.3</v>
      </c>
      <c r="V349" s="1">
        <v>179.9</v>
      </c>
      <c r="W349" s="1">
        <v>178.4</v>
      </c>
      <c r="X349" s="1">
        <v>169.5</v>
      </c>
      <c r="Y349" s="1">
        <v>179.5</v>
      </c>
      <c r="Z349" s="1">
        <v>169.5</v>
      </c>
      <c r="AA349" s="1">
        <v>162.30000000000001</v>
      </c>
      <c r="AB349" s="1">
        <v>177.8</v>
      </c>
      <c r="AC349" s="1">
        <v>173.1</v>
      </c>
      <c r="AD349" s="1">
        <v>170.9</v>
      </c>
      <c r="AE349" s="1">
        <v>167.6</v>
      </c>
      <c r="AF349" s="1">
        <v>169.7</v>
      </c>
      <c r="AI349" s="1">
        <v>175.3</v>
      </c>
    </row>
    <row r="350" spans="1:35" x14ac:dyDescent="0.3">
      <c r="A350" t="s">
        <v>20</v>
      </c>
      <c r="B350">
        <v>2022</v>
      </c>
      <c r="C350" t="s">
        <v>32</v>
      </c>
      <c r="D350">
        <v>164.7</v>
      </c>
      <c r="E350">
        <v>208.8</v>
      </c>
      <c r="F350">
        <v>170.3</v>
      </c>
      <c r="G350">
        <v>170.9</v>
      </c>
      <c r="H350">
        <v>191.6</v>
      </c>
      <c r="I350">
        <v>162.19999999999999</v>
      </c>
      <c r="J350">
        <v>184.8</v>
      </c>
      <c r="K350">
        <v>169.7</v>
      </c>
      <c r="L350">
        <v>121.1</v>
      </c>
      <c r="M350">
        <v>201.6</v>
      </c>
      <c r="N350">
        <v>175.8</v>
      </c>
      <c r="O350">
        <v>185.6</v>
      </c>
      <c r="P350">
        <v>177.4</v>
      </c>
      <c r="Q350">
        <v>175.73</v>
      </c>
      <c r="R350" s="8">
        <v>3.0000000000000001E-3</v>
      </c>
      <c r="S350">
        <v>194.9</v>
      </c>
      <c r="T350">
        <v>186.1</v>
      </c>
      <c r="U350">
        <v>184.4</v>
      </c>
      <c r="V350">
        <v>185.9</v>
      </c>
      <c r="W350">
        <v>185.5</v>
      </c>
      <c r="X350">
        <v>179.1</v>
      </c>
      <c r="Y350">
        <v>180.8</v>
      </c>
      <c r="Z350">
        <v>174.4</v>
      </c>
      <c r="AA350">
        <v>167.4</v>
      </c>
      <c r="AB350">
        <v>181.2</v>
      </c>
      <c r="AC350">
        <v>176.5</v>
      </c>
      <c r="AD350">
        <v>172</v>
      </c>
      <c r="AE350">
        <v>170.6</v>
      </c>
      <c r="AF350">
        <v>173.9</v>
      </c>
      <c r="AI350">
        <v>177.9</v>
      </c>
    </row>
    <row r="351" spans="1:35" x14ac:dyDescent="0.3">
      <c r="A351" t="s">
        <v>22</v>
      </c>
      <c r="B351">
        <v>2022</v>
      </c>
      <c r="C351" t="s">
        <v>32</v>
      </c>
      <c r="D351">
        <v>166.4</v>
      </c>
      <c r="E351">
        <v>214.9</v>
      </c>
      <c r="F351">
        <v>171.9</v>
      </c>
      <c r="G351">
        <v>171</v>
      </c>
      <c r="H351">
        <v>177.7</v>
      </c>
      <c r="I351">
        <v>165.7</v>
      </c>
      <c r="J351">
        <v>228.6</v>
      </c>
      <c r="K351">
        <v>169.9</v>
      </c>
      <c r="L351">
        <v>123.4</v>
      </c>
      <c r="M351">
        <v>196.4</v>
      </c>
      <c r="N351">
        <v>161.6</v>
      </c>
      <c r="O351">
        <v>191.5</v>
      </c>
      <c r="P351">
        <v>183.3</v>
      </c>
      <c r="Q351">
        <v>178.64</v>
      </c>
      <c r="R351" s="8">
        <v>3.0000000000000001E-3</v>
      </c>
      <c r="S351">
        <v>200.1</v>
      </c>
      <c r="T351">
        <v>175.5</v>
      </c>
      <c r="U351">
        <v>162.6</v>
      </c>
      <c r="V351">
        <v>173.6</v>
      </c>
      <c r="W351">
        <v>170.6</v>
      </c>
      <c r="X351">
        <v>171.2</v>
      </c>
      <c r="Y351">
        <v>180</v>
      </c>
      <c r="Z351">
        <v>166</v>
      </c>
      <c r="AA351">
        <v>158.80000000000001</v>
      </c>
      <c r="AB351">
        <v>174.7</v>
      </c>
      <c r="AC351">
        <v>171.2</v>
      </c>
      <c r="AD351">
        <v>172.3</v>
      </c>
      <c r="AE351">
        <v>166.3</v>
      </c>
      <c r="AF351">
        <v>166.8</v>
      </c>
      <c r="AI351">
        <v>175.3</v>
      </c>
    </row>
    <row r="352" spans="1:35" x14ac:dyDescent="0.3">
      <c r="A352" s="1" t="s">
        <v>23</v>
      </c>
      <c r="B352" s="1">
        <v>2022</v>
      </c>
      <c r="C352" s="1" t="s">
        <v>32</v>
      </c>
      <c r="D352" s="1">
        <v>165.2</v>
      </c>
      <c r="E352" s="1">
        <v>210.9</v>
      </c>
      <c r="F352" s="1">
        <v>170.9</v>
      </c>
      <c r="G352" s="1">
        <v>170.9</v>
      </c>
      <c r="H352" s="1">
        <v>186.5</v>
      </c>
      <c r="I352" s="1">
        <v>163.80000000000001</v>
      </c>
      <c r="J352" s="1">
        <v>199.7</v>
      </c>
      <c r="K352" s="1">
        <v>169.8</v>
      </c>
      <c r="L352" s="1">
        <v>121.9</v>
      </c>
      <c r="M352" s="1">
        <v>199.9</v>
      </c>
      <c r="N352" s="1">
        <v>169.9</v>
      </c>
      <c r="O352" s="1">
        <v>188.3</v>
      </c>
      <c r="P352" s="1">
        <v>179.6</v>
      </c>
      <c r="Q352" s="1">
        <v>176.72</v>
      </c>
      <c r="R352" s="137">
        <v>3.0000000000000001E-3</v>
      </c>
      <c r="S352" s="1">
        <v>196.3</v>
      </c>
      <c r="T352" s="1">
        <v>181.9</v>
      </c>
      <c r="U352" s="1">
        <v>175.3</v>
      </c>
      <c r="V352" s="1">
        <v>181</v>
      </c>
      <c r="W352" s="1">
        <v>179.4</v>
      </c>
      <c r="X352" s="1">
        <v>171.2</v>
      </c>
      <c r="Y352" s="1">
        <v>180.5</v>
      </c>
      <c r="Z352" s="1">
        <v>170.4</v>
      </c>
      <c r="AA352" s="1">
        <v>162.9</v>
      </c>
      <c r="AB352" s="1">
        <v>178.7</v>
      </c>
      <c r="AC352" s="1">
        <v>173.4</v>
      </c>
      <c r="AD352" s="1">
        <v>172.1</v>
      </c>
      <c r="AE352" s="1">
        <v>168.2</v>
      </c>
      <c r="AF352" s="1">
        <v>170.5</v>
      </c>
      <c r="AI352" s="1">
        <v>176.7</v>
      </c>
    </row>
    <row r="353" spans="1:35" x14ac:dyDescent="0.3">
      <c r="A353" t="s">
        <v>20</v>
      </c>
      <c r="B353">
        <v>2022</v>
      </c>
      <c r="C353" t="s">
        <v>33</v>
      </c>
      <c r="D353">
        <v>166.9</v>
      </c>
      <c r="E353">
        <v>207.2</v>
      </c>
      <c r="F353">
        <v>180.2</v>
      </c>
      <c r="G353">
        <v>172.3</v>
      </c>
      <c r="H353">
        <v>194</v>
      </c>
      <c r="I353">
        <v>159.1</v>
      </c>
      <c r="J353">
        <v>171.6</v>
      </c>
      <c r="K353">
        <v>170.2</v>
      </c>
      <c r="L353">
        <v>121.5</v>
      </c>
      <c r="M353">
        <v>204.8</v>
      </c>
      <c r="N353">
        <v>176.4</v>
      </c>
      <c r="O353">
        <v>186.9</v>
      </c>
      <c r="P353">
        <v>176.6</v>
      </c>
      <c r="Q353">
        <v>175.98</v>
      </c>
      <c r="R353" s="8">
        <v>3.0000000000000001E-3</v>
      </c>
      <c r="S353">
        <v>195.5</v>
      </c>
      <c r="T353">
        <v>187.2</v>
      </c>
      <c r="U353">
        <v>185.2</v>
      </c>
      <c r="V353">
        <v>186.9</v>
      </c>
      <c r="W353">
        <v>186.4</v>
      </c>
      <c r="X353">
        <v>180.2</v>
      </c>
      <c r="Y353">
        <v>181.9</v>
      </c>
      <c r="Z353">
        <v>175.5</v>
      </c>
      <c r="AA353">
        <v>167.5</v>
      </c>
      <c r="AB353">
        <v>182.3</v>
      </c>
      <c r="AC353">
        <v>176.9</v>
      </c>
      <c r="AD353">
        <v>173.4</v>
      </c>
      <c r="AE353">
        <v>170.8</v>
      </c>
      <c r="AF353">
        <v>174.6</v>
      </c>
      <c r="AI353">
        <v>177.8</v>
      </c>
    </row>
    <row r="354" spans="1:35" x14ac:dyDescent="0.3">
      <c r="A354" t="s">
        <v>22</v>
      </c>
      <c r="B354">
        <v>2022</v>
      </c>
      <c r="C354" t="s">
        <v>33</v>
      </c>
      <c r="D354">
        <v>168.4</v>
      </c>
      <c r="E354">
        <v>213.4</v>
      </c>
      <c r="F354">
        <v>183.2</v>
      </c>
      <c r="G354">
        <v>172.3</v>
      </c>
      <c r="H354">
        <v>180</v>
      </c>
      <c r="I354">
        <v>162.6</v>
      </c>
      <c r="J354">
        <v>205.5</v>
      </c>
      <c r="K354">
        <v>171</v>
      </c>
      <c r="L354">
        <v>123.4</v>
      </c>
      <c r="M354">
        <v>198.8</v>
      </c>
      <c r="N354">
        <v>162.1</v>
      </c>
      <c r="O354">
        <v>192.4</v>
      </c>
      <c r="P354">
        <v>181.3</v>
      </c>
      <c r="Q354">
        <v>178.03</v>
      </c>
      <c r="R354" s="8">
        <v>3.0000000000000001E-3</v>
      </c>
      <c r="S354">
        <v>200.6</v>
      </c>
      <c r="T354">
        <v>176.7</v>
      </c>
      <c r="U354">
        <v>163.5</v>
      </c>
      <c r="V354">
        <v>174.7</v>
      </c>
      <c r="W354">
        <v>171.6</v>
      </c>
      <c r="X354">
        <v>171.8</v>
      </c>
      <c r="Y354">
        <v>180.3</v>
      </c>
      <c r="Z354">
        <v>166.9</v>
      </c>
      <c r="AA354">
        <v>158.9</v>
      </c>
      <c r="AB354">
        <v>175.8</v>
      </c>
      <c r="AC354">
        <v>171.5</v>
      </c>
      <c r="AD354">
        <v>173.8</v>
      </c>
      <c r="AE354">
        <v>166.7</v>
      </c>
      <c r="AF354">
        <v>167.4</v>
      </c>
      <c r="AI354">
        <v>174.1</v>
      </c>
    </row>
    <row r="355" spans="1:35" x14ac:dyDescent="0.3">
      <c r="A355" s="1" t="s">
        <v>23</v>
      </c>
      <c r="B355" s="1">
        <v>2022</v>
      </c>
      <c r="C355" s="1" t="s">
        <v>33</v>
      </c>
      <c r="D355" s="1">
        <v>167.4</v>
      </c>
      <c r="E355" s="1">
        <v>209.4</v>
      </c>
      <c r="F355" s="1">
        <v>181.4</v>
      </c>
      <c r="G355" s="1">
        <v>172.3</v>
      </c>
      <c r="H355" s="1">
        <v>188.9</v>
      </c>
      <c r="I355" s="1">
        <v>160.69999999999999</v>
      </c>
      <c r="J355" s="1">
        <v>183.1</v>
      </c>
      <c r="K355" s="1">
        <v>170.5</v>
      </c>
      <c r="L355" s="1">
        <v>122.1</v>
      </c>
      <c r="M355" s="1">
        <v>202.8</v>
      </c>
      <c r="N355" s="1">
        <v>170.4</v>
      </c>
      <c r="O355" s="1">
        <v>189.5</v>
      </c>
      <c r="P355" s="1">
        <v>178.3</v>
      </c>
      <c r="Q355" s="1">
        <v>176.68</v>
      </c>
      <c r="R355" s="137">
        <v>3.0000000000000001E-3</v>
      </c>
      <c r="S355" s="1">
        <v>196.9</v>
      </c>
      <c r="T355" s="1">
        <v>183.1</v>
      </c>
      <c r="U355" s="1">
        <v>176.2</v>
      </c>
      <c r="V355" s="1">
        <v>182.1</v>
      </c>
      <c r="W355" s="1">
        <v>180.5</v>
      </c>
      <c r="X355" s="1">
        <v>171.8</v>
      </c>
      <c r="Y355" s="1">
        <v>181.3</v>
      </c>
      <c r="Z355" s="1">
        <v>171.4</v>
      </c>
      <c r="AA355" s="1">
        <v>163</v>
      </c>
      <c r="AB355" s="1">
        <v>179.8</v>
      </c>
      <c r="AC355" s="1">
        <v>173.7</v>
      </c>
      <c r="AD355" s="1">
        <v>173.6</v>
      </c>
      <c r="AE355" s="1">
        <v>168.5</v>
      </c>
      <c r="AF355" s="1">
        <v>171.1</v>
      </c>
      <c r="AI355" s="1">
        <v>176.5</v>
      </c>
    </row>
    <row r="356" spans="1:35" x14ac:dyDescent="0.3">
      <c r="A356" t="s">
        <v>20</v>
      </c>
      <c r="B356">
        <v>2022</v>
      </c>
      <c r="C356" t="s">
        <v>34</v>
      </c>
      <c r="D356">
        <v>168.8</v>
      </c>
      <c r="E356">
        <v>206.9</v>
      </c>
      <c r="F356">
        <v>189.1</v>
      </c>
      <c r="G356">
        <v>173.4</v>
      </c>
      <c r="H356">
        <v>193.9</v>
      </c>
      <c r="I356">
        <v>156.69999999999999</v>
      </c>
      <c r="J356">
        <v>150.19999999999999</v>
      </c>
      <c r="K356">
        <v>170.5</v>
      </c>
      <c r="L356">
        <v>121.2</v>
      </c>
      <c r="M356">
        <v>207.5</v>
      </c>
      <c r="N356">
        <v>176.8</v>
      </c>
      <c r="O356">
        <v>187.7</v>
      </c>
      <c r="P356">
        <v>174.4</v>
      </c>
      <c r="Q356">
        <v>175.16</v>
      </c>
      <c r="R356" s="8">
        <v>3.0000000000000001E-3</v>
      </c>
      <c r="S356">
        <v>195.9</v>
      </c>
      <c r="T356">
        <v>188.1</v>
      </c>
      <c r="U356">
        <v>185.9</v>
      </c>
      <c r="V356">
        <v>187.8</v>
      </c>
      <c r="W356">
        <v>187.3</v>
      </c>
      <c r="X356">
        <v>181.2</v>
      </c>
      <c r="Y356">
        <v>182.8</v>
      </c>
      <c r="Z356">
        <v>176.4</v>
      </c>
      <c r="AA356">
        <v>167.8</v>
      </c>
      <c r="AB356">
        <v>183.5</v>
      </c>
      <c r="AC356">
        <v>177.3</v>
      </c>
      <c r="AD356">
        <v>175.7</v>
      </c>
      <c r="AE356">
        <v>171.2</v>
      </c>
      <c r="AF356">
        <v>175.5</v>
      </c>
      <c r="AI356">
        <v>177.1</v>
      </c>
    </row>
    <row r="357" spans="1:35" x14ac:dyDescent="0.3">
      <c r="A357" t="s">
        <v>22</v>
      </c>
      <c r="B357">
        <v>2022</v>
      </c>
      <c r="C357" t="s">
        <v>34</v>
      </c>
      <c r="D357">
        <v>170.2</v>
      </c>
      <c r="E357">
        <v>212.9</v>
      </c>
      <c r="F357">
        <v>191.9</v>
      </c>
      <c r="G357">
        <v>173.9</v>
      </c>
      <c r="H357">
        <v>179.1</v>
      </c>
      <c r="I357">
        <v>159.5</v>
      </c>
      <c r="J357">
        <v>178.7</v>
      </c>
      <c r="K357">
        <v>171.3</v>
      </c>
      <c r="L357">
        <v>123.1</v>
      </c>
      <c r="M357">
        <v>200.5</v>
      </c>
      <c r="N357">
        <v>162.80000000000001</v>
      </c>
      <c r="O357">
        <v>193.3</v>
      </c>
      <c r="P357">
        <v>178.6</v>
      </c>
      <c r="Q357">
        <v>176.6</v>
      </c>
      <c r="R357" s="8">
        <v>3.0000000000000001E-3</v>
      </c>
      <c r="S357">
        <v>201.1</v>
      </c>
      <c r="T357">
        <v>177.7</v>
      </c>
      <c r="U357">
        <v>164.5</v>
      </c>
      <c r="V357">
        <v>175.7</v>
      </c>
      <c r="W357">
        <v>172.6</v>
      </c>
      <c r="X357">
        <v>170.7</v>
      </c>
      <c r="Y357">
        <v>180.6</v>
      </c>
      <c r="Z357">
        <v>167.3</v>
      </c>
      <c r="AA357">
        <v>159.4</v>
      </c>
      <c r="AB357">
        <v>177.2</v>
      </c>
      <c r="AC357">
        <v>171.8</v>
      </c>
      <c r="AD357">
        <v>176</v>
      </c>
      <c r="AE357">
        <v>167.1</v>
      </c>
      <c r="AF357">
        <v>168.2</v>
      </c>
      <c r="AI357">
        <v>174.1</v>
      </c>
    </row>
    <row r="358" spans="1:35" x14ac:dyDescent="0.3">
      <c r="A358" s="1" t="s">
        <v>23</v>
      </c>
      <c r="B358" s="1">
        <v>2022</v>
      </c>
      <c r="C358" s="1" t="s">
        <v>34</v>
      </c>
      <c r="D358" s="1">
        <v>169.2</v>
      </c>
      <c r="E358" s="1">
        <v>209</v>
      </c>
      <c r="F358" s="1">
        <v>190.2</v>
      </c>
      <c r="G358" s="1">
        <v>173.6</v>
      </c>
      <c r="H358" s="1">
        <v>188.5</v>
      </c>
      <c r="I358" s="1">
        <v>158</v>
      </c>
      <c r="J358" s="1">
        <v>159.9</v>
      </c>
      <c r="K358" s="1">
        <v>170.8</v>
      </c>
      <c r="L358" s="1">
        <v>121.8</v>
      </c>
      <c r="M358" s="1">
        <v>205.2</v>
      </c>
      <c r="N358" s="1">
        <v>171</v>
      </c>
      <c r="O358" s="1">
        <v>190.3</v>
      </c>
      <c r="P358" s="1">
        <v>175.9</v>
      </c>
      <c r="Q358" s="1">
        <v>175.65</v>
      </c>
      <c r="R358" s="137">
        <v>3.0000000000000001E-3</v>
      </c>
      <c r="S358" s="1">
        <v>197.3</v>
      </c>
      <c r="T358" s="1">
        <v>184</v>
      </c>
      <c r="U358" s="1">
        <v>177</v>
      </c>
      <c r="V358" s="1">
        <v>183</v>
      </c>
      <c r="W358" s="1">
        <v>181.3</v>
      </c>
      <c r="X358" s="1">
        <v>170.7</v>
      </c>
      <c r="Y358" s="1">
        <v>182</v>
      </c>
      <c r="Z358" s="1">
        <v>172.1</v>
      </c>
      <c r="AA358" s="1">
        <v>163.4</v>
      </c>
      <c r="AB358" s="1">
        <v>181.1</v>
      </c>
      <c r="AC358" s="1">
        <v>174.1</v>
      </c>
      <c r="AD358" s="1">
        <v>175.8</v>
      </c>
      <c r="AE358" s="1">
        <v>168.9</v>
      </c>
      <c r="AF358" s="1">
        <v>172</v>
      </c>
      <c r="AI358" s="1">
        <v>175.7</v>
      </c>
    </row>
    <row r="359" spans="1:35" x14ac:dyDescent="0.3">
      <c r="A359" t="s">
        <v>20</v>
      </c>
      <c r="B359">
        <v>2023</v>
      </c>
      <c r="C359" t="s">
        <v>21</v>
      </c>
      <c r="D359">
        <v>174</v>
      </c>
      <c r="E359">
        <v>208.3</v>
      </c>
      <c r="F359">
        <v>192.9</v>
      </c>
      <c r="G359">
        <v>174.3</v>
      </c>
      <c r="H359">
        <v>192.6</v>
      </c>
      <c r="I359">
        <v>156.30000000000001</v>
      </c>
      <c r="J359">
        <v>142.9</v>
      </c>
      <c r="K359">
        <v>170.7</v>
      </c>
      <c r="L359">
        <v>120.3</v>
      </c>
      <c r="M359">
        <v>210.5</v>
      </c>
      <c r="N359">
        <v>176.9</v>
      </c>
      <c r="O359">
        <v>188.5</v>
      </c>
      <c r="P359">
        <v>175</v>
      </c>
      <c r="Q359">
        <v>175.63</v>
      </c>
      <c r="R359" s="8">
        <v>3.0000000000000001E-3</v>
      </c>
      <c r="S359">
        <v>196.9</v>
      </c>
      <c r="T359">
        <v>189</v>
      </c>
      <c r="U359">
        <v>186.3</v>
      </c>
      <c r="V359">
        <v>188.6</v>
      </c>
      <c r="W359">
        <v>188</v>
      </c>
      <c r="X359">
        <v>182.2</v>
      </c>
      <c r="Y359">
        <v>183.2</v>
      </c>
      <c r="Z359">
        <v>177.2</v>
      </c>
      <c r="AA359">
        <v>168.2</v>
      </c>
      <c r="AB359">
        <v>184.7</v>
      </c>
      <c r="AC359">
        <v>177.8</v>
      </c>
      <c r="AD359">
        <v>178.4</v>
      </c>
      <c r="AE359">
        <v>171.8</v>
      </c>
      <c r="AF359">
        <v>176.5</v>
      </c>
      <c r="AI359">
        <v>177.8</v>
      </c>
    </row>
    <row r="360" spans="1:35" x14ac:dyDescent="0.3">
      <c r="A360" t="s">
        <v>22</v>
      </c>
      <c r="B360">
        <v>2023</v>
      </c>
      <c r="C360" t="s">
        <v>21</v>
      </c>
      <c r="D360">
        <v>173.3</v>
      </c>
      <c r="E360">
        <v>215.2</v>
      </c>
      <c r="F360">
        <v>197</v>
      </c>
      <c r="G360">
        <v>175.2</v>
      </c>
      <c r="H360">
        <v>178</v>
      </c>
      <c r="I360">
        <v>160.5</v>
      </c>
      <c r="J360">
        <v>175.3</v>
      </c>
      <c r="K360">
        <v>171.2</v>
      </c>
      <c r="L360">
        <v>122.7</v>
      </c>
      <c r="M360">
        <v>204.3</v>
      </c>
      <c r="N360">
        <v>163.69999999999999</v>
      </c>
      <c r="O360">
        <v>194.3</v>
      </c>
      <c r="P360">
        <v>179.5</v>
      </c>
      <c r="Q360">
        <v>177.71</v>
      </c>
      <c r="R360" s="8">
        <v>3.0000000000000001E-3</v>
      </c>
      <c r="S360">
        <v>201.6</v>
      </c>
      <c r="T360">
        <v>178.7</v>
      </c>
      <c r="U360">
        <v>165.3</v>
      </c>
      <c r="V360">
        <v>176.6</v>
      </c>
      <c r="W360">
        <v>173.5</v>
      </c>
      <c r="X360">
        <v>172.1</v>
      </c>
      <c r="Y360">
        <v>180.1</v>
      </c>
      <c r="Z360">
        <v>168</v>
      </c>
      <c r="AA360">
        <v>159.5</v>
      </c>
      <c r="AB360">
        <v>178.5</v>
      </c>
      <c r="AC360">
        <v>171.8</v>
      </c>
      <c r="AD360">
        <v>178.8</v>
      </c>
      <c r="AE360">
        <v>167.8</v>
      </c>
      <c r="AF360">
        <v>168.9</v>
      </c>
      <c r="AI360">
        <v>174.9</v>
      </c>
    </row>
    <row r="361" spans="1:35" x14ac:dyDescent="0.3">
      <c r="A361" s="1" t="s">
        <v>23</v>
      </c>
      <c r="B361" s="1">
        <v>2023</v>
      </c>
      <c r="C361" s="1" t="s">
        <v>21</v>
      </c>
      <c r="D361" s="1">
        <v>173.8</v>
      </c>
      <c r="E361" s="1">
        <v>210.7</v>
      </c>
      <c r="F361" s="1">
        <v>194.5</v>
      </c>
      <c r="G361" s="1">
        <v>174.6</v>
      </c>
      <c r="H361" s="1">
        <v>187.2</v>
      </c>
      <c r="I361" s="1">
        <v>158.30000000000001</v>
      </c>
      <c r="J361" s="1">
        <v>153.9</v>
      </c>
      <c r="K361" s="1">
        <v>170.9</v>
      </c>
      <c r="L361" s="1">
        <v>121.1</v>
      </c>
      <c r="M361" s="1">
        <v>208.4</v>
      </c>
      <c r="N361" s="1">
        <v>171.4</v>
      </c>
      <c r="O361" s="1">
        <v>191.2</v>
      </c>
      <c r="P361" s="1">
        <v>176.7</v>
      </c>
      <c r="Q361" s="1">
        <v>176.36</v>
      </c>
      <c r="R361" s="137">
        <v>3.0000000000000001E-3</v>
      </c>
      <c r="S361" s="1">
        <v>198.2</v>
      </c>
      <c r="T361" s="1">
        <v>184.9</v>
      </c>
      <c r="U361" s="1">
        <v>177.6</v>
      </c>
      <c r="V361" s="1">
        <v>183.8</v>
      </c>
      <c r="W361" s="1">
        <v>182.1</v>
      </c>
      <c r="X361" s="1">
        <v>172.1</v>
      </c>
      <c r="Y361" s="1">
        <v>182</v>
      </c>
      <c r="Z361" s="1">
        <v>172.9</v>
      </c>
      <c r="AA361" s="1">
        <v>163.6</v>
      </c>
      <c r="AB361" s="1">
        <v>182.3</v>
      </c>
      <c r="AC361" s="1">
        <v>174.3</v>
      </c>
      <c r="AD361" s="1">
        <v>178.6</v>
      </c>
      <c r="AE361" s="1">
        <v>169.5</v>
      </c>
      <c r="AF361" s="1">
        <v>172.8</v>
      </c>
      <c r="AI361" s="1">
        <v>176.5</v>
      </c>
    </row>
    <row r="362" spans="1:35" x14ac:dyDescent="0.3">
      <c r="A362" t="s">
        <v>20</v>
      </c>
      <c r="B362">
        <v>2023</v>
      </c>
      <c r="C362" t="s">
        <v>24</v>
      </c>
      <c r="D362">
        <v>174.2</v>
      </c>
      <c r="E362">
        <v>205.2</v>
      </c>
      <c r="F362">
        <v>173.9</v>
      </c>
      <c r="G362">
        <v>177</v>
      </c>
      <c r="H362">
        <v>183.4</v>
      </c>
      <c r="I362">
        <v>167.2</v>
      </c>
      <c r="J362">
        <v>140.9</v>
      </c>
      <c r="K362">
        <v>170.4</v>
      </c>
      <c r="L362">
        <v>119.1</v>
      </c>
      <c r="M362">
        <v>212.1</v>
      </c>
      <c r="N362">
        <v>177.6</v>
      </c>
      <c r="O362">
        <v>189.9</v>
      </c>
      <c r="P362">
        <v>174.8</v>
      </c>
      <c r="Q362">
        <v>174.28</v>
      </c>
      <c r="R362" s="8">
        <v>3.0000000000000001E-3</v>
      </c>
      <c r="S362">
        <v>198.3</v>
      </c>
      <c r="T362">
        <v>190</v>
      </c>
      <c r="U362">
        <v>187</v>
      </c>
      <c r="V362">
        <v>189.6</v>
      </c>
      <c r="W362">
        <v>188.9</v>
      </c>
      <c r="X362">
        <v>183</v>
      </c>
      <c r="Y362">
        <v>181.6</v>
      </c>
      <c r="Z362">
        <v>178.6</v>
      </c>
      <c r="AA362">
        <v>169</v>
      </c>
      <c r="AB362">
        <v>186.6</v>
      </c>
      <c r="AC362">
        <v>178.5</v>
      </c>
      <c r="AD362">
        <v>180.7</v>
      </c>
      <c r="AE362">
        <v>172.8</v>
      </c>
      <c r="AF362">
        <v>177.9</v>
      </c>
      <c r="AI362">
        <v>178</v>
      </c>
    </row>
    <row r="363" spans="1:35" x14ac:dyDescent="0.3">
      <c r="A363" t="s">
        <v>22</v>
      </c>
      <c r="B363">
        <v>2023</v>
      </c>
      <c r="C363" t="s">
        <v>24</v>
      </c>
      <c r="D363">
        <v>174.7</v>
      </c>
      <c r="E363">
        <v>212.2</v>
      </c>
      <c r="F363">
        <v>177.2</v>
      </c>
      <c r="G363">
        <v>177.9</v>
      </c>
      <c r="H363">
        <v>172.2</v>
      </c>
      <c r="I363">
        <v>172.1</v>
      </c>
      <c r="J363">
        <v>175.8</v>
      </c>
      <c r="K363">
        <v>172.2</v>
      </c>
      <c r="L363">
        <v>121.9</v>
      </c>
      <c r="M363">
        <v>204.8</v>
      </c>
      <c r="N363">
        <v>164.9</v>
      </c>
      <c r="O363">
        <v>196.6</v>
      </c>
      <c r="P363">
        <v>180.7</v>
      </c>
      <c r="Q363">
        <v>177.17</v>
      </c>
      <c r="R363" s="8">
        <v>3.0000000000000001E-3</v>
      </c>
      <c r="S363">
        <v>202.7</v>
      </c>
      <c r="T363">
        <v>180.3</v>
      </c>
      <c r="U363">
        <v>167</v>
      </c>
      <c r="V363">
        <v>178.2</v>
      </c>
      <c r="W363">
        <v>175.2</v>
      </c>
      <c r="X363">
        <v>173.5</v>
      </c>
      <c r="Y363">
        <v>182.8</v>
      </c>
      <c r="Z363">
        <v>169.2</v>
      </c>
      <c r="AA363">
        <v>159.80000000000001</v>
      </c>
      <c r="AB363">
        <v>180.8</v>
      </c>
      <c r="AC363">
        <v>172.5</v>
      </c>
      <c r="AD363">
        <v>181.4</v>
      </c>
      <c r="AE363">
        <v>168.4</v>
      </c>
      <c r="AF363">
        <v>170</v>
      </c>
      <c r="AI363">
        <v>176.3</v>
      </c>
    </row>
    <row r="364" spans="1:35" x14ac:dyDescent="0.3">
      <c r="A364" s="1" t="s">
        <v>23</v>
      </c>
      <c r="B364" s="1">
        <v>2023</v>
      </c>
      <c r="C364" s="1" t="s">
        <v>24</v>
      </c>
      <c r="D364" s="1">
        <v>174.4</v>
      </c>
      <c r="E364" s="1">
        <v>207.7</v>
      </c>
      <c r="F364" s="1">
        <v>175.2</v>
      </c>
      <c r="G364" s="1">
        <v>177.3</v>
      </c>
      <c r="H364" s="1">
        <v>179.3</v>
      </c>
      <c r="I364" s="1">
        <v>169.5</v>
      </c>
      <c r="J364" s="1">
        <v>152.69999999999999</v>
      </c>
      <c r="K364" s="1">
        <v>171</v>
      </c>
      <c r="L364" s="1">
        <v>120</v>
      </c>
      <c r="M364" s="1">
        <v>209.7</v>
      </c>
      <c r="N364" s="1">
        <v>172.3</v>
      </c>
      <c r="O364" s="1">
        <v>193</v>
      </c>
      <c r="P364" s="1">
        <v>177</v>
      </c>
      <c r="Q364" s="1">
        <v>175.32</v>
      </c>
      <c r="R364" s="137">
        <v>3.0000000000000001E-3</v>
      </c>
      <c r="S364" s="1">
        <v>199.5</v>
      </c>
      <c r="T364" s="1">
        <v>186.2</v>
      </c>
      <c r="U364" s="1">
        <v>178.7</v>
      </c>
      <c r="V364" s="1">
        <v>185.1</v>
      </c>
      <c r="W364" s="1">
        <v>183.3</v>
      </c>
      <c r="X364" s="1">
        <v>173.5</v>
      </c>
      <c r="Y364" s="1">
        <v>182.1</v>
      </c>
      <c r="Z364" s="1">
        <v>174.2</v>
      </c>
      <c r="AA364" s="1">
        <v>164.2</v>
      </c>
      <c r="AB364" s="1">
        <v>184.4</v>
      </c>
      <c r="AC364" s="1">
        <v>175</v>
      </c>
      <c r="AD364" s="1">
        <v>181</v>
      </c>
      <c r="AE364" s="1">
        <v>170.3</v>
      </c>
      <c r="AF364" s="1">
        <v>174.1</v>
      </c>
      <c r="AI364" s="1">
        <v>177.2</v>
      </c>
    </row>
    <row r="365" spans="1:35" x14ac:dyDescent="0.3">
      <c r="A365" t="s">
        <v>20</v>
      </c>
      <c r="B365">
        <v>2023</v>
      </c>
      <c r="C365" t="s">
        <v>25</v>
      </c>
      <c r="D365">
        <v>174.3</v>
      </c>
      <c r="E365">
        <v>205.2</v>
      </c>
      <c r="F365">
        <v>173.9</v>
      </c>
      <c r="G365">
        <v>177</v>
      </c>
      <c r="H365">
        <v>183.3</v>
      </c>
      <c r="I365">
        <v>167.2</v>
      </c>
      <c r="J365">
        <v>140.9</v>
      </c>
      <c r="K365">
        <v>170.5</v>
      </c>
      <c r="L365">
        <v>119.1</v>
      </c>
      <c r="M365">
        <v>212.1</v>
      </c>
      <c r="N365">
        <v>177.6</v>
      </c>
      <c r="O365">
        <v>189.9</v>
      </c>
      <c r="P365">
        <v>174.8</v>
      </c>
      <c r="Q365">
        <v>174.29</v>
      </c>
      <c r="R365" s="8">
        <v>3.0000000000000001E-3</v>
      </c>
      <c r="S365">
        <v>198.4</v>
      </c>
      <c r="T365">
        <v>190</v>
      </c>
      <c r="U365">
        <v>187</v>
      </c>
      <c r="V365">
        <v>189.6</v>
      </c>
      <c r="W365">
        <v>188.9</v>
      </c>
      <c r="X365">
        <v>184.3</v>
      </c>
      <c r="Y365">
        <v>181.4</v>
      </c>
      <c r="Z365">
        <v>178.6</v>
      </c>
      <c r="AA365">
        <v>169</v>
      </c>
      <c r="AB365">
        <v>186.6</v>
      </c>
      <c r="AC365">
        <v>178.5</v>
      </c>
      <c r="AD365">
        <v>180.7</v>
      </c>
      <c r="AE365">
        <v>172.8</v>
      </c>
      <c r="AF365">
        <v>177.9</v>
      </c>
      <c r="AI365">
        <v>178</v>
      </c>
    </row>
    <row r="366" spans="1:35" x14ac:dyDescent="0.3">
      <c r="A366" t="s">
        <v>22</v>
      </c>
      <c r="B366">
        <v>2023</v>
      </c>
      <c r="C366" t="s">
        <v>25</v>
      </c>
      <c r="D366">
        <v>174.7</v>
      </c>
      <c r="E366">
        <v>212.2</v>
      </c>
      <c r="F366">
        <v>177.2</v>
      </c>
      <c r="G366">
        <v>177.9</v>
      </c>
      <c r="H366">
        <v>172.2</v>
      </c>
      <c r="I366">
        <v>172.1</v>
      </c>
      <c r="J366">
        <v>175.9</v>
      </c>
      <c r="K366">
        <v>172.2</v>
      </c>
      <c r="L366">
        <v>121.9</v>
      </c>
      <c r="M366">
        <v>204.8</v>
      </c>
      <c r="N366">
        <v>164.9</v>
      </c>
      <c r="O366">
        <v>196.6</v>
      </c>
      <c r="P366">
        <v>180.8</v>
      </c>
      <c r="Q366">
        <v>177.18</v>
      </c>
      <c r="R366" s="8">
        <v>3.0000000000000001E-3</v>
      </c>
      <c r="S366">
        <v>202.7</v>
      </c>
      <c r="T366">
        <v>180.2</v>
      </c>
      <c r="U366">
        <v>167</v>
      </c>
      <c r="V366">
        <v>178.2</v>
      </c>
      <c r="W366">
        <v>175.1</v>
      </c>
      <c r="X366">
        <v>173.5</v>
      </c>
      <c r="Y366">
        <v>182.6</v>
      </c>
      <c r="Z366">
        <v>169.2</v>
      </c>
      <c r="AA366">
        <v>159.80000000000001</v>
      </c>
      <c r="AB366">
        <v>180.8</v>
      </c>
      <c r="AC366">
        <v>172.5</v>
      </c>
      <c r="AD366">
        <v>181.5</v>
      </c>
      <c r="AE366">
        <v>168.4</v>
      </c>
      <c r="AF366">
        <v>170</v>
      </c>
      <c r="AI366">
        <v>176.3</v>
      </c>
    </row>
    <row r="367" spans="1:35" x14ac:dyDescent="0.3">
      <c r="A367" s="1" t="s">
        <v>23</v>
      </c>
      <c r="B367" s="1">
        <v>2023</v>
      </c>
      <c r="C367" s="1" t="s">
        <v>25</v>
      </c>
      <c r="D367" s="1">
        <v>174.4</v>
      </c>
      <c r="E367" s="1">
        <v>207.7</v>
      </c>
      <c r="F367" s="1">
        <v>175.2</v>
      </c>
      <c r="G367" s="1">
        <v>177.3</v>
      </c>
      <c r="H367" s="1">
        <v>179.2</v>
      </c>
      <c r="I367" s="1">
        <v>169.5</v>
      </c>
      <c r="J367" s="1">
        <v>152.80000000000001</v>
      </c>
      <c r="K367" s="1">
        <v>171.1</v>
      </c>
      <c r="L367" s="1">
        <v>120</v>
      </c>
      <c r="M367" s="1">
        <v>209.7</v>
      </c>
      <c r="N367" s="1">
        <v>172.3</v>
      </c>
      <c r="O367" s="1">
        <v>193</v>
      </c>
      <c r="P367" s="1">
        <v>177</v>
      </c>
      <c r="Q367" s="1">
        <v>175.32</v>
      </c>
      <c r="R367" s="137">
        <v>3.0000000000000001E-3</v>
      </c>
      <c r="S367" s="1">
        <v>199.5</v>
      </c>
      <c r="T367" s="1">
        <v>186.1</v>
      </c>
      <c r="U367" s="1">
        <v>178.7</v>
      </c>
      <c r="V367" s="1">
        <v>185.1</v>
      </c>
      <c r="W367" s="1">
        <v>183.3</v>
      </c>
      <c r="X367" s="1">
        <v>173.5</v>
      </c>
      <c r="Y367" s="1">
        <v>181.9</v>
      </c>
      <c r="Z367" s="1">
        <v>174.2</v>
      </c>
      <c r="AA367" s="1">
        <v>164.2</v>
      </c>
      <c r="AB367" s="1">
        <v>184.4</v>
      </c>
      <c r="AC367" s="1">
        <v>175</v>
      </c>
      <c r="AD367" s="1">
        <v>181</v>
      </c>
      <c r="AE367" s="1">
        <v>170.3</v>
      </c>
      <c r="AF367" s="1">
        <v>174.1</v>
      </c>
      <c r="AI367" s="1">
        <v>177.2</v>
      </c>
    </row>
    <row r="368" spans="1:35" x14ac:dyDescent="0.3">
      <c r="A368" t="s">
        <v>20</v>
      </c>
      <c r="B368">
        <v>2023</v>
      </c>
      <c r="C368" t="s">
        <v>26</v>
      </c>
      <c r="D368">
        <v>173.3</v>
      </c>
      <c r="E368">
        <v>206.9</v>
      </c>
      <c r="F368">
        <v>167.9</v>
      </c>
      <c r="G368">
        <v>178.2</v>
      </c>
      <c r="H368">
        <v>178.5</v>
      </c>
      <c r="I368">
        <v>173.7</v>
      </c>
      <c r="J368">
        <v>142.80000000000001</v>
      </c>
      <c r="K368">
        <v>172.8</v>
      </c>
      <c r="L368">
        <v>120.4</v>
      </c>
      <c r="M368">
        <v>215.5</v>
      </c>
      <c r="N368">
        <v>178.2</v>
      </c>
      <c r="O368">
        <v>190.5</v>
      </c>
      <c r="P368">
        <v>175.5</v>
      </c>
      <c r="Q368">
        <v>174.94</v>
      </c>
      <c r="R368" s="8">
        <v>3.0000000000000001E-3</v>
      </c>
      <c r="S368">
        <v>199.5</v>
      </c>
      <c r="T368">
        <v>190.7</v>
      </c>
      <c r="U368">
        <v>187.3</v>
      </c>
      <c r="V368">
        <v>190.2</v>
      </c>
      <c r="W368">
        <v>189.4</v>
      </c>
      <c r="X368">
        <v>184.3</v>
      </c>
      <c r="Y368">
        <v>181.5</v>
      </c>
      <c r="Z368">
        <v>179.1</v>
      </c>
      <c r="AA368">
        <v>169.4</v>
      </c>
      <c r="AB368">
        <v>187.2</v>
      </c>
      <c r="AC368">
        <v>179.4</v>
      </c>
      <c r="AD368">
        <v>183.8</v>
      </c>
      <c r="AE368">
        <v>173.2</v>
      </c>
      <c r="AF368">
        <v>178.9</v>
      </c>
      <c r="AI368">
        <v>178.8</v>
      </c>
    </row>
    <row r="369" spans="1:35" x14ac:dyDescent="0.3">
      <c r="A369" t="s">
        <v>22</v>
      </c>
      <c r="B369">
        <v>2023</v>
      </c>
      <c r="C369" t="s">
        <v>26</v>
      </c>
      <c r="D369">
        <v>174.8</v>
      </c>
      <c r="E369">
        <v>213.7</v>
      </c>
      <c r="F369">
        <v>172.4</v>
      </c>
      <c r="G369">
        <v>178.8</v>
      </c>
      <c r="H369">
        <v>168.7</v>
      </c>
      <c r="I369">
        <v>179.2</v>
      </c>
      <c r="J369">
        <v>179.9</v>
      </c>
      <c r="K369">
        <v>174.7</v>
      </c>
      <c r="L369">
        <v>123.1</v>
      </c>
      <c r="M369">
        <v>207.8</v>
      </c>
      <c r="N369">
        <v>165.5</v>
      </c>
      <c r="O369">
        <v>197</v>
      </c>
      <c r="P369">
        <v>182.1</v>
      </c>
      <c r="Q369">
        <v>178.28</v>
      </c>
      <c r="R369" s="8">
        <v>3.0000000000000001E-3</v>
      </c>
      <c r="S369">
        <v>203.5</v>
      </c>
      <c r="T369">
        <v>181</v>
      </c>
      <c r="U369">
        <v>167.7</v>
      </c>
      <c r="V369">
        <v>178.9</v>
      </c>
      <c r="W369">
        <v>175.9</v>
      </c>
      <c r="X369">
        <v>175.2</v>
      </c>
      <c r="Y369">
        <v>182.1</v>
      </c>
      <c r="Z369">
        <v>169.6</v>
      </c>
      <c r="AA369">
        <v>160.1</v>
      </c>
      <c r="AB369">
        <v>181.5</v>
      </c>
      <c r="AC369">
        <v>174.2</v>
      </c>
      <c r="AD369">
        <v>184.4</v>
      </c>
      <c r="AE369">
        <v>168.8</v>
      </c>
      <c r="AF369">
        <v>170.9</v>
      </c>
      <c r="AI369">
        <v>177.4</v>
      </c>
    </row>
    <row r="370" spans="1:35" x14ac:dyDescent="0.3">
      <c r="A370" s="1" t="s">
        <v>23</v>
      </c>
      <c r="B370" s="1">
        <v>2023</v>
      </c>
      <c r="C370" s="1" t="s">
        <v>26</v>
      </c>
      <c r="D370" s="1">
        <v>173.8</v>
      </c>
      <c r="E370" s="1">
        <v>209.3</v>
      </c>
      <c r="F370" s="1">
        <v>169.6</v>
      </c>
      <c r="G370" s="1">
        <v>178.4</v>
      </c>
      <c r="H370" s="1">
        <v>174.9</v>
      </c>
      <c r="I370" s="1">
        <v>176.3</v>
      </c>
      <c r="J370" s="1">
        <v>155.4</v>
      </c>
      <c r="K370" s="1">
        <v>173.4</v>
      </c>
      <c r="L370" s="1">
        <v>121.3</v>
      </c>
      <c r="M370" s="1">
        <v>212.9</v>
      </c>
      <c r="N370" s="1">
        <v>172.9</v>
      </c>
      <c r="O370" s="1">
        <v>193.5</v>
      </c>
      <c r="P370" s="1">
        <v>177.9</v>
      </c>
      <c r="Q370" s="1">
        <v>176.12</v>
      </c>
      <c r="R370" s="137">
        <v>3.0000000000000001E-3</v>
      </c>
      <c r="S370" s="1">
        <v>200.6</v>
      </c>
      <c r="T370" s="1">
        <v>186.9</v>
      </c>
      <c r="U370" s="1">
        <v>179.2</v>
      </c>
      <c r="V370" s="1">
        <v>185.7</v>
      </c>
      <c r="W370" s="1">
        <v>183.9</v>
      </c>
      <c r="X370" s="1">
        <v>175.2</v>
      </c>
      <c r="Y370" s="1">
        <v>181.7</v>
      </c>
      <c r="Z370" s="1">
        <v>174.6</v>
      </c>
      <c r="AA370" s="1">
        <v>164.5</v>
      </c>
      <c r="AB370" s="1">
        <v>185</v>
      </c>
      <c r="AC370" s="1">
        <v>176.4</v>
      </c>
      <c r="AD370" s="1">
        <v>184</v>
      </c>
      <c r="AE370" s="1">
        <v>170.7</v>
      </c>
      <c r="AF370" s="1">
        <v>175</v>
      </c>
      <c r="AI370" s="1">
        <v>178.1</v>
      </c>
    </row>
    <row r="371" spans="1:35" x14ac:dyDescent="0.3">
      <c r="A371" t="s">
        <v>20</v>
      </c>
      <c r="B371">
        <v>2023</v>
      </c>
      <c r="C371" t="s">
        <v>27</v>
      </c>
      <c r="D371">
        <v>173.2</v>
      </c>
      <c r="E371">
        <v>211.5</v>
      </c>
      <c r="F371">
        <v>171</v>
      </c>
      <c r="G371">
        <v>179.6</v>
      </c>
      <c r="H371">
        <v>173.3</v>
      </c>
      <c r="I371">
        <v>169</v>
      </c>
      <c r="J371">
        <v>148.69999999999999</v>
      </c>
      <c r="K371">
        <v>174.9</v>
      </c>
      <c r="L371">
        <v>121.9</v>
      </c>
      <c r="M371">
        <v>221</v>
      </c>
      <c r="N371">
        <v>178.7</v>
      </c>
      <c r="O371">
        <v>191.1</v>
      </c>
      <c r="P371">
        <v>176.8</v>
      </c>
      <c r="Q371">
        <v>176.21</v>
      </c>
      <c r="R371" s="8">
        <v>3.0000000000000001E-3</v>
      </c>
      <c r="S371">
        <v>199.9</v>
      </c>
      <c r="T371">
        <v>191.2</v>
      </c>
      <c r="U371">
        <v>187.9</v>
      </c>
      <c r="V371">
        <v>190.8</v>
      </c>
      <c r="W371">
        <v>190</v>
      </c>
      <c r="X371">
        <v>184.9</v>
      </c>
      <c r="Y371">
        <v>182.5</v>
      </c>
      <c r="Z371">
        <v>179.8</v>
      </c>
      <c r="AA371">
        <v>169.7</v>
      </c>
      <c r="AB371">
        <v>187.8</v>
      </c>
      <c r="AC371">
        <v>180.3</v>
      </c>
      <c r="AD371">
        <v>184.9</v>
      </c>
      <c r="AE371">
        <v>173.8</v>
      </c>
      <c r="AF371">
        <v>179.5</v>
      </c>
      <c r="AI371">
        <v>179.8</v>
      </c>
    </row>
    <row r="372" spans="1:35" x14ac:dyDescent="0.3">
      <c r="A372" t="s">
        <v>22</v>
      </c>
      <c r="B372">
        <v>2023</v>
      </c>
      <c r="C372" t="s">
        <v>27</v>
      </c>
      <c r="D372">
        <v>174.7</v>
      </c>
      <c r="E372">
        <v>219.4</v>
      </c>
      <c r="F372">
        <v>176.7</v>
      </c>
      <c r="G372">
        <v>179.4</v>
      </c>
      <c r="H372">
        <v>164.4</v>
      </c>
      <c r="I372">
        <v>175.8</v>
      </c>
      <c r="J372">
        <v>185</v>
      </c>
      <c r="K372">
        <v>176.9</v>
      </c>
      <c r="L372">
        <v>124.2</v>
      </c>
      <c r="M372">
        <v>211.9</v>
      </c>
      <c r="N372">
        <v>165.9</v>
      </c>
      <c r="O372">
        <v>197.7</v>
      </c>
      <c r="P372">
        <v>183.1</v>
      </c>
      <c r="Q372">
        <v>179.62</v>
      </c>
      <c r="R372" s="8">
        <v>3.0000000000000001E-3</v>
      </c>
      <c r="S372">
        <v>204.2</v>
      </c>
      <c r="T372">
        <v>181.3</v>
      </c>
      <c r="U372">
        <v>168.1</v>
      </c>
      <c r="V372">
        <v>179.3</v>
      </c>
      <c r="W372">
        <v>176.2</v>
      </c>
      <c r="X372">
        <v>175.6</v>
      </c>
      <c r="Y372">
        <v>183.4</v>
      </c>
      <c r="Z372">
        <v>170.1</v>
      </c>
      <c r="AA372">
        <v>160.4</v>
      </c>
      <c r="AB372">
        <v>182.2</v>
      </c>
      <c r="AC372">
        <v>174.8</v>
      </c>
      <c r="AD372">
        <v>185.6</v>
      </c>
      <c r="AE372">
        <v>169.2</v>
      </c>
      <c r="AF372">
        <v>171.6</v>
      </c>
      <c r="AI372">
        <v>178.2</v>
      </c>
    </row>
    <row r="373" spans="1:35" x14ac:dyDescent="0.3">
      <c r="A373" s="1" t="s">
        <v>23</v>
      </c>
      <c r="B373" s="1">
        <v>2023</v>
      </c>
      <c r="C373" s="1" t="s">
        <v>27</v>
      </c>
      <c r="D373" s="1">
        <v>173.7</v>
      </c>
      <c r="E373" s="1">
        <v>214.3</v>
      </c>
      <c r="F373" s="1">
        <v>173.2</v>
      </c>
      <c r="G373" s="1">
        <v>179.5</v>
      </c>
      <c r="H373" s="1">
        <v>170</v>
      </c>
      <c r="I373" s="1">
        <v>172.2</v>
      </c>
      <c r="J373" s="1">
        <v>161</v>
      </c>
      <c r="K373" s="1">
        <v>175.6</v>
      </c>
      <c r="L373" s="1">
        <v>122.7</v>
      </c>
      <c r="M373" s="1">
        <v>218</v>
      </c>
      <c r="N373" s="1">
        <v>173.4</v>
      </c>
      <c r="O373" s="1">
        <v>194.2</v>
      </c>
      <c r="P373" s="1">
        <v>179.1</v>
      </c>
      <c r="Q373" s="1">
        <v>177.45</v>
      </c>
      <c r="R373" s="137">
        <v>3.0000000000000001E-3</v>
      </c>
      <c r="S373" s="1">
        <v>201</v>
      </c>
      <c r="T373" s="1">
        <v>187.3</v>
      </c>
      <c r="U373" s="1">
        <v>179.7</v>
      </c>
      <c r="V373" s="1">
        <v>186.2</v>
      </c>
      <c r="W373" s="1">
        <v>184.4</v>
      </c>
      <c r="X373" s="1">
        <v>175.6</v>
      </c>
      <c r="Y373" s="1">
        <v>182.8</v>
      </c>
      <c r="Z373" s="1">
        <v>175.2</v>
      </c>
      <c r="AA373" s="1">
        <v>164.8</v>
      </c>
      <c r="AB373" s="1">
        <v>185.7</v>
      </c>
      <c r="AC373" s="1">
        <v>177.1</v>
      </c>
      <c r="AD373" s="1">
        <v>185.2</v>
      </c>
      <c r="AE373" s="1">
        <v>171.2</v>
      </c>
      <c r="AF373" s="1">
        <v>175.7</v>
      </c>
      <c r="AI373" s="1">
        <v>179.1</v>
      </c>
    </row>
  </sheetData>
  <autoFilter ref="A1:AF373" xr:uid="{0A26B40E-E38A-4F80-8CCB-D4152C03985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56BF-EDB8-41E1-9C33-4698751EDE81}">
  <dimension ref="A1:AD125"/>
  <sheetViews>
    <sheetView zoomScale="70" zoomScaleNormal="70" workbookViewId="0">
      <pane ySplit="1" topLeftCell="A32" activePane="bottomLeft" state="frozen"/>
      <selection pane="bottomLeft" activeCell="J74" sqref="J74"/>
    </sheetView>
  </sheetViews>
  <sheetFormatPr defaultRowHeight="14.4" x14ac:dyDescent="0.3"/>
  <cols>
    <col min="30" max="30" width="13.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56</v>
      </c>
      <c r="R1" t="s">
        <v>57</v>
      </c>
      <c r="S1" t="s">
        <v>58</v>
      </c>
      <c r="T1" t="s">
        <v>59</v>
      </c>
      <c r="U1" s="1" t="s">
        <v>60</v>
      </c>
      <c r="V1" t="s">
        <v>61</v>
      </c>
      <c r="W1" t="s">
        <v>62</v>
      </c>
      <c r="X1" t="s">
        <v>16</v>
      </c>
      <c r="Y1" t="s">
        <v>17</v>
      </c>
      <c r="Z1" t="s">
        <v>63</v>
      </c>
      <c r="AA1" t="s">
        <v>18</v>
      </c>
      <c r="AB1" t="s">
        <v>64</v>
      </c>
      <c r="AC1" t="s">
        <v>19</v>
      </c>
      <c r="AD1" t="s">
        <v>65</v>
      </c>
    </row>
    <row r="2" spans="1:30" x14ac:dyDescent="0.3">
      <c r="A2" t="s">
        <v>22</v>
      </c>
      <c r="B2">
        <v>2013</v>
      </c>
      <c r="C2" t="s">
        <v>21</v>
      </c>
      <c r="D2">
        <v>110.5</v>
      </c>
      <c r="E2">
        <v>109.1</v>
      </c>
      <c r="F2">
        <v>113</v>
      </c>
      <c r="G2">
        <v>103.6</v>
      </c>
      <c r="H2">
        <v>103.4</v>
      </c>
      <c r="I2">
        <v>102.3</v>
      </c>
      <c r="J2">
        <v>102.9</v>
      </c>
      <c r="K2">
        <v>105.8</v>
      </c>
      <c r="L2">
        <v>105.1</v>
      </c>
      <c r="M2">
        <v>101.8</v>
      </c>
      <c r="N2">
        <v>105.1</v>
      </c>
      <c r="O2">
        <v>107.9</v>
      </c>
      <c r="P2">
        <v>105.9</v>
      </c>
      <c r="Q2">
        <v>105.2</v>
      </c>
      <c r="R2">
        <v>105.9</v>
      </c>
      <c r="S2">
        <v>105</v>
      </c>
      <c r="T2">
        <v>105.8</v>
      </c>
      <c r="U2">
        <v>100.3</v>
      </c>
      <c r="V2">
        <v>105.4</v>
      </c>
      <c r="W2">
        <v>104.8</v>
      </c>
      <c r="X2">
        <v>104.1</v>
      </c>
      <c r="Y2">
        <v>103.2</v>
      </c>
      <c r="Z2">
        <v>102.9</v>
      </c>
      <c r="AA2">
        <v>103.5</v>
      </c>
      <c r="AB2">
        <v>104.3</v>
      </c>
      <c r="AC2">
        <v>103.7</v>
      </c>
      <c r="AD2">
        <v>104</v>
      </c>
    </row>
    <row r="3" spans="1:30" x14ac:dyDescent="0.3">
      <c r="A3" t="s">
        <v>22</v>
      </c>
      <c r="B3">
        <v>2013</v>
      </c>
      <c r="C3" t="s">
        <v>24</v>
      </c>
      <c r="D3">
        <v>112.9</v>
      </c>
      <c r="E3">
        <v>112.9</v>
      </c>
      <c r="F3">
        <v>116.9</v>
      </c>
      <c r="G3">
        <v>104</v>
      </c>
      <c r="H3">
        <v>103.5</v>
      </c>
      <c r="I3">
        <v>103.1</v>
      </c>
      <c r="J3">
        <v>104.9</v>
      </c>
      <c r="K3">
        <v>104.1</v>
      </c>
      <c r="L3">
        <v>103.8</v>
      </c>
      <c r="M3">
        <v>102.3</v>
      </c>
      <c r="N3">
        <v>106</v>
      </c>
      <c r="O3">
        <v>109</v>
      </c>
      <c r="P3">
        <v>107.2</v>
      </c>
      <c r="Q3">
        <v>106</v>
      </c>
      <c r="R3">
        <v>106.6</v>
      </c>
      <c r="S3">
        <v>105.5</v>
      </c>
      <c r="T3">
        <v>106.4</v>
      </c>
      <c r="U3">
        <v>100.4</v>
      </c>
      <c r="V3">
        <v>105.7</v>
      </c>
      <c r="W3">
        <v>105.2</v>
      </c>
      <c r="X3">
        <v>104.7</v>
      </c>
      <c r="Y3">
        <v>104.4</v>
      </c>
      <c r="Z3">
        <v>103.3</v>
      </c>
      <c r="AA3">
        <v>103.7</v>
      </c>
      <c r="AB3">
        <v>104.3</v>
      </c>
      <c r="AC3">
        <v>104.3</v>
      </c>
      <c r="AD3">
        <v>104.7</v>
      </c>
    </row>
    <row r="4" spans="1:30" x14ac:dyDescent="0.3">
      <c r="A4" t="s">
        <v>22</v>
      </c>
      <c r="B4">
        <v>2013</v>
      </c>
      <c r="C4" t="s">
        <v>25</v>
      </c>
      <c r="D4">
        <v>113.9</v>
      </c>
      <c r="E4">
        <v>111.4</v>
      </c>
      <c r="F4">
        <v>113.2</v>
      </c>
      <c r="G4">
        <v>104.3</v>
      </c>
      <c r="H4">
        <v>102.7</v>
      </c>
      <c r="I4">
        <v>104.9</v>
      </c>
      <c r="J4">
        <v>103.8</v>
      </c>
      <c r="K4">
        <v>103.5</v>
      </c>
      <c r="L4">
        <v>102.6</v>
      </c>
      <c r="M4">
        <v>102.4</v>
      </c>
      <c r="N4">
        <v>107</v>
      </c>
      <c r="O4">
        <v>109.8</v>
      </c>
      <c r="P4">
        <v>107.3</v>
      </c>
      <c r="Q4">
        <v>106.8</v>
      </c>
      <c r="R4">
        <v>107.2</v>
      </c>
      <c r="S4">
        <v>106</v>
      </c>
      <c r="T4">
        <v>107</v>
      </c>
      <c r="U4">
        <v>100.4</v>
      </c>
      <c r="V4">
        <v>106</v>
      </c>
      <c r="W4">
        <v>105.7</v>
      </c>
      <c r="X4">
        <v>105.2</v>
      </c>
      <c r="Y4">
        <v>105.5</v>
      </c>
      <c r="Z4">
        <v>103.5</v>
      </c>
      <c r="AA4">
        <v>103.8</v>
      </c>
      <c r="AB4">
        <v>104.2</v>
      </c>
      <c r="AC4">
        <v>104.9</v>
      </c>
      <c r="AD4">
        <v>105</v>
      </c>
    </row>
    <row r="5" spans="1:30" x14ac:dyDescent="0.3">
      <c r="A5" t="s">
        <v>22</v>
      </c>
      <c r="B5">
        <v>2013</v>
      </c>
      <c r="C5" t="s">
        <v>26</v>
      </c>
      <c r="D5">
        <v>114.6</v>
      </c>
      <c r="E5">
        <v>113.4</v>
      </c>
      <c r="F5">
        <v>106</v>
      </c>
      <c r="G5">
        <v>104.7</v>
      </c>
      <c r="H5">
        <v>102.1</v>
      </c>
      <c r="I5">
        <v>109.5</v>
      </c>
      <c r="J5">
        <v>109.7</v>
      </c>
      <c r="K5">
        <v>104.6</v>
      </c>
      <c r="L5">
        <v>102</v>
      </c>
      <c r="M5">
        <v>103.5</v>
      </c>
      <c r="N5">
        <v>108.2</v>
      </c>
      <c r="O5">
        <v>110.6</v>
      </c>
      <c r="P5">
        <v>108.8</v>
      </c>
      <c r="Q5">
        <v>108.5</v>
      </c>
      <c r="R5">
        <v>107.9</v>
      </c>
      <c r="S5">
        <v>106.4</v>
      </c>
      <c r="T5">
        <v>107.7</v>
      </c>
      <c r="U5">
        <v>100.5</v>
      </c>
      <c r="V5">
        <v>106.4</v>
      </c>
      <c r="W5">
        <v>106.5</v>
      </c>
      <c r="X5">
        <v>105.7</v>
      </c>
      <c r="Y5">
        <v>105</v>
      </c>
      <c r="Z5">
        <v>104</v>
      </c>
      <c r="AA5">
        <v>105.2</v>
      </c>
      <c r="AB5">
        <v>103.2</v>
      </c>
      <c r="AC5">
        <v>105.1</v>
      </c>
      <c r="AD5">
        <v>105.7</v>
      </c>
    </row>
    <row r="6" spans="1:30" x14ac:dyDescent="0.3">
      <c r="A6" t="s">
        <v>22</v>
      </c>
      <c r="B6">
        <v>2013</v>
      </c>
      <c r="C6" t="s">
        <v>27</v>
      </c>
      <c r="D6">
        <v>115.4</v>
      </c>
      <c r="E6">
        <v>114.2</v>
      </c>
      <c r="F6">
        <v>102.7</v>
      </c>
      <c r="G6">
        <v>105.5</v>
      </c>
      <c r="H6">
        <v>101.5</v>
      </c>
      <c r="I6">
        <v>110.6</v>
      </c>
      <c r="J6">
        <v>123.7</v>
      </c>
      <c r="K6">
        <v>105.2</v>
      </c>
      <c r="L6">
        <v>101.9</v>
      </c>
      <c r="M6">
        <v>105</v>
      </c>
      <c r="N6">
        <v>109.1</v>
      </c>
      <c r="O6">
        <v>111.3</v>
      </c>
      <c r="P6">
        <v>111.1</v>
      </c>
      <c r="Q6">
        <v>109.8</v>
      </c>
      <c r="R6">
        <v>108.5</v>
      </c>
      <c r="S6">
        <v>106.7</v>
      </c>
      <c r="T6">
        <v>108.3</v>
      </c>
      <c r="U6">
        <v>100.5</v>
      </c>
      <c r="V6">
        <v>107.2</v>
      </c>
      <c r="W6">
        <v>107.1</v>
      </c>
      <c r="X6">
        <v>106.2</v>
      </c>
      <c r="Y6">
        <v>103.9</v>
      </c>
      <c r="Z6">
        <v>104.6</v>
      </c>
      <c r="AA6">
        <v>105.7</v>
      </c>
      <c r="AB6">
        <v>102.6</v>
      </c>
      <c r="AC6">
        <v>104.9</v>
      </c>
      <c r="AD6">
        <v>106.6</v>
      </c>
    </row>
    <row r="7" spans="1:30" x14ac:dyDescent="0.3">
      <c r="A7" t="s">
        <v>22</v>
      </c>
      <c r="B7">
        <v>2013</v>
      </c>
      <c r="C7" t="s">
        <v>28</v>
      </c>
      <c r="D7">
        <v>117</v>
      </c>
      <c r="E7">
        <v>120.1</v>
      </c>
      <c r="F7">
        <v>112.5</v>
      </c>
      <c r="G7">
        <v>107.3</v>
      </c>
      <c r="H7">
        <v>101.3</v>
      </c>
      <c r="I7">
        <v>112.4</v>
      </c>
      <c r="J7">
        <v>143.6</v>
      </c>
      <c r="K7">
        <v>105.4</v>
      </c>
      <c r="L7">
        <v>101.4</v>
      </c>
      <c r="M7">
        <v>106.4</v>
      </c>
      <c r="N7">
        <v>110</v>
      </c>
      <c r="O7">
        <v>112.2</v>
      </c>
      <c r="P7">
        <v>115</v>
      </c>
      <c r="Q7">
        <v>110.9</v>
      </c>
      <c r="R7">
        <v>109.2</v>
      </c>
      <c r="S7">
        <v>107.2</v>
      </c>
      <c r="T7">
        <v>108.9</v>
      </c>
      <c r="U7">
        <v>106.6</v>
      </c>
      <c r="V7">
        <v>108</v>
      </c>
      <c r="W7">
        <v>107.7</v>
      </c>
      <c r="X7">
        <v>106.5</v>
      </c>
      <c r="Y7">
        <v>105.2</v>
      </c>
      <c r="Z7">
        <v>105.2</v>
      </c>
      <c r="AA7">
        <v>108.1</v>
      </c>
      <c r="AB7">
        <v>103.3</v>
      </c>
      <c r="AC7">
        <v>106.1</v>
      </c>
      <c r="AD7">
        <v>109.7</v>
      </c>
    </row>
    <row r="8" spans="1:30" x14ac:dyDescent="0.3">
      <c r="A8" t="s">
        <v>22</v>
      </c>
      <c r="B8">
        <v>2013</v>
      </c>
      <c r="C8" t="s">
        <v>29</v>
      </c>
      <c r="D8">
        <v>117.8</v>
      </c>
      <c r="E8">
        <v>119.2</v>
      </c>
      <c r="F8">
        <v>114</v>
      </c>
      <c r="G8">
        <v>108.3</v>
      </c>
      <c r="H8">
        <v>101.1</v>
      </c>
      <c r="I8">
        <v>113.2</v>
      </c>
      <c r="J8">
        <v>160.9</v>
      </c>
      <c r="K8">
        <v>105.1</v>
      </c>
      <c r="L8">
        <v>101.3</v>
      </c>
      <c r="M8">
        <v>107.5</v>
      </c>
      <c r="N8">
        <v>110.4</v>
      </c>
      <c r="O8">
        <v>113.1</v>
      </c>
      <c r="P8">
        <v>117.5</v>
      </c>
      <c r="Q8">
        <v>111.7</v>
      </c>
      <c r="R8">
        <v>109.8</v>
      </c>
      <c r="S8">
        <v>107.8</v>
      </c>
      <c r="T8">
        <v>109.5</v>
      </c>
      <c r="U8">
        <v>107.7</v>
      </c>
      <c r="V8">
        <v>108.6</v>
      </c>
      <c r="W8">
        <v>108.1</v>
      </c>
      <c r="X8">
        <v>107.1</v>
      </c>
      <c r="Y8">
        <v>107.3</v>
      </c>
      <c r="Z8">
        <v>105.9</v>
      </c>
      <c r="AA8">
        <v>110.1</v>
      </c>
      <c r="AB8">
        <v>103.2</v>
      </c>
      <c r="AC8">
        <v>107.3</v>
      </c>
      <c r="AD8">
        <v>111.4</v>
      </c>
    </row>
    <row r="9" spans="1:30" x14ac:dyDescent="0.3">
      <c r="A9" t="s">
        <v>22</v>
      </c>
      <c r="B9">
        <v>2013</v>
      </c>
      <c r="C9" t="s">
        <v>30</v>
      </c>
      <c r="D9">
        <v>118.3</v>
      </c>
      <c r="E9">
        <v>120.4</v>
      </c>
      <c r="F9">
        <v>112.7</v>
      </c>
      <c r="G9">
        <v>108.9</v>
      </c>
      <c r="H9">
        <v>101.1</v>
      </c>
      <c r="I9">
        <v>108.7</v>
      </c>
      <c r="J9">
        <v>177</v>
      </c>
      <c r="K9">
        <v>104.7</v>
      </c>
      <c r="L9">
        <v>101</v>
      </c>
      <c r="M9">
        <v>108.5</v>
      </c>
      <c r="N9">
        <v>110.9</v>
      </c>
      <c r="O9">
        <v>114.3</v>
      </c>
      <c r="P9">
        <v>119.6</v>
      </c>
      <c r="Q9">
        <v>112.4</v>
      </c>
      <c r="R9">
        <v>110.6</v>
      </c>
      <c r="S9">
        <v>108.3</v>
      </c>
      <c r="T9">
        <v>110.2</v>
      </c>
      <c r="U9">
        <v>108.9</v>
      </c>
      <c r="V9">
        <v>109.3</v>
      </c>
      <c r="W9">
        <v>108.7</v>
      </c>
      <c r="X9">
        <v>107.6</v>
      </c>
      <c r="Y9">
        <v>108.1</v>
      </c>
      <c r="Z9">
        <v>106.5</v>
      </c>
      <c r="AA9">
        <v>110.8</v>
      </c>
      <c r="AB9">
        <v>106</v>
      </c>
      <c r="AC9">
        <v>108.3</v>
      </c>
      <c r="AD9">
        <v>112.7</v>
      </c>
    </row>
    <row r="10" spans="1:30" x14ac:dyDescent="0.3">
      <c r="A10" t="s">
        <v>22</v>
      </c>
      <c r="B10">
        <v>2013</v>
      </c>
      <c r="C10" t="s">
        <v>31</v>
      </c>
      <c r="D10">
        <v>118.6</v>
      </c>
      <c r="E10">
        <v>119.1</v>
      </c>
      <c r="F10">
        <v>113.2</v>
      </c>
      <c r="G10">
        <v>109.6</v>
      </c>
      <c r="H10">
        <v>101.7</v>
      </c>
      <c r="I10">
        <v>103.2</v>
      </c>
      <c r="J10">
        <v>174.3</v>
      </c>
      <c r="K10">
        <v>105.1</v>
      </c>
      <c r="L10">
        <v>100.8</v>
      </c>
      <c r="M10">
        <v>109.1</v>
      </c>
      <c r="N10">
        <v>111.1</v>
      </c>
      <c r="O10">
        <v>115.4</v>
      </c>
      <c r="P10">
        <v>119.2</v>
      </c>
      <c r="Q10">
        <v>112.9</v>
      </c>
      <c r="R10">
        <v>111.4</v>
      </c>
      <c r="S10">
        <v>109</v>
      </c>
      <c r="T10">
        <v>111.1</v>
      </c>
      <c r="U10">
        <v>109.7</v>
      </c>
      <c r="V10">
        <v>109.5</v>
      </c>
      <c r="W10">
        <v>109.6</v>
      </c>
      <c r="X10">
        <v>107.9</v>
      </c>
      <c r="Y10">
        <v>110.4</v>
      </c>
      <c r="Z10">
        <v>107.4</v>
      </c>
      <c r="AA10">
        <v>111.2</v>
      </c>
      <c r="AB10">
        <v>106.9</v>
      </c>
      <c r="AC10">
        <v>109.4</v>
      </c>
      <c r="AD10">
        <v>113.2</v>
      </c>
    </row>
    <row r="11" spans="1:30" x14ac:dyDescent="0.3">
      <c r="A11" t="s">
        <v>22</v>
      </c>
      <c r="B11">
        <v>2013</v>
      </c>
      <c r="C11" t="s">
        <v>32</v>
      </c>
      <c r="D11">
        <v>118.9</v>
      </c>
      <c r="E11">
        <v>118.1</v>
      </c>
      <c r="F11">
        <v>114.5</v>
      </c>
      <c r="G11">
        <v>110.4</v>
      </c>
      <c r="H11">
        <v>102.3</v>
      </c>
      <c r="I11">
        <v>106.2</v>
      </c>
      <c r="J11">
        <v>183.5</v>
      </c>
      <c r="K11">
        <v>105.3</v>
      </c>
      <c r="L11">
        <v>100.2</v>
      </c>
      <c r="M11">
        <v>109.6</v>
      </c>
      <c r="N11">
        <v>111.4</v>
      </c>
      <c r="O11">
        <v>116</v>
      </c>
      <c r="P11">
        <v>120.8</v>
      </c>
      <c r="Q11">
        <v>113.5</v>
      </c>
      <c r="R11">
        <v>112.5</v>
      </c>
      <c r="S11">
        <v>109.7</v>
      </c>
      <c r="T11">
        <v>112</v>
      </c>
      <c r="U11">
        <v>110.5</v>
      </c>
      <c r="V11">
        <v>109.7</v>
      </c>
      <c r="W11">
        <v>110.2</v>
      </c>
      <c r="X11">
        <v>108.2</v>
      </c>
      <c r="Y11">
        <v>109.7</v>
      </c>
      <c r="Z11">
        <v>108</v>
      </c>
      <c r="AA11">
        <v>111.3</v>
      </c>
      <c r="AB11">
        <v>107.3</v>
      </c>
      <c r="AC11">
        <v>109.4</v>
      </c>
      <c r="AD11">
        <v>114</v>
      </c>
    </row>
    <row r="12" spans="1:30" x14ac:dyDescent="0.3">
      <c r="A12" t="s">
        <v>22</v>
      </c>
      <c r="B12">
        <v>2013</v>
      </c>
      <c r="C12" t="s">
        <v>33</v>
      </c>
      <c r="D12">
        <v>119.8</v>
      </c>
      <c r="E12">
        <v>116.3</v>
      </c>
      <c r="F12">
        <v>122.6</v>
      </c>
      <c r="G12">
        <v>112</v>
      </c>
      <c r="H12">
        <v>103.2</v>
      </c>
      <c r="I12">
        <v>110</v>
      </c>
      <c r="J12">
        <v>192.8</v>
      </c>
      <c r="K12">
        <v>106.3</v>
      </c>
      <c r="L12">
        <v>99.5</v>
      </c>
      <c r="M12">
        <v>110.3</v>
      </c>
      <c r="N12">
        <v>111.8</v>
      </c>
      <c r="O12">
        <v>117.1</v>
      </c>
      <c r="P12">
        <v>122.9</v>
      </c>
      <c r="Q12">
        <v>114.1</v>
      </c>
      <c r="R12">
        <v>113.5</v>
      </c>
      <c r="S12">
        <v>110.3</v>
      </c>
      <c r="T12">
        <v>113</v>
      </c>
      <c r="U12">
        <v>111.1</v>
      </c>
      <c r="V12">
        <v>110</v>
      </c>
      <c r="W12">
        <v>110.9</v>
      </c>
      <c r="X12">
        <v>108.6</v>
      </c>
      <c r="Y12">
        <v>109.5</v>
      </c>
      <c r="Z12">
        <v>108.5</v>
      </c>
      <c r="AA12">
        <v>111.3</v>
      </c>
      <c r="AB12">
        <v>107.9</v>
      </c>
      <c r="AC12">
        <v>109.6</v>
      </c>
      <c r="AD12">
        <v>115</v>
      </c>
    </row>
    <row r="13" spans="1:30" x14ac:dyDescent="0.3">
      <c r="A13" t="s">
        <v>22</v>
      </c>
      <c r="B13">
        <v>2013</v>
      </c>
      <c r="C13" t="s">
        <v>34</v>
      </c>
      <c r="D13">
        <v>120.5</v>
      </c>
      <c r="E13">
        <v>118.1</v>
      </c>
      <c r="F13">
        <v>128.5</v>
      </c>
      <c r="G13">
        <v>112.8</v>
      </c>
      <c r="H13">
        <v>103.4</v>
      </c>
      <c r="I13">
        <v>110.7</v>
      </c>
      <c r="J13">
        <v>144.80000000000001</v>
      </c>
      <c r="K13">
        <v>107.1</v>
      </c>
      <c r="L13">
        <v>98.6</v>
      </c>
      <c r="M13">
        <v>111.9</v>
      </c>
      <c r="N13">
        <v>112.1</v>
      </c>
      <c r="O13">
        <v>118.1</v>
      </c>
      <c r="P13">
        <v>117.8</v>
      </c>
      <c r="Q13">
        <v>115</v>
      </c>
      <c r="R13">
        <v>114.2</v>
      </c>
      <c r="S13">
        <v>110.9</v>
      </c>
      <c r="T13">
        <v>113.7</v>
      </c>
      <c r="U13">
        <v>110.7</v>
      </c>
      <c r="V13">
        <v>110.4</v>
      </c>
      <c r="W13">
        <v>111.3</v>
      </c>
      <c r="X13">
        <v>109</v>
      </c>
      <c r="Y13">
        <v>109.7</v>
      </c>
      <c r="Z13">
        <v>108.9</v>
      </c>
      <c r="AA13">
        <v>111.4</v>
      </c>
      <c r="AB13">
        <v>107.7</v>
      </c>
      <c r="AC13">
        <v>109.8</v>
      </c>
      <c r="AD13">
        <v>113.3</v>
      </c>
    </row>
    <row r="14" spans="1:30" x14ac:dyDescent="0.3">
      <c r="A14" t="s">
        <v>22</v>
      </c>
      <c r="B14">
        <v>2014</v>
      </c>
      <c r="C14" t="s">
        <v>21</v>
      </c>
      <c r="D14">
        <v>121.2</v>
      </c>
      <c r="E14">
        <v>122</v>
      </c>
      <c r="F14">
        <v>129.9</v>
      </c>
      <c r="G14">
        <v>113.6</v>
      </c>
      <c r="H14">
        <v>102.9</v>
      </c>
      <c r="I14">
        <v>112.1</v>
      </c>
      <c r="J14">
        <v>118.9</v>
      </c>
      <c r="K14">
        <v>107.5</v>
      </c>
      <c r="L14">
        <v>96.9</v>
      </c>
      <c r="M14">
        <v>112.7</v>
      </c>
      <c r="N14">
        <v>112.1</v>
      </c>
      <c r="O14">
        <v>119</v>
      </c>
      <c r="P14">
        <v>115.5</v>
      </c>
      <c r="Q14">
        <v>115.7</v>
      </c>
      <c r="R14">
        <v>114.8</v>
      </c>
      <c r="S14">
        <v>111.3</v>
      </c>
      <c r="T14">
        <v>114.3</v>
      </c>
      <c r="U14">
        <v>111.6</v>
      </c>
      <c r="V14">
        <v>111</v>
      </c>
      <c r="W14">
        <v>111.9</v>
      </c>
      <c r="X14">
        <v>109.7</v>
      </c>
      <c r="Y14">
        <v>110.8</v>
      </c>
      <c r="Z14">
        <v>109.8</v>
      </c>
      <c r="AA14">
        <v>111.5</v>
      </c>
      <c r="AB14">
        <v>108</v>
      </c>
      <c r="AC14">
        <v>110.5</v>
      </c>
      <c r="AD14">
        <v>112.9</v>
      </c>
    </row>
    <row r="15" spans="1:30" x14ac:dyDescent="0.3">
      <c r="A15" t="s">
        <v>22</v>
      </c>
      <c r="B15">
        <v>2014</v>
      </c>
      <c r="C15" t="s">
        <v>24</v>
      </c>
      <c r="D15">
        <v>121.9</v>
      </c>
      <c r="E15">
        <v>122</v>
      </c>
      <c r="F15">
        <v>124.5</v>
      </c>
      <c r="G15">
        <v>115.2</v>
      </c>
      <c r="H15">
        <v>102.5</v>
      </c>
      <c r="I15">
        <v>114.1</v>
      </c>
      <c r="J15">
        <v>111.5</v>
      </c>
      <c r="K15">
        <v>108.2</v>
      </c>
      <c r="L15">
        <v>95.4</v>
      </c>
      <c r="M15">
        <v>113.5</v>
      </c>
      <c r="N15">
        <v>112.1</v>
      </c>
      <c r="O15">
        <v>119.9</v>
      </c>
      <c r="P15">
        <v>115.2</v>
      </c>
      <c r="Q15">
        <v>116.2</v>
      </c>
      <c r="R15">
        <v>115.3</v>
      </c>
      <c r="S15">
        <v>111.7</v>
      </c>
      <c r="T15">
        <v>114.7</v>
      </c>
      <c r="U15">
        <v>112.5</v>
      </c>
      <c r="V15">
        <v>111.1</v>
      </c>
      <c r="W15">
        <v>112.6</v>
      </c>
      <c r="X15">
        <v>110.4</v>
      </c>
      <c r="Y15">
        <v>111.3</v>
      </c>
      <c r="Z15">
        <v>110.3</v>
      </c>
      <c r="AA15">
        <v>111.6</v>
      </c>
      <c r="AB15">
        <v>108.7</v>
      </c>
      <c r="AC15">
        <v>111</v>
      </c>
      <c r="AD15">
        <v>113.1</v>
      </c>
    </row>
    <row r="16" spans="1:30" x14ac:dyDescent="0.3">
      <c r="A16" t="s">
        <v>22</v>
      </c>
      <c r="B16">
        <v>2014</v>
      </c>
      <c r="C16" t="s">
        <v>25</v>
      </c>
      <c r="D16">
        <v>122.1</v>
      </c>
      <c r="E16">
        <v>121.4</v>
      </c>
      <c r="F16">
        <v>121.5</v>
      </c>
      <c r="G16">
        <v>116.2</v>
      </c>
      <c r="H16">
        <v>102.8</v>
      </c>
      <c r="I16">
        <v>117.7</v>
      </c>
      <c r="J16">
        <v>113.3</v>
      </c>
      <c r="K16">
        <v>108.9</v>
      </c>
      <c r="L16">
        <v>96.3</v>
      </c>
      <c r="M16">
        <v>114.1</v>
      </c>
      <c r="N16">
        <v>112.2</v>
      </c>
      <c r="O16">
        <v>120.5</v>
      </c>
      <c r="P16">
        <v>116</v>
      </c>
      <c r="Q16">
        <v>116.7</v>
      </c>
      <c r="R16">
        <v>115.8</v>
      </c>
      <c r="S16">
        <v>112.1</v>
      </c>
      <c r="T16">
        <v>115.2</v>
      </c>
      <c r="U16">
        <v>113.2</v>
      </c>
      <c r="V16">
        <v>110.9</v>
      </c>
      <c r="W16">
        <v>113</v>
      </c>
      <c r="X16">
        <v>110.8</v>
      </c>
      <c r="Y16">
        <v>111.6</v>
      </c>
      <c r="Z16">
        <v>110.9</v>
      </c>
      <c r="AA16">
        <v>111.8</v>
      </c>
      <c r="AB16">
        <v>109.2</v>
      </c>
      <c r="AC16">
        <v>111.4</v>
      </c>
      <c r="AD16">
        <v>113.7</v>
      </c>
    </row>
    <row r="17" spans="1:30" x14ac:dyDescent="0.3">
      <c r="A17" t="s">
        <v>22</v>
      </c>
      <c r="B17">
        <v>2014</v>
      </c>
      <c r="C17" t="s">
        <v>26</v>
      </c>
      <c r="D17">
        <v>122.5</v>
      </c>
      <c r="E17">
        <v>121.7</v>
      </c>
      <c r="F17">
        <v>113.3</v>
      </c>
      <c r="G17">
        <v>117</v>
      </c>
      <c r="H17">
        <v>103.1</v>
      </c>
      <c r="I17">
        <v>126.7</v>
      </c>
      <c r="J17">
        <v>121.2</v>
      </c>
      <c r="K17">
        <v>111</v>
      </c>
      <c r="L17">
        <v>100.3</v>
      </c>
      <c r="M17">
        <v>115.3</v>
      </c>
      <c r="N17">
        <v>112.7</v>
      </c>
      <c r="O17">
        <v>121</v>
      </c>
      <c r="P17">
        <v>118.2</v>
      </c>
      <c r="Q17">
        <v>117.6</v>
      </c>
      <c r="R17">
        <v>116.3</v>
      </c>
      <c r="S17">
        <v>112.5</v>
      </c>
      <c r="T17">
        <v>115.7</v>
      </c>
      <c r="U17">
        <v>113.9</v>
      </c>
      <c r="V17">
        <v>110.9</v>
      </c>
      <c r="W17">
        <v>113.4</v>
      </c>
      <c r="X17">
        <v>111</v>
      </c>
      <c r="Y17">
        <v>111.2</v>
      </c>
      <c r="Z17">
        <v>111.2</v>
      </c>
      <c r="AA17">
        <v>112.5</v>
      </c>
      <c r="AB17">
        <v>109.1</v>
      </c>
      <c r="AC17">
        <v>111.4</v>
      </c>
      <c r="AD17">
        <v>114.7</v>
      </c>
    </row>
    <row r="18" spans="1:30" x14ac:dyDescent="0.3">
      <c r="A18" t="s">
        <v>22</v>
      </c>
      <c r="B18">
        <v>2014</v>
      </c>
      <c r="C18" t="s">
        <v>27</v>
      </c>
      <c r="D18">
        <v>122.7</v>
      </c>
      <c r="E18">
        <v>124.1</v>
      </c>
      <c r="F18">
        <v>114.2</v>
      </c>
      <c r="G18">
        <v>119.1</v>
      </c>
      <c r="H18">
        <v>103.5</v>
      </c>
      <c r="I18">
        <v>129.19999999999999</v>
      </c>
      <c r="J18">
        <v>127</v>
      </c>
      <c r="K18">
        <v>112.6</v>
      </c>
      <c r="L18">
        <v>101.3</v>
      </c>
      <c r="M18">
        <v>117</v>
      </c>
      <c r="N18">
        <v>112.9</v>
      </c>
      <c r="O18">
        <v>121.7</v>
      </c>
      <c r="P18">
        <v>120</v>
      </c>
      <c r="Q18">
        <v>118.3</v>
      </c>
      <c r="R18">
        <v>116.8</v>
      </c>
      <c r="S18">
        <v>112.9</v>
      </c>
      <c r="T18">
        <v>116.2</v>
      </c>
      <c r="U18">
        <v>114.3</v>
      </c>
      <c r="V18">
        <v>111.1</v>
      </c>
      <c r="W18">
        <v>114.1</v>
      </c>
      <c r="X18">
        <v>111.2</v>
      </c>
      <c r="Y18">
        <v>111.3</v>
      </c>
      <c r="Z18">
        <v>111.5</v>
      </c>
      <c r="AA18">
        <v>112.9</v>
      </c>
      <c r="AB18">
        <v>109.3</v>
      </c>
      <c r="AC18">
        <v>111.7</v>
      </c>
      <c r="AD18">
        <v>115.6</v>
      </c>
    </row>
    <row r="19" spans="1:30" x14ac:dyDescent="0.3">
      <c r="A19" t="s">
        <v>22</v>
      </c>
      <c r="B19">
        <v>2014</v>
      </c>
      <c r="C19" t="s">
        <v>28</v>
      </c>
      <c r="D19">
        <v>123.1</v>
      </c>
      <c r="E19">
        <v>125.9</v>
      </c>
      <c r="F19">
        <v>115.4</v>
      </c>
      <c r="G19">
        <v>120.4</v>
      </c>
      <c r="H19">
        <v>103.4</v>
      </c>
      <c r="I19">
        <v>131.19999999999999</v>
      </c>
      <c r="J19">
        <v>137.5</v>
      </c>
      <c r="K19">
        <v>112.8</v>
      </c>
      <c r="L19">
        <v>101.4</v>
      </c>
      <c r="M19">
        <v>118.3</v>
      </c>
      <c r="N19">
        <v>113.2</v>
      </c>
      <c r="O19">
        <v>122.4</v>
      </c>
      <c r="P19">
        <v>122</v>
      </c>
      <c r="Q19">
        <v>119</v>
      </c>
      <c r="R19">
        <v>117.4</v>
      </c>
      <c r="S19">
        <v>113.2</v>
      </c>
      <c r="T19">
        <v>116.7</v>
      </c>
      <c r="U19">
        <v>113.9</v>
      </c>
      <c r="V19">
        <v>111.2</v>
      </c>
      <c r="W19">
        <v>114.3</v>
      </c>
      <c r="X19">
        <v>111.4</v>
      </c>
      <c r="Y19">
        <v>111.5</v>
      </c>
      <c r="Z19">
        <v>111.8</v>
      </c>
      <c r="AA19">
        <v>115.1</v>
      </c>
      <c r="AB19">
        <v>108.7</v>
      </c>
      <c r="AC19">
        <v>112.2</v>
      </c>
      <c r="AD19">
        <v>116.4</v>
      </c>
    </row>
    <row r="20" spans="1:30" x14ac:dyDescent="0.3">
      <c r="A20" t="s">
        <v>22</v>
      </c>
      <c r="B20">
        <v>2014</v>
      </c>
      <c r="C20" t="s">
        <v>29</v>
      </c>
      <c r="D20">
        <v>123.8</v>
      </c>
      <c r="E20">
        <v>126.4</v>
      </c>
      <c r="F20">
        <v>118</v>
      </c>
      <c r="G20">
        <v>121.6</v>
      </c>
      <c r="H20">
        <v>103.5</v>
      </c>
      <c r="I20">
        <v>133.69999999999999</v>
      </c>
      <c r="J20">
        <v>172.4</v>
      </c>
      <c r="K20">
        <v>113.1</v>
      </c>
      <c r="L20">
        <v>102.7</v>
      </c>
      <c r="M20">
        <v>120</v>
      </c>
      <c r="N20">
        <v>113.8</v>
      </c>
      <c r="O20">
        <v>123.4</v>
      </c>
      <c r="P20">
        <v>127.1</v>
      </c>
      <c r="Q20">
        <v>121</v>
      </c>
      <c r="R20">
        <v>118</v>
      </c>
      <c r="S20">
        <v>113.6</v>
      </c>
      <c r="T20">
        <v>117.4</v>
      </c>
      <c r="U20">
        <v>114.8</v>
      </c>
      <c r="V20">
        <v>111.6</v>
      </c>
      <c r="W20">
        <v>114.9</v>
      </c>
      <c r="X20">
        <v>111.5</v>
      </c>
      <c r="Y20">
        <v>113</v>
      </c>
      <c r="Z20">
        <v>112.4</v>
      </c>
      <c r="AA20">
        <v>117.8</v>
      </c>
      <c r="AB20">
        <v>109.7</v>
      </c>
      <c r="AC20">
        <v>113.5</v>
      </c>
      <c r="AD20">
        <v>118.9</v>
      </c>
    </row>
    <row r="21" spans="1:30" x14ac:dyDescent="0.3">
      <c r="A21" t="s">
        <v>22</v>
      </c>
      <c r="B21">
        <v>2014</v>
      </c>
      <c r="C21" t="s">
        <v>30</v>
      </c>
      <c r="D21">
        <v>124.8</v>
      </c>
      <c r="E21">
        <v>127.3</v>
      </c>
      <c r="F21">
        <v>116.5</v>
      </c>
      <c r="G21">
        <v>122.2</v>
      </c>
      <c r="H21">
        <v>103.6</v>
      </c>
      <c r="I21">
        <v>132.69999999999999</v>
      </c>
      <c r="J21">
        <v>181.9</v>
      </c>
      <c r="K21">
        <v>115.2</v>
      </c>
      <c r="L21">
        <v>102.7</v>
      </c>
      <c r="M21">
        <v>122.1</v>
      </c>
      <c r="N21">
        <v>114.4</v>
      </c>
      <c r="O21">
        <v>124.7</v>
      </c>
      <c r="P21">
        <v>128.9</v>
      </c>
      <c r="Q21">
        <v>123</v>
      </c>
      <c r="R21">
        <v>118.6</v>
      </c>
      <c r="S21">
        <v>114.1</v>
      </c>
      <c r="T21">
        <v>117.9</v>
      </c>
      <c r="U21">
        <v>115.5</v>
      </c>
      <c r="V21">
        <v>111.8</v>
      </c>
      <c r="W21">
        <v>115.3</v>
      </c>
      <c r="X21">
        <v>112.2</v>
      </c>
      <c r="Y21">
        <v>112.5</v>
      </c>
      <c r="Z21">
        <v>112.9</v>
      </c>
      <c r="AA21">
        <v>119.2</v>
      </c>
      <c r="AB21">
        <v>110.5</v>
      </c>
      <c r="AC21">
        <v>113.9</v>
      </c>
      <c r="AD21">
        <v>119.9</v>
      </c>
    </row>
    <row r="22" spans="1:30" x14ac:dyDescent="0.3">
      <c r="A22" t="s">
        <v>22</v>
      </c>
      <c r="B22">
        <v>2014</v>
      </c>
      <c r="C22" t="s">
        <v>31</v>
      </c>
      <c r="D22">
        <v>124.2</v>
      </c>
      <c r="E22">
        <v>125.4</v>
      </c>
      <c r="F22">
        <v>116.4</v>
      </c>
      <c r="G22">
        <v>122.7</v>
      </c>
      <c r="H22">
        <v>103.5</v>
      </c>
      <c r="I22">
        <v>124.5</v>
      </c>
      <c r="J22">
        <v>168.6</v>
      </c>
      <c r="K22">
        <v>116.9</v>
      </c>
      <c r="L22">
        <v>101.9</v>
      </c>
      <c r="M22">
        <v>122.9</v>
      </c>
      <c r="N22">
        <v>114.8</v>
      </c>
      <c r="O22">
        <v>125.2</v>
      </c>
      <c r="P22">
        <v>126.7</v>
      </c>
      <c r="Q22">
        <v>124.3</v>
      </c>
      <c r="R22">
        <v>119.2</v>
      </c>
      <c r="S22">
        <v>114.5</v>
      </c>
      <c r="T22">
        <v>118.4</v>
      </c>
      <c r="U22">
        <v>116.1</v>
      </c>
      <c r="V22">
        <v>111.8</v>
      </c>
      <c r="W22">
        <v>115.5</v>
      </c>
      <c r="X22">
        <v>112.3</v>
      </c>
      <c r="Y22">
        <v>111.2</v>
      </c>
      <c r="Z22">
        <v>113.4</v>
      </c>
      <c r="AA22">
        <v>120</v>
      </c>
      <c r="AB22">
        <v>110</v>
      </c>
      <c r="AC22">
        <v>113.6</v>
      </c>
      <c r="AD22">
        <v>119.2</v>
      </c>
    </row>
    <row r="23" spans="1:30" x14ac:dyDescent="0.3">
      <c r="A23" t="s">
        <v>22</v>
      </c>
      <c r="B23">
        <v>2014</v>
      </c>
      <c r="C23" t="s">
        <v>32</v>
      </c>
      <c r="D23">
        <v>124.6</v>
      </c>
      <c r="E23">
        <v>126.1</v>
      </c>
      <c r="F23">
        <v>117.8</v>
      </c>
      <c r="G23">
        <v>123.1</v>
      </c>
      <c r="H23">
        <v>103.5</v>
      </c>
      <c r="I23">
        <v>123.5</v>
      </c>
      <c r="J23">
        <v>159.6</v>
      </c>
      <c r="K23">
        <v>117.4</v>
      </c>
      <c r="L23">
        <v>101.2</v>
      </c>
      <c r="M23">
        <v>123.8</v>
      </c>
      <c r="N23">
        <v>115.2</v>
      </c>
      <c r="O23">
        <v>125.9</v>
      </c>
      <c r="P23">
        <v>125.8</v>
      </c>
      <c r="Q23">
        <v>124.3</v>
      </c>
      <c r="R23">
        <v>119.6</v>
      </c>
      <c r="S23">
        <v>114.9</v>
      </c>
      <c r="T23">
        <v>118.9</v>
      </c>
      <c r="U23">
        <v>116.7</v>
      </c>
      <c r="V23">
        <v>112</v>
      </c>
      <c r="W23">
        <v>115.8</v>
      </c>
      <c r="X23">
        <v>112.6</v>
      </c>
      <c r="Y23">
        <v>111</v>
      </c>
      <c r="Z23">
        <v>113.6</v>
      </c>
      <c r="AA23">
        <v>120.2</v>
      </c>
      <c r="AB23">
        <v>110.1</v>
      </c>
      <c r="AC23">
        <v>113.7</v>
      </c>
      <c r="AD23">
        <v>119.1</v>
      </c>
    </row>
    <row r="24" spans="1:30" x14ac:dyDescent="0.3">
      <c r="A24" t="s">
        <v>22</v>
      </c>
      <c r="B24">
        <v>2014</v>
      </c>
      <c r="C24" t="s">
        <v>33</v>
      </c>
      <c r="D24">
        <v>124.5</v>
      </c>
      <c r="E24">
        <v>125.6</v>
      </c>
      <c r="F24">
        <v>122.7</v>
      </c>
      <c r="G24">
        <v>124.6</v>
      </c>
      <c r="H24">
        <v>103.2</v>
      </c>
      <c r="I24">
        <v>122.2</v>
      </c>
      <c r="J24">
        <v>153.19999999999999</v>
      </c>
      <c r="K24">
        <v>119.3</v>
      </c>
      <c r="L24">
        <v>99.8</v>
      </c>
      <c r="M24">
        <v>124.6</v>
      </c>
      <c r="N24">
        <v>115.8</v>
      </c>
      <c r="O24">
        <v>126.9</v>
      </c>
      <c r="P24">
        <v>125.4</v>
      </c>
      <c r="Q24">
        <v>125.8</v>
      </c>
      <c r="R24">
        <v>120.3</v>
      </c>
      <c r="S24">
        <v>115.4</v>
      </c>
      <c r="T24">
        <v>119.5</v>
      </c>
      <c r="U24">
        <v>117.1</v>
      </c>
      <c r="V24">
        <v>112.6</v>
      </c>
      <c r="W24">
        <v>116.4</v>
      </c>
      <c r="X24">
        <v>113</v>
      </c>
      <c r="Y24">
        <v>109.7</v>
      </c>
      <c r="Z24">
        <v>114</v>
      </c>
      <c r="AA24">
        <v>120.3</v>
      </c>
      <c r="AB24">
        <v>109.6</v>
      </c>
      <c r="AC24">
        <v>113.4</v>
      </c>
      <c r="AD24">
        <v>119</v>
      </c>
    </row>
    <row r="25" spans="1:30" x14ac:dyDescent="0.3">
      <c r="A25" t="s">
        <v>22</v>
      </c>
      <c r="B25">
        <v>2014</v>
      </c>
      <c r="C25" t="s">
        <v>34</v>
      </c>
      <c r="D25">
        <v>124</v>
      </c>
      <c r="E25">
        <v>124.7</v>
      </c>
      <c r="F25">
        <v>126.3</v>
      </c>
      <c r="G25">
        <v>124.9</v>
      </c>
      <c r="H25">
        <v>103</v>
      </c>
      <c r="I25">
        <v>122.3</v>
      </c>
      <c r="J25">
        <v>141</v>
      </c>
      <c r="K25">
        <v>120.1</v>
      </c>
      <c r="L25">
        <v>97.8</v>
      </c>
      <c r="M25">
        <v>125.4</v>
      </c>
      <c r="N25">
        <v>116.1</v>
      </c>
      <c r="O25">
        <v>127.6</v>
      </c>
      <c r="P25">
        <v>124</v>
      </c>
      <c r="Q25">
        <v>126.4</v>
      </c>
      <c r="R25">
        <v>120.7</v>
      </c>
      <c r="S25">
        <v>115.8</v>
      </c>
      <c r="T25">
        <v>120</v>
      </c>
      <c r="U25">
        <v>116.5</v>
      </c>
      <c r="V25">
        <v>113</v>
      </c>
      <c r="W25">
        <v>116.8</v>
      </c>
      <c r="X25">
        <v>113.2</v>
      </c>
      <c r="Y25">
        <v>108.8</v>
      </c>
      <c r="Z25">
        <v>114.3</v>
      </c>
      <c r="AA25">
        <v>120.7</v>
      </c>
      <c r="AB25">
        <v>110.4</v>
      </c>
      <c r="AC25">
        <v>113.4</v>
      </c>
      <c r="AD25">
        <v>118.4</v>
      </c>
    </row>
    <row r="26" spans="1:30" x14ac:dyDescent="0.3">
      <c r="A26" t="s">
        <v>22</v>
      </c>
      <c r="B26">
        <v>2015</v>
      </c>
      <c r="C26" t="s">
        <v>21</v>
      </c>
      <c r="D26">
        <v>124</v>
      </c>
      <c r="E26">
        <v>125.5</v>
      </c>
      <c r="F26">
        <v>126.6</v>
      </c>
      <c r="G26">
        <v>125.2</v>
      </c>
      <c r="H26">
        <v>104.3</v>
      </c>
      <c r="I26">
        <v>121.3</v>
      </c>
      <c r="J26">
        <v>134.4</v>
      </c>
      <c r="K26">
        <v>122.9</v>
      </c>
      <c r="L26">
        <v>96.1</v>
      </c>
      <c r="M26">
        <v>126.6</v>
      </c>
      <c r="N26">
        <v>116.5</v>
      </c>
      <c r="O26">
        <v>128</v>
      </c>
      <c r="P26">
        <v>123.5</v>
      </c>
      <c r="Q26">
        <v>127.4</v>
      </c>
      <c r="R26">
        <v>121</v>
      </c>
      <c r="S26">
        <v>116.1</v>
      </c>
      <c r="T26">
        <v>120.2</v>
      </c>
      <c r="U26">
        <v>117.3</v>
      </c>
      <c r="V26">
        <v>113.4</v>
      </c>
      <c r="W26">
        <v>117.2</v>
      </c>
      <c r="X26">
        <v>113.7</v>
      </c>
      <c r="Y26">
        <v>107.9</v>
      </c>
      <c r="Z26">
        <v>114.6</v>
      </c>
      <c r="AA26">
        <v>120.8</v>
      </c>
      <c r="AB26">
        <v>111.4</v>
      </c>
      <c r="AC26">
        <v>113.4</v>
      </c>
      <c r="AD26">
        <v>118.5</v>
      </c>
    </row>
    <row r="27" spans="1:30" x14ac:dyDescent="0.3">
      <c r="A27" t="s">
        <v>22</v>
      </c>
      <c r="B27">
        <v>2015</v>
      </c>
      <c r="C27" t="s">
        <v>24</v>
      </c>
      <c r="D27">
        <v>124.3</v>
      </c>
      <c r="E27">
        <v>126.5</v>
      </c>
      <c r="F27">
        <v>119.5</v>
      </c>
      <c r="G27">
        <v>125.6</v>
      </c>
      <c r="H27">
        <v>104.9</v>
      </c>
      <c r="I27">
        <v>121.6</v>
      </c>
      <c r="J27">
        <v>131.80000000000001</v>
      </c>
      <c r="K27">
        <v>125.1</v>
      </c>
      <c r="L27">
        <v>95</v>
      </c>
      <c r="M27">
        <v>127.7</v>
      </c>
      <c r="N27">
        <v>116.8</v>
      </c>
      <c r="O27">
        <v>128.6</v>
      </c>
      <c r="P27">
        <v>123.7</v>
      </c>
      <c r="Q27">
        <v>128.1</v>
      </c>
      <c r="R27">
        <v>121.3</v>
      </c>
      <c r="S27">
        <v>116.5</v>
      </c>
      <c r="T27">
        <v>120.6</v>
      </c>
      <c r="U27">
        <v>118.1</v>
      </c>
      <c r="V27">
        <v>114</v>
      </c>
      <c r="W27">
        <v>117.7</v>
      </c>
      <c r="X27">
        <v>114.1</v>
      </c>
      <c r="Y27">
        <v>106.8</v>
      </c>
      <c r="Z27">
        <v>114.9</v>
      </c>
      <c r="AA27">
        <v>120.4</v>
      </c>
      <c r="AB27">
        <v>111.7</v>
      </c>
      <c r="AC27">
        <v>113.2</v>
      </c>
      <c r="AD27">
        <v>118.7</v>
      </c>
    </row>
    <row r="28" spans="1:30" x14ac:dyDescent="0.3">
      <c r="A28" t="s">
        <v>22</v>
      </c>
      <c r="B28">
        <v>2015</v>
      </c>
      <c r="C28" t="s">
        <v>25</v>
      </c>
      <c r="D28">
        <v>124</v>
      </c>
      <c r="E28">
        <v>126.7</v>
      </c>
      <c r="F28">
        <v>113.5</v>
      </c>
      <c r="G28">
        <v>125.9</v>
      </c>
      <c r="H28">
        <v>104.8</v>
      </c>
      <c r="I28">
        <v>123.8</v>
      </c>
      <c r="J28">
        <v>131.4</v>
      </c>
      <c r="K28">
        <v>127.2</v>
      </c>
      <c r="L28">
        <v>93.2</v>
      </c>
      <c r="M28">
        <v>127.4</v>
      </c>
      <c r="N28">
        <v>117</v>
      </c>
      <c r="O28">
        <v>129.19999999999999</v>
      </c>
      <c r="P28">
        <v>123.9</v>
      </c>
      <c r="Q28">
        <v>128.80000000000001</v>
      </c>
      <c r="R28">
        <v>121.7</v>
      </c>
      <c r="S28">
        <v>116.9</v>
      </c>
      <c r="T28">
        <v>120.9</v>
      </c>
      <c r="U28">
        <v>118.6</v>
      </c>
      <c r="V28">
        <v>114.4</v>
      </c>
      <c r="W28">
        <v>118</v>
      </c>
      <c r="X28">
        <v>114.3</v>
      </c>
      <c r="Y28">
        <v>108.4</v>
      </c>
      <c r="Z28">
        <v>115.4</v>
      </c>
      <c r="AA28">
        <v>120.6</v>
      </c>
      <c r="AB28">
        <v>111.3</v>
      </c>
      <c r="AC28">
        <v>113.8</v>
      </c>
      <c r="AD28">
        <v>119.1</v>
      </c>
    </row>
    <row r="29" spans="1:30" x14ac:dyDescent="0.3">
      <c r="A29" t="s">
        <v>22</v>
      </c>
      <c r="B29">
        <v>2015</v>
      </c>
      <c r="C29" t="s">
        <v>26</v>
      </c>
      <c r="D29">
        <v>123.8</v>
      </c>
      <c r="E29">
        <v>128.19999999999999</v>
      </c>
      <c r="F29">
        <v>110</v>
      </c>
      <c r="G29">
        <v>126.3</v>
      </c>
      <c r="H29">
        <v>104.5</v>
      </c>
      <c r="I29">
        <v>130.6</v>
      </c>
      <c r="J29">
        <v>130.80000000000001</v>
      </c>
      <c r="K29">
        <v>131.30000000000001</v>
      </c>
      <c r="L29">
        <v>91.6</v>
      </c>
      <c r="M29">
        <v>127.7</v>
      </c>
      <c r="N29">
        <v>117.2</v>
      </c>
      <c r="O29">
        <v>129.5</v>
      </c>
      <c r="P29">
        <v>124.6</v>
      </c>
      <c r="Q29">
        <v>130.1</v>
      </c>
      <c r="R29">
        <v>122.1</v>
      </c>
      <c r="S29">
        <v>117.2</v>
      </c>
      <c r="T29">
        <v>121.3</v>
      </c>
      <c r="U29">
        <v>119.2</v>
      </c>
      <c r="V29">
        <v>114.7</v>
      </c>
      <c r="W29">
        <v>118.4</v>
      </c>
      <c r="X29">
        <v>114.6</v>
      </c>
      <c r="Y29">
        <v>108.4</v>
      </c>
      <c r="Z29">
        <v>115.6</v>
      </c>
      <c r="AA29">
        <v>121.7</v>
      </c>
      <c r="AB29">
        <v>111.8</v>
      </c>
      <c r="AC29">
        <v>114.2</v>
      </c>
      <c r="AD29">
        <v>119.7</v>
      </c>
    </row>
    <row r="30" spans="1:30" x14ac:dyDescent="0.3">
      <c r="A30" t="s">
        <v>22</v>
      </c>
      <c r="B30">
        <v>2015</v>
      </c>
      <c r="C30" t="s">
        <v>27</v>
      </c>
      <c r="D30">
        <v>123.8</v>
      </c>
      <c r="E30">
        <v>129.69999999999999</v>
      </c>
      <c r="F30">
        <v>111.3</v>
      </c>
      <c r="G30">
        <v>126.6</v>
      </c>
      <c r="H30">
        <v>105.2</v>
      </c>
      <c r="I30">
        <v>130.80000000000001</v>
      </c>
      <c r="J30">
        <v>135.6</v>
      </c>
      <c r="K30">
        <v>142.6</v>
      </c>
      <c r="L30">
        <v>90.8</v>
      </c>
      <c r="M30">
        <v>128.80000000000001</v>
      </c>
      <c r="N30">
        <v>117.7</v>
      </c>
      <c r="O30">
        <v>129.9</v>
      </c>
      <c r="P30">
        <v>126.1</v>
      </c>
      <c r="Q30">
        <v>131.30000000000001</v>
      </c>
      <c r="R30">
        <v>122.4</v>
      </c>
      <c r="S30">
        <v>117.4</v>
      </c>
      <c r="T30">
        <v>121.6</v>
      </c>
      <c r="U30">
        <v>119.6</v>
      </c>
      <c r="V30">
        <v>114.9</v>
      </c>
      <c r="W30">
        <v>118.7</v>
      </c>
      <c r="X30">
        <v>114.9</v>
      </c>
      <c r="Y30">
        <v>110.8</v>
      </c>
      <c r="Z30">
        <v>116</v>
      </c>
      <c r="AA30">
        <v>122</v>
      </c>
      <c r="AB30">
        <v>112.4</v>
      </c>
      <c r="AC30">
        <v>115.2</v>
      </c>
      <c r="AD30">
        <v>120.7</v>
      </c>
    </row>
    <row r="31" spans="1:30" x14ac:dyDescent="0.3">
      <c r="A31" t="s">
        <v>22</v>
      </c>
      <c r="B31">
        <v>2015</v>
      </c>
      <c r="C31" t="s">
        <v>28</v>
      </c>
      <c r="D31">
        <v>123.6</v>
      </c>
      <c r="E31">
        <v>134.4</v>
      </c>
      <c r="F31">
        <v>120.9</v>
      </c>
      <c r="G31">
        <v>127.3</v>
      </c>
      <c r="H31">
        <v>106</v>
      </c>
      <c r="I31">
        <v>132.30000000000001</v>
      </c>
      <c r="J31">
        <v>146.69999999999999</v>
      </c>
      <c r="K31">
        <v>148.1</v>
      </c>
      <c r="L31">
        <v>89.8</v>
      </c>
      <c r="M31">
        <v>130.5</v>
      </c>
      <c r="N31">
        <v>118</v>
      </c>
      <c r="O31">
        <v>130.5</v>
      </c>
      <c r="P31">
        <v>128.5</v>
      </c>
      <c r="Q31">
        <v>132.1</v>
      </c>
      <c r="R31">
        <v>123.2</v>
      </c>
      <c r="S31">
        <v>117.6</v>
      </c>
      <c r="T31">
        <v>122.3</v>
      </c>
      <c r="U31">
        <v>119</v>
      </c>
      <c r="V31">
        <v>115.1</v>
      </c>
      <c r="W31">
        <v>119.2</v>
      </c>
      <c r="X31">
        <v>115.4</v>
      </c>
      <c r="Y31">
        <v>111.7</v>
      </c>
      <c r="Z31">
        <v>116.2</v>
      </c>
      <c r="AA31">
        <v>123.8</v>
      </c>
      <c r="AB31">
        <v>112.5</v>
      </c>
      <c r="AC31">
        <v>116</v>
      </c>
      <c r="AD31">
        <v>121.7</v>
      </c>
    </row>
    <row r="32" spans="1:30" x14ac:dyDescent="0.3">
      <c r="A32" t="s">
        <v>22</v>
      </c>
      <c r="B32">
        <v>2015</v>
      </c>
      <c r="C32" t="s">
        <v>29</v>
      </c>
      <c r="D32">
        <v>123.2</v>
      </c>
      <c r="E32">
        <v>134.30000000000001</v>
      </c>
      <c r="F32">
        <v>119.5</v>
      </c>
      <c r="G32">
        <v>127.7</v>
      </c>
      <c r="H32">
        <v>106.3</v>
      </c>
      <c r="I32">
        <v>132.80000000000001</v>
      </c>
      <c r="J32">
        <v>153.5</v>
      </c>
      <c r="K32">
        <v>149.5</v>
      </c>
      <c r="L32">
        <v>85.7</v>
      </c>
      <c r="M32">
        <v>131.5</v>
      </c>
      <c r="N32">
        <v>118.3</v>
      </c>
      <c r="O32">
        <v>131.1</v>
      </c>
      <c r="P32">
        <v>129.5</v>
      </c>
      <c r="Q32">
        <v>133.1</v>
      </c>
      <c r="R32">
        <v>123.5</v>
      </c>
      <c r="S32">
        <v>117.9</v>
      </c>
      <c r="T32">
        <v>122.7</v>
      </c>
      <c r="U32">
        <v>119.9</v>
      </c>
      <c r="V32">
        <v>115.3</v>
      </c>
      <c r="W32">
        <v>119.5</v>
      </c>
      <c r="X32">
        <v>116</v>
      </c>
      <c r="Y32">
        <v>111.5</v>
      </c>
      <c r="Z32">
        <v>116.6</v>
      </c>
      <c r="AA32">
        <v>125.4</v>
      </c>
      <c r="AB32">
        <v>111.7</v>
      </c>
      <c r="AC32">
        <v>116.3</v>
      </c>
      <c r="AD32">
        <v>122.4</v>
      </c>
    </row>
    <row r="33" spans="1:30" x14ac:dyDescent="0.3">
      <c r="A33" t="s">
        <v>22</v>
      </c>
      <c r="B33">
        <v>2015</v>
      </c>
      <c r="C33" t="s">
        <v>30</v>
      </c>
      <c r="D33">
        <v>123.1</v>
      </c>
      <c r="E33">
        <v>131.69999999999999</v>
      </c>
      <c r="F33">
        <v>118.1</v>
      </c>
      <c r="G33">
        <v>128</v>
      </c>
      <c r="H33">
        <v>106.8</v>
      </c>
      <c r="I33">
        <v>130.1</v>
      </c>
      <c r="J33">
        <v>165.5</v>
      </c>
      <c r="K33">
        <v>156</v>
      </c>
      <c r="L33">
        <v>85.3</v>
      </c>
      <c r="M33">
        <v>132.69999999999999</v>
      </c>
      <c r="N33">
        <v>118.8</v>
      </c>
      <c r="O33">
        <v>131.69999999999999</v>
      </c>
      <c r="P33">
        <v>131.1</v>
      </c>
      <c r="Q33">
        <v>134.19999999999999</v>
      </c>
      <c r="R33">
        <v>123.7</v>
      </c>
      <c r="S33">
        <v>118.2</v>
      </c>
      <c r="T33">
        <v>122.9</v>
      </c>
      <c r="U33">
        <v>120.9</v>
      </c>
      <c r="V33">
        <v>115.3</v>
      </c>
      <c r="W33">
        <v>120</v>
      </c>
      <c r="X33">
        <v>116.6</v>
      </c>
      <c r="Y33">
        <v>109.9</v>
      </c>
      <c r="Z33">
        <v>117.2</v>
      </c>
      <c r="AA33">
        <v>126.2</v>
      </c>
      <c r="AB33">
        <v>112</v>
      </c>
      <c r="AC33">
        <v>116.2</v>
      </c>
      <c r="AD33">
        <v>123.2</v>
      </c>
    </row>
    <row r="34" spans="1:30" x14ac:dyDescent="0.3">
      <c r="A34" t="s">
        <v>22</v>
      </c>
      <c r="B34">
        <v>2015</v>
      </c>
      <c r="C34" t="s">
        <v>31</v>
      </c>
      <c r="D34">
        <v>123.4</v>
      </c>
      <c r="E34">
        <v>129</v>
      </c>
      <c r="F34">
        <v>115.6</v>
      </c>
      <c r="G34">
        <v>128.30000000000001</v>
      </c>
      <c r="H34">
        <v>107</v>
      </c>
      <c r="I34">
        <v>124</v>
      </c>
      <c r="J34">
        <v>168.5</v>
      </c>
      <c r="K34">
        <v>165.4</v>
      </c>
      <c r="L34">
        <v>86.3</v>
      </c>
      <c r="M34">
        <v>134.4</v>
      </c>
      <c r="N34">
        <v>119.1</v>
      </c>
      <c r="O34">
        <v>132.30000000000001</v>
      </c>
      <c r="P34">
        <v>131.5</v>
      </c>
      <c r="Q34">
        <v>134.69999999999999</v>
      </c>
      <c r="R34">
        <v>124</v>
      </c>
      <c r="S34">
        <v>118.6</v>
      </c>
      <c r="T34">
        <v>123.2</v>
      </c>
      <c r="U34">
        <v>121.6</v>
      </c>
      <c r="V34">
        <v>115.1</v>
      </c>
      <c r="W34">
        <v>120.4</v>
      </c>
      <c r="X34">
        <v>117.1</v>
      </c>
      <c r="Y34">
        <v>109.1</v>
      </c>
      <c r="Z34">
        <v>117.3</v>
      </c>
      <c r="AA34">
        <v>126.5</v>
      </c>
      <c r="AB34">
        <v>112.9</v>
      </c>
      <c r="AC34">
        <v>116.2</v>
      </c>
      <c r="AD34">
        <v>123.5</v>
      </c>
    </row>
    <row r="35" spans="1:30" x14ac:dyDescent="0.3">
      <c r="A35" t="s">
        <v>22</v>
      </c>
      <c r="B35">
        <v>2015</v>
      </c>
      <c r="C35" t="s">
        <v>32</v>
      </c>
      <c r="D35">
        <v>123.6</v>
      </c>
      <c r="E35">
        <v>128.6</v>
      </c>
      <c r="F35">
        <v>115.9</v>
      </c>
      <c r="G35">
        <v>128.5</v>
      </c>
      <c r="H35">
        <v>109</v>
      </c>
      <c r="I35">
        <v>124.1</v>
      </c>
      <c r="J35">
        <v>165.8</v>
      </c>
      <c r="K35">
        <v>187.2</v>
      </c>
      <c r="L35">
        <v>89.4</v>
      </c>
      <c r="M35">
        <v>135.80000000000001</v>
      </c>
      <c r="N35">
        <v>119.4</v>
      </c>
      <c r="O35">
        <v>132.9</v>
      </c>
      <c r="P35">
        <v>132.6</v>
      </c>
      <c r="Q35">
        <v>135.30000000000001</v>
      </c>
      <c r="R35">
        <v>124.4</v>
      </c>
      <c r="S35">
        <v>118.8</v>
      </c>
      <c r="T35">
        <v>123.6</v>
      </c>
      <c r="U35">
        <v>122.4</v>
      </c>
      <c r="V35">
        <v>114.9</v>
      </c>
      <c r="W35">
        <v>120.7</v>
      </c>
      <c r="X35">
        <v>117.7</v>
      </c>
      <c r="Y35">
        <v>109.3</v>
      </c>
      <c r="Z35">
        <v>117.7</v>
      </c>
      <c r="AA35">
        <v>126.5</v>
      </c>
      <c r="AB35">
        <v>113.5</v>
      </c>
      <c r="AC35">
        <v>116.5</v>
      </c>
      <c r="AD35">
        <v>124.2</v>
      </c>
    </row>
    <row r="36" spans="1:30" x14ac:dyDescent="0.3">
      <c r="A36" t="s">
        <v>22</v>
      </c>
      <c r="B36">
        <v>2015</v>
      </c>
      <c r="C36" t="s">
        <v>33</v>
      </c>
      <c r="D36">
        <v>124</v>
      </c>
      <c r="E36">
        <v>129.80000000000001</v>
      </c>
      <c r="F36">
        <v>121.5</v>
      </c>
      <c r="G36">
        <v>128.6</v>
      </c>
      <c r="H36">
        <v>110</v>
      </c>
      <c r="I36">
        <v>123.7</v>
      </c>
      <c r="J36">
        <v>164.6</v>
      </c>
      <c r="K36">
        <v>191.6</v>
      </c>
      <c r="L36">
        <v>90.8</v>
      </c>
      <c r="M36">
        <v>137.1</v>
      </c>
      <c r="N36">
        <v>119.8</v>
      </c>
      <c r="O36">
        <v>133.69999999999999</v>
      </c>
      <c r="P36">
        <v>133.30000000000001</v>
      </c>
      <c r="Q36">
        <v>137.6</v>
      </c>
      <c r="R36">
        <v>125</v>
      </c>
      <c r="S36">
        <v>119.3</v>
      </c>
      <c r="T36">
        <v>124.2</v>
      </c>
      <c r="U36">
        <v>122.9</v>
      </c>
      <c r="V36">
        <v>115.1</v>
      </c>
      <c r="W36">
        <v>121</v>
      </c>
      <c r="X36">
        <v>118.1</v>
      </c>
      <c r="Y36">
        <v>109.3</v>
      </c>
      <c r="Z36">
        <v>117.9</v>
      </c>
      <c r="AA36">
        <v>126.6</v>
      </c>
      <c r="AB36">
        <v>113.3</v>
      </c>
      <c r="AC36">
        <v>116.6</v>
      </c>
      <c r="AD36">
        <v>124.6</v>
      </c>
    </row>
    <row r="37" spans="1:30" x14ac:dyDescent="0.3">
      <c r="A37" t="s">
        <v>22</v>
      </c>
      <c r="B37">
        <v>2015</v>
      </c>
      <c r="C37" t="s">
        <v>34</v>
      </c>
      <c r="D37">
        <v>124.3</v>
      </c>
      <c r="E37">
        <v>131.69999999999999</v>
      </c>
      <c r="F37">
        <v>127.1</v>
      </c>
      <c r="G37">
        <v>128.6</v>
      </c>
      <c r="H37">
        <v>110</v>
      </c>
      <c r="I37">
        <v>120.8</v>
      </c>
      <c r="J37">
        <v>149</v>
      </c>
      <c r="K37">
        <v>190.1</v>
      </c>
      <c r="L37">
        <v>92.7</v>
      </c>
      <c r="M37">
        <v>138.6</v>
      </c>
      <c r="N37">
        <v>120.2</v>
      </c>
      <c r="O37">
        <v>134.19999999999999</v>
      </c>
      <c r="P37">
        <v>131.5</v>
      </c>
      <c r="Q37">
        <v>138.19999999999999</v>
      </c>
      <c r="R37">
        <v>125.4</v>
      </c>
      <c r="S37">
        <v>119.5</v>
      </c>
      <c r="T37">
        <v>124.5</v>
      </c>
      <c r="U37">
        <v>122.4</v>
      </c>
      <c r="V37">
        <v>116</v>
      </c>
      <c r="W37">
        <v>121</v>
      </c>
      <c r="X37">
        <v>118.6</v>
      </c>
      <c r="Y37">
        <v>109.3</v>
      </c>
      <c r="Z37">
        <v>118.1</v>
      </c>
      <c r="AA37">
        <v>126.6</v>
      </c>
      <c r="AB37">
        <v>113.2</v>
      </c>
      <c r="AC37">
        <v>116.7</v>
      </c>
      <c r="AD37">
        <v>124</v>
      </c>
    </row>
    <row r="38" spans="1:30" x14ac:dyDescent="0.3">
      <c r="A38" t="s">
        <v>22</v>
      </c>
      <c r="B38">
        <v>2016</v>
      </c>
      <c r="C38" t="s">
        <v>21</v>
      </c>
      <c r="D38">
        <v>124.7</v>
      </c>
      <c r="E38">
        <v>135.9</v>
      </c>
      <c r="F38">
        <v>132</v>
      </c>
      <c r="G38">
        <v>129.19999999999999</v>
      </c>
      <c r="H38">
        <v>109.7</v>
      </c>
      <c r="I38">
        <v>119</v>
      </c>
      <c r="J38">
        <v>144.1</v>
      </c>
      <c r="K38">
        <v>184.2</v>
      </c>
      <c r="L38">
        <v>96.7</v>
      </c>
      <c r="M38">
        <v>139.5</v>
      </c>
      <c r="N38">
        <v>120.5</v>
      </c>
      <c r="O38">
        <v>134.69999999999999</v>
      </c>
      <c r="P38">
        <v>131.19999999999999</v>
      </c>
      <c r="Q38">
        <v>139.5</v>
      </c>
      <c r="R38">
        <v>125.8</v>
      </c>
      <c r="S38">
        <v>119.8</v>
      </c>
      <c r="T38">
        <v>124.9</v>
      </c>
      <c r="U38">
        <v>123.4</v>
      </c>
      <c r="V38">
        <v>116.9</v>
      </c>
      <c r="W38">
        <v>121.6</v>
      </c>
      <c r="X38">
        <v>119.1</v>
      </c>
      <c r="Y38">
        <v>108.9</v>
      </c>
      <c r="Z38">
        <v>118.5</v>
      </c>
      <c r="AA38">
        <v>126.4</v>
      </c>
      <c r="AB38">
        <v>114</v>
      </c>
      <c r="AC38">
        <v>116.8</v>
      </c>
      <c r="AD38">
        <v>124.2</v>
      </c>
    </row>
    <row r="39" spans="1:30" x14ac:dyDescent="0.3">
      <c r="A39" t="s">
        <v>22</v>
      </c>
      <c r="B39">
        <v>2016</v>
      </c>
      <c r="C39" t="s">
        <v>24</v>
      </c>
      <c r="D39">
        <v>124.8</v>
      </c>
      <c r="E39">
        <v>135.1</v>
      </c>
      <c r="F39">
        <v>130.30000000000001</v>
      </c>
      <c r="G39">
        <v>129.6</v>
      </c>
      <c r="H39">
        <v>108.4</v>
      </c>
      <c r="I39">
        <v>118.6</v>
      </c>
      <c r="J39">
        <v>129.19999999999999</v>
      </c>
      <c r="K39">
        <v>176.4</v>
      </c>
      <c r="L39">
        <v>99.1</v>
      </c>
      <c r="M39">
        <v>139.69999999999999</v>
      </c>
      <c r="N39">
        <v>120.6</v>
      </c>
      <c r="O39">
        <v>135.19999999999999</v>
      </c>
      <c r="P39">
        <v>129.1</v>
      </c>
      <c r="Q39">
        <v>140</v>
      </c>
      <c r="R39">
        <v>126.2</v>
      </c>
      <c r="S39">
        <v>120.1</v>
      </c>
      <c r="T39">
        <v>125.3</v>
      </c>
      <c r="U39">
        <v>124.4</v>
      </c>
      <c r="V39">
        <v>116</v>
      </c>
      <c r="W39">
        <v>121.8</v>
      </c>
      <c r="X39">
        <v>119.5</v>
      </c>
      <c r="Y39">
        <v>109.1</v>
      </c>
      <c r="Z39">
        <v>118.8</v>
      </c>
      <c r="AA39">
        <v>126.3</v>
      </c>
      <c r="AB39">
        <v>116.2</v>
      </c>
      <c r="AC39">
        <v>117.2</v>
      </c>
      <c r="AD39">
        <v>123.8</v>
      </c>
    </row>
    <row r="40" spans="1:30" x14ac:dyDescent="0.3">
      <c r="A40" t="s">
        <v>22</v>
      </c>
      <c r="B40">
        <v>2016</v>
      </c>
      <c r="C40" t="s">
        <v>25</v>
      </c>
      <c r="D40">
        <v>124.8</v>
      </c>
      <c r="E40">
        <v>136.30000000000001</v>
      </c>
      <c r="F40">
        <v>123.7</v>
      </c>
      <c r="G40">
        <v>129.69999999999999</v>
      </c>
      <c r="H40">
        <v>107.9</v>
      </c>
      <c r="I40">
        <v>119.9</v>
      </c>
      <c r="J40">
        <v>128.1</v>
      </c>
      <c r="K40">
        <v>170.3</v>
      </c>
      <c r="L40">
        <v>101.8</v>
      </c>
      <c r="M40">
        <v>140.1</v>
      </c>
      <c r="N40">
        <v>120.7</v>
      </c>
      <c r="O40">
        <v>135.4</v>
      </c>
      <c r="P40">
        <v>128.9</v>
      </c>
      <c r="Q40">
        <v>140.6</v>
      </c>
      <c r="R40">
        <v>126.4</v>
      </c>
      <c r="S40">
        <v>120.3</v>
      </c>
      <c r="T40">
        <v>125.5</v>
      </c>
      <c r="U40">
        <v>124.9</v>
      </c>
      <c r="V40">
        <v>114.8</v>
      </c>
      <c r="W40">
        <v>122.3</v>
      </c>
      <c r="X40">
        <v>119.7</v>
      </c>
      <c r="Y40">
        <v>108.5</v>
      </c>
      <c r="Z40">
        <v>119.1</v>
      </c>
      <c r="AA40">
        <v>126.4</v>
      </c>
      <c r="AB40">
        <v>117.1</v>
      </c>
      <c r="AC40">
        <v>117.3</v>
      </c>
      <c r="AD40">
        <v>123.8</v>
      </c>
    </row>
    <row r="41" spans="1:30" x14ac:dyDescent="0.3">
      <c r="A41" t="s">
        <v>22</v>
      </c>
      <c r="B41">
        <v>2016</v>
      </c>
      <c r="C41" t="s">
        <v>26</v>
      </c>
      <c r="D41">
        <v>124.9</v>
      </c>
      <c r="E41">
        <v>139.30000000000001</v>
      </c>
      <c r="F41">
        <v>119.9</v>
      </c>
      <c r="G41">
        <v>130.19999999999999</v>
      </c>
      <c r="H41">
        <v>108.9</v>
      </c>
      <c r="I41">
        <v>131.1</v>
      </c>
      <c r="J41">
        <v>136.80000000000001</v>
      </c>
      <c r="K41">
        <v>176.9</v>
      </c>
      <c r="L41">
        <v>109.1</v>
      </c>
      <c r="M41">
        <v>140.4</v>
      </c>
      <c r="N41">
        <v>121.1</v>
      </c>
      <c r="O41">
        <v>135.9</v>
      </c>
      <c r="P41">
        <v>131.80000000000001</v>
      </c>
      <c r="Q41">
        <v>141.5</v>
      </c>
      <c r="R41">
        <v>126.8</v>
      </c>
      <c r="S41">
        <v>120.5</v>
      </c>
      <c r="T41">
        <v>125.8</v>
      </c>
      <c r="U41">
        <v>125.6</v>
      </c>
      <c r="V41">
        <v>114.6</v>
      </c>
      <c r="W41">
        <v>122.8</v>
      </c>
      <c r="X41">
        <v>120</v>
      </c>
      <c r="Y41">
        <v>110</v>
      </c>
      <c r="Z41">
        <v>119.5</v>
      </c>
      <c r="AA41">
        <v>127.6</v>
      </c>
      <c r="AB41">
        <v>117.6</v>
      </c>
      <c r="AC41">
        <v>118.2</v>
      </c>
      <c r="AD41">
        <v>125.3</v>
      </c>
    </row>
    <row r="42" spans="1:30" x14ac:dyDescent="0.3">
      <c r="A42" t="s">
        <v>22</v>
      </c>
      <c r="B42">
        <v>2016</v>
      </c>
      <c r="C42" t="s">
        <v>27</v>
      </c>
      <c r="D42">
        <v>125</v>
      </c>
      <c r="E42">
        <v>142.1</v>
      </c>
      <c r="F42">
        <v>127</v>
      </c>
      <c r="G42">
        <v>130.4</v>
      </c>
      <c r="H42">
        <v>109.6</v>
      </c>
      <c r="I42">
        <v>133.5</v>
      </c>
      <c r="J42">
        <v>151.4</v>
      </c>
      <c r="K42">
        <v>182.8</v>
      </c>
      <c r="L42">
        <v>111.1</v>
      </c>
      <c r="M42">
        <v>141.5</v>
      </c>
      <c r="N42">
        <v>121.5</v>
      </c>
      <c r="O42">
        <v>136.30000000000001</v>
      </c>
      <c r="P42">
        <v>134.6</v>
      </c>
      <c r="Q42">
        <v>142.19999999999999</v>
      </c>
      <c r="R42">
        <v>127.2</v>
      </c>
      <c r="S42">
        <v>120.7</v>
      </c>
      <c r="T42">
        <v>126.2</v>
      </c>
      <c r="U42">
        <v>126</v>
      </c>
      <c r="V42">
        <v>115</v>
      </c>
      <c r="W42">
        <v>123.2</v>
      </c>
      <c r="X42">
        <v>120.3</v>
      </c>
      <c r="Y42">
        <v>110.7</v>
      </c>
      <c r="Z42">
        <v>119.8</v>
      </c>
      <c r="AA42">
        <v>128</v>
      </c>
      <c r="AB42">
        <v>118.5</v>
      </c>
      <c r="AC42">
        <v>118.7</v>
      </c>
      <c r="AD42">
        <v>126.6</v>
      </c>
    </row>
    <row r="43" spans="1:30" x14ac:dyDescent="0.3">
      <c r="A43" t="s">
        <v>22</v>
      </c>
      <c r="B43">
        <v>2016</v>
      </c>
      <c r="C43" t="s">
        <v>28</v>
      </c>
      <c r="D43">
        <v>125.9</v>
      </c>
      <c r="E43">
        <v>143.9</v>
      </c>
      <c r="F43">
        <v>130.9</v>
      </c>
      <c r="G43">
        <v>131</v>
      </c>
      <c r="H43">
        <v>110.2</v>
      </c>
      <c r="I43">
        <v>135.5</v>
      </c>
      <c r="J43">
        <v>173.7</v>
      </c>
      <c r="K43">
        <v>184.4</v>
      </c>
      <c r="L43">
        <v>112</v>
      </c>
      <c r="M43">
        <v>142.80000000000001</v>
      </c>
      <c r="N43">
        <v>121.6</v>
      </c>
      <c r="O43">
        <v>136.9</v>
      </c>
      <c r="P43">
        <v>138.19999999999999</v>
      </c>
      <c r="Q43">
        <v>142.69999999999999</v>
      </c>
      <c r="R43">
        <v>127.6</v>
      </c>
      <c r="S43">
        <v>121.1</v>
      </c>
      <c r="T43">
        <v>126.6</v>
      </c>
      <c r="U43">
        <v>125.5</v>
      </c>
      <c r="V43">
        <v>115.5</v>
      </c>
      <c r="W43">
        <v>123.2</v>
      </c>
      <c r="X43">
        <v>120.6</v>
      </c>
      <c r="Y43">
        <v>112.3</v>
      </c>
      <c r="Z43">
        <v>119.9</v>
      </c>
      <c r="AA43">
        <v>129.30000000000001</v>
      </c>
      <c r="AB43">
        <v>118.8</v>
      </c>
      <c r="AC43">
        <v>119.6</v>
      </c>
      <c r="AD43">
        <v>128.1</v>
      </c>
    </row>
    <row r="44" spans="1:30" x14ac:dyDescent="0.3">
      <c r="A44" t="s">
        <v>22</v>
      </c>
      <c r="B44">
        <v>2016</v>
      </c>
      <c r="C44" t="s">
        <v>29</v>
      </c>
      <c r="D44">
        <v>126.8</v>
      </c>
      <c r="E44">
        <v>144.19999999999999</v>
      </c>
      <c r="F44">
        <v>136.6</v>
      </c>
      <c r="G44">
        <v>131.80000000000001</v>
      </c>
      <c r="H44">
        <v>111</v>
      </c>
      <c r="I44">
        <v>137</v>
      </c>
      <c r="J44">
        <v>179.5</v>
      </c>
      <c r="K44">
        <v>188.4</v>
      </c>
      <c r="L44">
        <v>113.3</v>
      </c>
      <c r="M44">
        <v>143.9</v>
      </c>
      <c r="N44">
        <v>121.7</v>
      </c>
      <c r="O44">
        <v>137.5</v>
      </c>
      <c r="P44">
        <v>139.80000000000001</v>
      </c>
      <c r="Q44">
        <v>142.9</v>
      </c>
      <c r="R44">
        <v>127.9</v>
      </c>
      <c r="S44">
        <v>121.1</v>
      </c>
      <c r="T44">
        <v>126.9</v>
      </c>
      <c r="U44">
        <v>126.4</v>
      </c>
      <c r="V44">
        <v>115.5</v>
      </c>
      <c r="W44">
        <v>123.5</v>
      </c>
      <c r="X44">
        <v>120.9</v>
      </c>
      <c r="Y44">
        <v>111.7</v>
      </c>
      <c r="Z44">
        <v>120.3</v>
      </c>
      <c r="AA44">
        <v>130.80000000000001</v>
      </c>
      <c r="AB44">
        <v>120</v>
      </c>
      <c r="AC44">
        <v>119.9</v>
      </c>
      <c r="AD44">
        <v>129</v>
      </c>
    </row>
    <row r="45" spans="1:30" x14ac:dyDescent="0.3">
      <c r="A45" t="s">
        <v>22</v>
      </c>
      <c r="B45">
        <v>2016</v>
      </c>
      <c r="C45" t="s">
        <v>30</v>
      </c>
      <c r="D45">
        <v>127.6</v>
      </c>
      <c r="E45">
        <v>140.30000000000001</v>
      </c>
      <c r="F45">
        <v>133.69999999999999</v>
      </c>
      <c r="G45">
        <v>132.19999999999999</v>
      </c>
      <c r="H45">
        <v>111.8</v>
      </c>
      <c r="I45">
        <v>135.80000000000001</v>
      </c>
      <c r="J45">
        <v>163.5</v>
      </c>
      <c r="K45">
        <v>182.3</v>
      </c>
      <c r="L45">
        <v>114.6</v>
      </c>
      <c r="M45">
        <v>144.6</v>
      </c>
      <c r="N45">
        <v>121.9</v>
      </c>
      <c r="O45">
        <v>138.1</v>
      </c>
      <c r="P45">
        <v>137.6</v>
      </c>
      <c r="Q45">
        <v>143.6</v>
      </c>
      <c r="R45">
        <v>128.30000000000001</v>
      </c>
      <c r="S45">
        <v>121.4</v>
      </c>
      <c r="T45">
        <v>127.3</v>
      </c>
      <c r="U45">
        <v>127.3</v>
      </c>
      <c r="V45">
        <v>114.7</v>
      </c>
      <c r="W45">
        <v>123.9</v>
      </c>
      <c r="X45">
        <v>121.2</v>
      </c>
      <c r="Y45">
        <v>110.4</v>
      </c>
      <c r="Z45">
        <v>120.6</v>
      </c>
      <c r="AA45">
        <v>131.5</v>
      </c>
      <c r="AB45">
        <v>120.9</v>
      </c>
      <c r="AC45">
        <v>119.9</v>
      </c>
      <c r="AD45">
        <v>128.4</v>
      </c>
    </row>
    <row r="46" spans="1:30" x14ac:dyDescent="0.3">
      <c r="A46" t="s">
        <v>22</v>
      </c>
      <c r="B46">
        <v>2016</v>
      </c>
      <c r="C46" t="s">
        <v>31</v>
      </c>
      <c r="D46">
        <v>128.1</v>
      </c>
      <c r="E46">
        <v>137.69999999999999</v>
      </c>
      <c r="F46">
        <v>130.6</v>
      </c>
      <c r="G46">
        <v>132.6</v>
      </c>
      <c r="H46">
        <v>111.9</v>
      </c>
      <c r="I46">
        <v>132.5</v>
      </c>
      <c r="J46">
        <v>152.9</v>
      </c>
      <c r="K46">
        <v>173.6</v>
      </c>
      <c r="L46">
        <v>115.1</v>
      </c>
      <c r="M46">
        <v>144.80000000000001</v>
      </c>
      <c r="N46">
        <v>122.1</v>
      </c>
      <c r="O46">
        <v>138.80000000000001</v>
      </c>
      <c r="P46">
        <v>135.69999999999999</v>
      </c>
      <c r="Q46">
        <v>143.9</v>
      </c>
      <c r="R46">
        <v>128.69999999999999</v>
      </c>
      <c r="S46">
        <v>121.6</v>
      </c>
      <c r="T46">
        <v>127.7</v>
      </c>
      <c r="U46">
        <v>127.9</v>
      </c>
      <c r="V46">
        <v>114.8</v>
      </c>
      <c r="W46">
        <v>124.3</v>
      </c>
      <c r="X46">
        <v>121.4</v>
      </c>
      <c r="Y46">
        <v>111.8</v>
      </c>
      <c r="Z46">
        <v>120.8</v>
      </c>
      <c r="AA46">
        <v>131.6</v>
      </c>
      <c r="AB46">
        <v>121.2</v>
      </c>
      <c r="AC46">
        <v>120.5</v>
      </c>
      <c r="AD46">
        <v>128</v>
      </c>
    </row>
    <row r="47" spans="1:30" x14ac:dyDescent="0.3">
      <c r="A47" t="s">
        <v>22</v>
      </c>
      <c r="B47">
        <v>2016</v>
      </c>
      <c r="C47" t="s">
        <v>32</v>
      </c>
      <c r="D47">
        <v>128.69999999999999</v>
      </c>
      <c r="E47">
        <v>138.4</v>
      </c>
      <c r="F47">
        <v>130.30000000000001</v>
      </c>
      <c r="G47">
        <v>132.69999999999999</v>
      </c>
      <c r="H47">
        <v>112.5</v>
      </c>
      <c r="I47">
        <v>130.4</v>
      </c>
      <c r="J47">
        <v>155.1</v>
      </c>
      <c r="K47">
        <v>175.7</v>
      </c>
      <c r="L47">
        <v>115.4</v>
      </c>
      <c r="M47">
        <v>145.30000000000001</v>
      </c>
      <c r="N47">
        <v>122.5</v>
      </c>
      <c r="O47">
        <v>139.6</v>
      </c>
      <c r="P47">
        <v>136.30000000000001</v>
      </c>
      <c r="Q47">
        <v>144.30000000000001</v>
      </c>
      <c r="R47">
        <v>129.1</v>
      </c>
      <c r="S47">
        <v>121.9</v>
      </c>
      <c r="T47">
        <v>128</v>
      </c>
      <c r="U47">
        <v>128.69999999999999</v>
      </c>
      <c r="V47">
        <v>115.2</v>
      </c>
      <c r="W47">
        <v>124.5</v>
      </c>
      <c r="X47">
        <v>121.8</v>
      </c>
      <c r="Y47">
        <v>112.8</v>
      </c>
      <c r="Z47">
        <v>121.2</v>
      </c>
      <c r="AA47">
        <v>131.9</v>
      </c>
      <c r="AB47">
        <v>120.8</v>
      </c>
      <c r="AC47">
        <v>120.9</v>
      </c>
      <c r="AD47">
        <v>128.6</v>
      </c>
    </row>
    <row r="48" spans="1:30" x14ac:dyDescent="0.3">
      <c r="A48" t="s">
        <v>22</v>
      </c>
      <c r="B48">
        <v>2016</v>
      </c>
      <c r="C48" t="s">
        <v>33</v>
      </c>
      <c r="D48">
        <v>130.19999999999999</v>
      </c>
      <c r="E48">
        <v>138.5</v>
      </c>
      <c r="F48">
        <v>134.1</v>
      </c>
      <c r="G48">
        <v>132.9</v>
      </c>
      <c r="H48">
        <v>112.6</v>
      </c>
      <c r="I48">
        <v>130.80000000000001</v>
      </c>
      <c r="J48">
        <v>142</v>
      </c>
      <c r="K48">
        <v>174.9</v>
      </c>
      <c r="L48">
        <v>115.6</v>
      </c>
      <c r="M48">
        <v>145.4</v>
      </c>
      <c r="N48">
        <v>122.7</v>
      </c>
      <c r="O48">
        <v>140.30000000000001</v>
      </c>
      <c r="P48">
        <v>135.19999999999999</v>
      </c>
      <c r="Q48">
        <v>144.30000000000001</v>
      </c>
      <c r="R48">
        <v>129.6</v>
      </c>
      <c r="S48">
        <v>122.1</v>
      </c>
      <c r="T48">
        <v>128.5</v>
      </c>
      <c r="U48">
        <v>129.1</v>
      </c>
      <c r="V48">
        <v>116.2</v>
      </c>
      <c r="W48">
        <v>124.7</v>
      </c>
      <c r="X48">
        <v>122.1</v>
      </c>
      <c r="Y48">
        <v>113.4</v>
      </c>
      <c r="Z48">
        <v>121.7</v>
      </c>
      <c r="AA48">
        <v>132.1</v>
      </c>
      <c r="AB48">
        <v>121.3</v>
      </c>
      <c r="AC48">
        <v>121.3</v>
      </c>
      <c r="AD48">
        <v>128.5</v>
      </c>
    </row>
    <row r="49" spans="1:30" x14ac:dyDescent="0.3">
      <c r="A49" t="s">
        <v>22</v>
      </c>
      <c r="B49">
        <v>2016</v>
      </c>
      <c r="C49" t="s">
        <v>34</v>
      </c>
      <c r="D49">
        <v>131.6</v>
      </c>
      <c r="E49">
        <v>138.19999999999999</v>
      </c>
      <c r="F49">
        <v>134.9</v>
      </c>
      <c r="G49">
        <v>133.1</v>
      </c>
      <c r="H49">
        <v>113.5</v>
      </c>
      <c r="I49">
        <v>129.30000000000001</v>
      </c>
      <c r="J49">
        <v>121.1</v>
      </c>
      <c r="K49">
        <v>170.3</v>
      </c>
      <c r="L49">
        <v>115.5</v>
      </c>
      <c r="M49">
        <v>145.5</v>
      </c>
      <c r="N49">
        <v>123.1</v>
      </c>
      <c r="O49">
        <v>140.9</v>
      </c>
      <c r="P49">
        <v>132.80000000000001</v>
      </c>
      <c r="Q49">
        <v>145</v>
      </c>
      <c r="R49">
        <v>130</v>
      </c>
      <c r="S49">
        <v>122.2</v>
      </c>
      <c r="T49">
        <v>128.80000000000001</v>
      </c>
      <c r="U49">
        <v>128.5</v>
      </c>
      <c r="V49">
        <v>117.8</v>
      </c>
      <c r="W49">
        <v>125</v>
      </c>
      <c r="X49">
        <v>122.3</v>
      </c>
      <c r="Y49">
        <v>113.7</v>
      </c>
      <c r="Z49">
        <v>121.8</v>
      </c>
      <c r="AA49">
        <v>132.30000000000001</v>
      </c>
      <c r="AB49">
        <v>119.9</v>
      </c>
      <c r="AC49">
        <v>121.4</v>
      </c>
      <c r="AD49">
        <v>127.6</v>
      </c>
    </row>
    <row r="50" spans="1:30" x14ac:dyDescent="0.3">
      <c r="A50" t="s">
        <v>22</v>
      </c>
      <c r="B50">
        <v>2017</v>
      </c>
      <c r="C50" t="s">
        <v>21</v>
      </c>
      <c r="D50">
        <v>132.19999999999999</v>
      </c>
      <c r="E50">
        <v>138.9</v>
      </c>
      <c r="F50">
        <v>132.6</v>
      </c>
      <c r="G50">
        <v>133.1</v>
      </c>
      <c r="H50">
        <v>114</v>
      </c>
      <c r="I50">
        <v>129.6</v>
      </c>
      <c r="J50">
        <v>118.7</v>
      </c>
      <c r="K50">
        <v>155.1</v>
      </c>
      <c r="L50">
        <v>117.3</v>
      </c>
      <c r="M50">
        <v>144.9</v>
      </c>
      <c r="N50">
        <v>123.2</v>
      </c>
      <c r="O50">
        <v>141.6</v>
      </c>
      <c r="P50">
        <v>132</v>
      </c>
      <c r="Q50">
        <v>145.6</v>
      </c>
      <c r="R50">
        <v>130.19999999999999</v>
      </c>
      <c r="S50">
        <v>122.3</v>
      </c>
      <c r="T50">
        <v>129</v>
      </c>
      <c r="U50">
        <v>129.6</v>
      </c>
      <c r="V50">
        <v>118</v>
      </c>
      <c r="W50">
        <v>125.1</v>
      </c>
      <c r="X50">
        <v>122.6</v>
      </c>
      <c r="Y50">
        <v>115.2</v>
      </c>
      <c r="Z50">
        <v>122</v>
      </c>
      <c r="AA50">
        <v>132.4</v>
      </c>
      <c r="AB50">
        <v>120.9</v>
      </c>
      <c r="AC50">
        <v>122.1</v>
      </c>
      <c r="AD50">
        <v>127.8</v>
      </c>
    </row>
    <row r="51" spans="1:30" x14ac:dyDescent="0.3">
      <c r="A51" t="s">
        <v>22</v>
      </c>
      <c r="B51">
        <v>2017</v>
      </c>
      <c r="C51" t="s">
        <v>24</v>
      </c>
      <c r="D51">
        <v>132.80000000000001</v>
      </c>
      <c r="E51">
        <v>139.80000000000001</v>
      </c>
      <c r="F51">
        <v>129.30000000000001</v>
      </c>
      <c r="G51">
        <v>133.5</v>
      </c>
      <c r="H51">
        <v>114.3</v>
      </c>
      <c r="I51">
        <v>131.4</v>
      </c>
      <c r="J51">
        <v>120.2</v>
      </c>
      <c r="K51">
        <v>143.1</v>
      </c>
      <c r="L51">
        <v>119.5</v>
      </c>
      <c r="M51">
        <v>144</v>
      </c>
      <c r="N51">
        <v>123.4</v>
      </c>
      <c r="O51">
        <v>141.9</v>
      </c>
      <c r="P51">
        <v>132.1</v>
      </c>
      <c r="Q51">
        <v>146.30000000000001</v>
      </c>
      <c r="R51">
        <v>130.5</v>
      </c>
      <c r="S51">
        <v>122.5</v>
      </c>
      <c r="T51">
        <v>129.30000000000001</v>
      </c>
      <c r="U51">
        <v>130.5</v>
      </c>
      <c r="V51">
        <v>119.2</v>
      </c>
      <c r="W51">
        <v>125.3</v>
      </c>
      <c r="X51">
        <v>122.9</v>
      </c>
      <c r="Y51">
        <v>115.5</v>
      </c>
      <c r="Z51">
        <v>122.2</v>
      </c>
      <c r="AA51">
        <v>132.4</v>
      </c>
      <c r="AB51">
        <v>121.7</v>
      </c>
      <c r="AC51">
        <v>122.4</v>
      </c>
      <c r="AD51">
        <v>128.19999999999999</v>
      </c>
    </row>
    <row r="52" spans="1:30" x14ac:dyDescent="0.3">
      <c r="A52" t="s">
        <v>22</v>
      </c>
      <c r="B52">
        <v>2017</v>
      </c>
      <c r="C52" t="s">
        <v>25</v>
      </c>
      <c r="D52">
        <v>132.69999999999999</v>
      </c>
      <c r="E52">
        <v>139.4</v>
      </c>
      <c r="F52">
        <v>128.4</v>
      </c>
      <c r="G52">
        <v>134.9</v>
      </c>
      <c r="H52">
        <v>114</v>
      </c>
      <c r="I52">
        <v>136.80000000000001</v>
      </c>
      <c r="J52">
        <v>122.2</v>
      </c>
      <c r="K52">
        <v>135.80000000000001</v>
      </c>
      <c r="L52">
        <v>120.3</v>
      </c>
      <c r="M52">
        <v>142.6</v>
      </c>
      <c r="N52">
        <v>123.6</v>
      </c>
      <c r="O52">
        <v>142.4</v>
      </c>
      <c r="P52">
        <v>132.6</v>
      </c>
      <c r="Q52">
        <v>147.5</v>
      </c>
      <c r="R52">
        <v>130.80000000000001</v>
      </c>
      <c r="S52">
        <v>122.8</v>
      </c>
      <c r="T52">
        <v>129.6</v>
      </c>
      <c r="U52">
        <v>131.1</v>
      </c>
      <c r="V52">
        <v>120.8</v>
      </c>
      <c r="W52">
        <v>125.6</v>
      </c>
      <c r="X52">
        <v>123.1</v>
      </c>
      <c r="Y52">
        <v>115.6</v>
      </c>
      <c r="Z52">
        <v>122.4</v>
      </c>
      <c r="AA52">
        <v>132.80000000000001</v>
      </c>
      <c r="AB52">
        <v>121.7</v>
      </c>
      <c r="AC52">
        <v>122.6</v>
      </c>
      <c r="AD52">
        <v>128.69999999999999</v>
      </c>
    </row>
    <row r="53" spans="1:30" x14ac:dyDescent="0.3">
      <c r="A53" t="s">
        <v>22</v>
      </c>
      <c r="B53">
        <v>2017</v>
      </c>
      <c r="C53" t="s">
        <v>26</v>
      </c>
      <c r="D53">
        <v>132.69999999999999</v>
      </c>
      <c r="E53">
        <v>140.6</v>
      </c>
      <c r="F53">
        <v>124.5</v>
      </c>
      <c r="G53">
        <v>136.30000000000001</v>
      </c>
      <c r="H53">
        <v>113.5</v>
      </c>
      <c r="I53">
        <v>137.69999999999999</v>
      </c>
      <c r="J53">
        <v>127.1</v>
      </c>
      <c r="K53">
        <v>133.80000000000001</v>
      </c>
      <c r="L53">
        <v>120.8</v>
      </c>
      <c r="M53">
        <v>141.30000000000001</v>
      </c>
      <c r="N53">
        <v>123.8</v>
      </c>
      <c r="O53">
        <v>142.6</v>
      </c>
      <c r="P53">
        <v>133.4</v>
      </c>
      <c r="Q53">
        <v>148</v>
      </c>
      <c r="R53">
        <v>131.19999999999999</v>
      </c>
      <c r="S53">
        <v>123</v>
      </c>
      <c r="T53">
        <v>130</v>
      </c>
      <c r="U53">
        <v>131.69999999999999</v>
      </c>
      <c r="V53">
        <v>121.4</v>
      </c>
      <c r="W53">
        <v>126</v>
      </c>
      <c r="X53">
        <v>123.4</v>
      </c>
      <c r="Y53">
        <v>114.3</v>
      </c>
      <c r="Z53">
        <v>122.6</v>
      </c>
      <c r="AA53">
        <v>133.6</v>
      </c>
      <c r="AB53">
        <v>122.2</v>
      </c>
      <c r="AC53">
        <v>122.5</v>
      </c>
      <c r="AD53">
        <v>129.1</v>
      </c>
    </row>
    <row r="54" spans="1:30" x14ac:dyDescent="0.3">
      <c r="A54" t="s">
        <v>22</v>
      </c>
      <c r="B54">
        <v>2017</v>
      </c>
      <c r="C54" t="s">
        <v>27</v>
      </c>
      <c r="D54">
        <v>132.6</v>
      </c>
      <c r="E54">
        <v>144.1</v>
      </c>
      <c r="F54">
        <v>125.6</v>
      </c>
      <c r="G54">
        <v>136.80000000000001</v>
      </c>
      <c r="H54">
        <v>113.4</v>
      </c>
      <c r="I54">
        <v>135.19999999999999</v>
      </c>
      <c r="J54">
        <v>129.19999999999999</v>
      </c>
      <c r="K54">
        <v>131.5</v>
      </c>
      <c r="L54">
        <v>121</v>
      </c>
      <c r="M54">
        <v>139.9</v>
      </c>
      <c r="N54">
        <v>123.8</v>
      </c>
      <c r="O54">
        <v>142.9</v>
      </c>
      <c r="P54">
        <v>133.6</v>
      </c>
      <c r="Q54">
        <v>148.30000000000001</v>
      </c>
      <c r="R54">
        <v>131.5</v>
      </c>
      <c r="S54">
        <v>123.2</v>
      </c>
      <c r="T54">
        <v>130.19999999999999</v>
      </c>
      <c r="U54">
        <v>132.1</v>
      </c>
      <c r="V54">
        <v>120.1</v>
      </c>
      <c r="W54">
        <v>126.5</v>
      </c>
      <c r="X54">
        <v>123.6</v>
      </c>
      <c r="Y54">
        <v>114.3</v>
      </c>
      <c r="Z54">
        <v>122.8</v>
      </c>
      <c r="AA54">
        <v>133.80000000000001</v>
      </c>
      <c r="AB54">
        <v>122</v>
      </c>
      <c r="AC54">
        <v>122.6</v>
      </c>
      <c r="AD54">
        <v>129.30000000000001</v>
      </c>
    </row>
    <row r="55" spans="1:30" x14ac:dyDescent="0.3">
      <c r="A55" t="s">
        <v>22</v>
      </c>
      <c r="B55">
        <v>2017</v>
      </c>
      <c r="C55" t="s">
        <v>28</v>
      </c>
      <c r="D55">
        <v>132.9</v>
      </c>
      <c r="E55">
        <v>148.69999999999999</v>
      </c>
      <c r="F55">
        <v>128.30000000000001</v>
      </c>
      <c r="G55">
        <v>137.30000000000001</v>
      </c>
      <c r="H55">
        <v>113.5</v>
      </c>
      <c r="I55">
        <v>137.19999999999999</v>
      </c>
      <c r="J55">
        <v>142.19999999999999</v>
      </c>
      <c r="K55">
        <v>128.19999999999999</v>
      </c>
      <c r="L55">
        <v>120.9</v>
      </c>
      <c r="M55">
        <v>138.80000000000001</v>
      </c>
      <c r="N55">
        <v>124.2</v>
      </c>
      <c r="O55">
        <v>143.1</v>
      </c>
      <c r="P55">
        <v>135.69999999999999</v>
      </c>
      <c r="Q55">
        <v>148.6</v>
      </c>
      <c r="R55">
        <v>131.5</v>
      </c>
      <c r="S55">
        <v>123.2</v>
      </c>
      <c r="T55">
        <v>130.19999999999999</v>
      </c>
      <c r="U55">
        <v>131.4</v>
      </c>
      <c r="V55">
        <v>119</v>
      </c>
      <c r="W55">
        <v>126.8</v>
      </c>
      <c r="X55">
        <v>123.8</v>
      </c>
      <c r="Y55">
        <v>113.9</v>
      </c>
      <c r="Z55">
        <v>122.9</v>
      </c>
      <c r="AA55">
        <v>134.30000000000001</v>
      </c>
      <c r="AB55">
        <v>122.5</v>
      </c>
      <c r="AC55">
        <v>122.7</v>
      </c>
      <c r="AD55">
        <v>129.9</v>
      </c>
    </row>
    <row r="56" spans="1:30" x14ac:dyDescent="0.3">
      <c r="A56" t="s">
        <v>22</v>
      </c>
      <c r="B56">
        <v>2017</v>
      </c>
      <c r="C56" t="s">
        <v>29</v>
      </c>
      <c r="D56">
        <v>132.80000000000001</v>
      </c>
      <c r="E56">
        <v>148.4</v>
      </c>
      <c r="F56">
        <v>129.4</v>
      </c>
      <c r="G56">
        <v>137.69999999999999</v>
      </c>
      <c r="H56">
        <v>113.4</v>
      </c>
      <c r="I56">
        <v>139.4</v>
      </c>
      <c r="J56">
        <v>175.1</v>
      </c>
      <c r="K56">
        <v>124.7</v>
      </c>
      <c r="L56">
        <v>121.5</v>
      </c>
      <c r="M56">
        <v>137.80000000000001</v>
      </c>
      <c r="N56">
        <v>124.4</v>
      </c>
      <c r="O56">
        <v>143.69999999999999</v>
      </c>
      <c r="P56">
        <v>139.80000000000001</v>
      </c>
      <c r="Q56">
        <v>150.5</v>
      </c>
      <c r="R56">
        <v>131.6</v>
      </c>
      <c r="S56">
        <v>123.7</v>
      </c>
      <c r="T56">
        <v>130.4</v>
      </c>
      <c r="U56">
        <v>132.6</v>
      </c>
      <c r="V56">
        <v>119.7</v>
      </c>
      <c r="W56">
        <v>127.2</v>
      </c>
      <c r="X56">
        <v>125</v>
      </c>
      <c r="Y56">
        <v>113.2</v>
      </c>
      <c r="Z56">
        <v>123.5</v>
      </c>
      <c r="AA56">
        <v>135.5</v>
      </c>
      <c r="AB56">
        <v>122.4</v>
      </c>
      <c r="AC56">
        <v>123</v>
      </c>
      <c r="AD56">
        <v>131.80000000000001</v>
      </c>
    </row>
    <row r="57" spans="1:30" x14ac:dyDescent="0.3">
      <c r="A57" t="s">
        <v>22</v>
      </c>
      <c r="B57">
        <v>2017</v>
      </c>
      <c r="C57" t="s">
        <v>30</v>
      </c>
      <c r="D57">
        <v>133.19999999999999</v>
      </c>
      <c r="E57">
        <v>143.9</v>
      </c>
      <c r="F57">
        <v>128.30000000000001</v>
      </c>
      <c r="G57">
        <v>138.30000000000001</v>
      </c>
      <c r="H57">
        <v>114.1</v>
      </c>
      <c r="I57">
        <v>142.69999999999999</v>
      </c>
      <c r="J57">
        <v>179.8</v>
      </c>
      <c r="K57">
        <v>123.5</v>
      </c>
      <c r="L57">
        <v>122.1</v>
      </c>
      <c r="M57">
        <v>137.5</v>
      </c>
      <c r="N57">
        <v>124.6</v>
      </c>
      <c r="O57">
        <v>144.5</v>
      </c>
      <c r="P57">
        <v>140.5</v>
      </c>
      <c r="Q57">
        <v>152.1</v>
      </c>
      <c r="R57">
        <v>132.69999999999999</v>
      </c>
      <c r="S57">
        <v>124.3</v>
      </c>
      <c r="T57">
        <v>131.4</v>
      </c>
      <c r="U57">
        <v>134.4</v>
      </c>
      <c r="V57">
        <v>118.9</v>
      </c>
      <c r="W57">
        <v>127.7</v>
      </c>
      <c r="X57">
        <v>125.7</v>
      </c>
      <c r="Y57">
        <v>114.6</v>
      </c>
      <c r="Z57">
        <v>124.1</v>
      </c>
      <c r="AA57">
        <v>135.69999999999999</v>
      </c>
      <c r="AB57">
        <v>123.3</v>
      </c>
      <c r="AC57">
        <v>123.8</v>
      </c>
      <c r="AD57">
        <v>132.69999999999999</v>
      </c>
    </row>
    <row r="58" spans="1:30" x14ac:dyDescent="0.3">
      <c r="A58" t="s">
        <v>22</v>
      </c>
      <c r="B58">
        <v>2017</v>
      </c>
      <c r="C58" t="s">
        <v>31</v>
      </c>
      <c r="D58">
        <v>133.6</v>
      </c>
      <c r="E58">
        <v>143</v>
      </c>
      <c r="F58">
        <v>129.69999999999999</v>
      </c>
      <c r="G58">
        <v>138.69999999999999</v>
      </c>
      <c r="H58">
        <v>114.5</v>
      </c>
      <c r="I58">
        <v>137.5</v>
      </c>
      <c r="J58">
        <v>160.69999999999999</v>
      </c>
      <c r="K58">
        <v>124.5</v>
      </c>
      <c r="L58">
        <v>122.4</v>
      </c>
      <c r="M58">
        <v>137.30000000000001</v>
      </c>
      <c r="N58">
        <v>124.8</v>
      </c>
      <c r="O58">
        <v>145</v>
      </c>
      <c r="P58">
        <v>138</v>
      </c>
      <c r="Q58">
        <v>153.6</v>
      </c>
      <c r="R58">
        <v>133.30000000000001</v>
      </c>
      <c r="S58">
        <v>124.6</v>
      </c>
      <c r="T58">
        <v>132</v>
      </c>
      <c r="U58">
        <v>135.69999999999999</v>
      </c>
      <c r="V58">
        <v>120.6</v>
      </c>
      <c r="W58">
        <v>128.1</v>
      </c>
      <c r="X58">
        <v>126.1</v>
      </c>
      <c r="Y58">
        <v>115.7</v>
      </c>
      <c r="Z58">
        <v>124.5</v>
      </c>
      <c r="AA58">
        <v>135.9</v>
      </c>
      <c r="AB58">
        <v>124.4</v>
      </c>
      <c r="AC58">
        <v>124.5</v>
      </c>
      <c r="AD58">
        <v>132.4</v>
      </c>
    </row>
    <row r="59" spans="1:30" x14ac:dyDescent="0.3">
      <c r="A59" t="s">
        <v>22</v>
      </c>
      <c r="B59">
        <v>2017</v>
      </c>
      <c r="C59" t="s">
        <v>32</v>
      </c>
      <c r="D59">
        <v>133.9</v>
      </c>
      <c r="E59">
        <v>142.80000000000001</v>
      </c>
      <c r="F59">
        <v>131.4</v>
      </c>
      <c r="G59">
        <v>139.1</v>
      </c>
      <c r="H59">
        <v>114.9</v>
      </c>
      <c r="I59">
        <v>135.6</v>
      </c>
      <c r="J59">
        <v>173.2</v>
      </c>
      <c r="K59">
        <v>124.1</v>
      </c>
      <c r="L59">
        <v>122.6</v>
      </c>
      <c r="M59">
        <v>137.80000000000001</v>
      </c>
      <c r="N59">
        <v>125.1</v>
      </c>
      <c r="O59">
        <v>145.5</v>
      </c>
      <c r="P59">
        <v>139.69999999999999</v>
      </c>
      <c r="Q59">
        <v>154.6</v>
      </c>
      <c r="R59">
        <v>134</v>
      </c>
      <c r="S59">
        <v>124.9</v>
      </c>
      <c r="T59">
        <v>132.6</v>
      </c>
      <c r="U59">
        <v>137.30000000000001</v>
      </c>
      <c r="V59">
        <v>122.6</v>
      </c>
      <c r="W59">
        <v>128.30000000000001</v>
      </c>
      <c r="X59">
        <v>126.6</v>
      </c>
      <c r="Y59">
        <v>115</v>
      </c>
      <c r="Z59">
        <v>124.8</v>
      </c>
      <c r="AA59">
        <v>136.30000000000001</v>
      </c>
      <c r="AB59">
        <v>124.6</v>
      </c>
      <c r="AC59">
        <v>124.5</v>
      </c>
      <c r="AD59">
        <v>133.5</v>
      </c>
    </row>
    <row r="60" spans="1:30" x14ac:dyDescent="0.3">
      <c r="A60" t="s">
        <v>22</v>
      </c>
      <c r="B60">
        <v>2017</v>
      </c>
      <c r="C60" t="s">
        <v>33</v>
      </c>
      <c r="D60">
        <v>134.30000000000001</v>
      </c>
      <c r="E60">
        <v>142.1</v>
      </c>
      <c r="F60">
        <v>146.69999999999999</v>
      </c>
      <c r="G60">
        <v>139.5</v>
      </c>
      <c r="H60">
        <v>115.2</v>
      </c>
      <c r="I60">
        <v>136.4</v>
      </c>
      <c r="J60">
        <v>185.2</v>
      </c>
      <c r="K60">
        <v>122.2</v>
      </c>
      <c r="L60">
        <v>123.9</v>
      </c>
      <c r="M60">
        <v>138.30000000000001</v>
      </c>
      <c r="N60">
        <v>125.4</v>
      </c>
      <c r="O60">
        <v>146</v>
      </c>
      <c r="P60">
        <v>141.5</v>
      </c>
      <c r="Q60">
        <v>156.19999999999999</v>
      </c>
      <c r="R60">
        <v>135</v>
      </c>
      <c r="S60">
        <v>125.4</v>
      </c>
      <c r="T60">
        <v>133.5</v>
      </c>
      <c r="U60">
        <v>138.6</v>
      </c>
      <c r="V60">
        <v>125.7</v>
      </c>
      <c r="W60">
        <v>128.80000000000001</v>
      </c>
      <c r="X60">
        <v>127.4</v>
      </c>
      <c r="Y60">
        <v>115.3</v>
      </c>
      <c r="Z60">
        <v>125.1</v>
      </c>
      <c r="AA60">
        <v>136.6</v>
      </c>
      <c r="AB60">
        <v>124.9</v>
      </c>
      <c r="AC60">
        <v>124.9</v>
      </c>
      <c r="AD60">
        <v>134.80000000000001</v>
      </c>
    </row>
    <row r="61" spans="1:30" x14ac:dyDescent="0.3">
      <c r="A61" t="s">
        <v>22</v>
      </c>
      <c r="B61">
        <v>2017</v>
      </c>
      <c r="C61" t="s">
        <v>34</v>
      </c>
      <c r="D61">
        <v>134.4</v>
      </c>
      <c r="E61">
        <v>142.6</v>
      </c>
      <c r="F61">
        <v>145.9</v>
      </c>
      <c r="G61">
        <v>139.5</v>
      </c>
      <c r="H61">
        <v>115.9</v>
      </c>
      <c r="I61">
        <v>135</v>
      </c>
      <c r="J61">
        <v>163.19999999999999</v>
      </c>
      <c r="K61">
        <v>119.8</v>
      </c>
      <c r="L61">
        <v>120.7</v>
      </c>
      <c r="M61">
        <v>139.69999999999999</v>
      </c>
      <c r="N61">
        <v>125.7</v>
      </c>
      <c r="O61">
        <v>146.30000000000001</v>
      </c>
      <c r="P61">
        <v>138.80000000000001</v>
      </c>
      <c r="Q61">
        <v>157</v>
      </c>
      <c r="R61">
        <v>135.6</v>
      </c>
      <c r="S61">
        <v>125.6</v>
      </c>
      <c r="T61">
        <v>134</v>
      </c>
      <c r="U61">
        <v>139.1</v>
      </c>
      <c r="V61">
        <v>126.8</v>
      </c>
      <c r="W61">
        <v>129.30000000000001</v>
      </c>
      <c r="X61">
        <v>128.19999999999999</v>
      </c>
      <c r="Y61">
        <v>115.3</v>
      </c>
      <c r="Z61">
        <v>125.6</v>
      </c>
      <c r="AA61">
        <v>136.69999999999999</v>
      </c>
      <c r="AB61">
        <v>124.6</v>
      </c>
      <c r="AC61">
        <v>125.1</v>
      </c>
      <c r="AD61">
        <v>134.1</v>
      </c>
    </row>
    <row r="62" spans="1:30" x14ac:dyDescent="0.3">
      <c r="A62" t="s">
        <v>22</v>
      </c>
      <c r="B62">
        <v>2018</v>
      </c>
      <c r="C62" t="s">
        <v>21</v>
      </c>
      <c r="D62">
        <v>134.6</v>
      </c>
      <c r="E62">
        <v>143.69999999999999</v>
      </c>
      <c r="F62">
        <v>143.6</v>
      </c>
      <c r="G62">
        <v>139.6</v>
      </c>
      <c r="H62">
        <v>116.4</v>
      </c>
      <c r="I62">
        <v>133.80000000000001</v>
      </c>
      <c r="J62">
        <v>150.5</v>
      </c>
      <c r="K62">
        <v>118.4</v>
      </c>
      <c r="L62">
        <v>117.3</v>
      </c>
      <c r="M62">
        <v>140.5</v>
      </c>
      <c r="N62">
        <v>125.9</v>
      </c>
      <c r="O62">
        <v>146.80000000000001</v>
      </c>
      <c r="P62">
        <v>137.19999999999999</v>
      </c>
      <c r="Q62">
        <v>157.69999999999999</v>
      </c>
      <c r="R62">
        <v>136</v>
      </c>
      <c r="S62">
        <v>125.9</v>
      </c>
      <c r="T62">
        <v>134.4</v>
      </c>
      <c r="U62">
        <v>140.4</v>
      </c>
      <c r="V62">
        <v>127.3</v>
      </c>
      <c r="W62">
        <v>129.5</v>
      </c>
      <c r="X62">
        <v>129</v>
      </c>
      <c r="Y62">
        <v>116.3</v>
      </c>
      <c r="Z62">
        <v>126.2</v>
      </c>
      <c r="AA62">
        <v>137.1</v>
      </c>
      <c r="AB62">
        <v>125.5</v>
      </c>
      <c r="AC62">
        <v>125.8</v>
      </c>
      <c r="AD62">
        <v>134.1</v>
      </c>
    </row>
    <row r="63" spans="1:30" x14ac:dyDescent="0.3">
      <c r="A63" t="s">
        <v>22</v>
      </c>
      <c r="B63">
        <v>2018</v>
      </c>
      <c r="C63" t="s">
        <v>24</v>
      </c>
      <c r="D63">
        <v>134.80000000000001</v>
      </c>
      <c r="E63">
        <v>143</v>
      </c>
      <c r="F63">
        <v>139.9</v>
      </c>
      <c r="G63">
        <v>139.9</v>
      </c>
      <c r="H63">
        <v>116.2</v>
      </c>
      <c r="I63">
        <v>135.5</v>
      </c>
      <c r="J63">
        <v>136.9</v>
      </c>
      <c r="K63">
        <v>117</v>
      </c>
      <c r="L63">
        <v>115.4</v>
      </c>
      <c r="M63">
        <v>140.69999999999999</v>
      </c>
      <c r="N63">
        <v>125.9</v>
      </c>
      <c r="O63">
        <v>147.1</v>
      </c>
      <c r="P63">
        <v>135.6</v>
      </c>
      <c r="Q63">
        <v>159.30000000000001</v>
      </c>
      <c r="R63">
        <v>136.30000000000001</v>
      </c>
      <c r="S63">
        <v>126.1</v>
      </c>
      <c r="T63">
        <v>134.69999999999999</v>
      </c>
      <c r="U63">
        <v>141.30000000000001</v>
      </c>
      <c r="V63">
        <v>127.3</v>
      </c>
      <c r="W63">
        <v>129.9</v>
      </c>
      <c r="X63">
        <v>129.80000000000001</v>
      </c>
      <c r="Y63">
        <v>117.4</v>
      </c>
      <c r="Z63">
        <v>126.5</v>
      </c>
      <c r="AA63">
        <v>137.19999999999999</v>
      </c>
      <c r="AB63">
        <v>126.2</v>
      </c>
      <c r="AC63">
        <v>126.5</v>
      </c>
      <c r="AD63">
        <v>134</v>
      </c>
    </row>
    <row r="64" spans="1:30" x14ac:dyDescent="0.3">
      <c r="A64" t="s">
        <v>22</v>
      </c>
      <c r="B64">
        <v>2018</v>
      </c>
      <c r="C64" t="s">
        <v>25</v>
      </c>
      <c r="D64">
        <v>135</v>
      </c>
      <c r="E64">
        <v>143.1</v>
      </c>
      <c r="F64">
        <v>135.5</v>
      </c>
      <c r="G64">
        <v>139.9</v>
      </c>
      <c r="H64">
        <v>116.5</v>
      </c>
      <c r="I64">
        <v>138.5</v>
      </c>
      <c r="J64">
        <v>128</v>
      </c>
      <c r="K64">
        <v>115.5</v>
      </c>
      <c r="L64">
        <v>114.2</v>
      </c>
      <c r="M64">
        <v>140.69999999999999</v>
      </c>
      <c r="N64">
        <v>126.2</v>
      </c>
      <c r="O64">
        <v>147.6</v>
      </c>
      <c r="P64">
        <v>134.80000000000001</v>
      </c>
      <c r="Q64">
        <v>159.69999999999999</v>
      </c>
      <c r="R64">
        <v>136.69999999999999</v>
      </c>
      <c r="S64">
        <v>126.7</v>
      </c>
      <c r="T64">
        <v>135.19999999999999</v>
      </c>
      <c r="U64">
        <v>142</v>
      </c>
      <c r="V64">
        <v>126.4</v>
      </c>
      <c r="W64">
        <v>130.80000000000001</v>
      </c>
      <c r="X64">
        <v>130.5</v>
      </c>
      <c r="Y64">
        <v>117.8</v>
      </c>
      <c r="Z64">
        <v>126.8</v>
      </c>
      <c r="AA64">
        <v>137.80000000000001</v>
      </c>
      <c r="AB64">
        <v>126.7</v>
      </c>
      <c r="AC64">
        <v>127.1</v>
      </c>
      <c r="AD64">
        <v>134</v>
      </c>
    </row>
    <row r="65" spans="1:30" x14ac:dyDescent="0.3">
      <c r="A65" t="s">
        <v>22</v>
      </c>
      <c r="B65">
        <v>2018</v>
      </c>
      <c r="C65" t="s">
        <v>26</v>
      </c>
      <c r="D65">
        <v>135</v>
      </c>
      <c r="E65">
        <v>144.30000000000001</v>
      </c>
      <c r="F65">
        <v>130.80000000000001</v>
      </c>
      <c r="G65">
        <v>140.30000000000001</v>
      </c>
      <c r="H65">
        <v>116.6</v>
      </c>
      <c r="I65">
        <v>150.1</v>
      </c>
      <c r="J65">
        <v>127.6</v>
      </c>
      <c r="K65">
        <v>114</v>
      </c>
      <c r="L65">
        <v>110.6</v>
      </c>
      <c r="M65">
        <v>140.19999999999999</v>
      </c>
      <c r="N65">
        <v>126.5</v>
      </c>
      <c r="O65">
        <v>148.30000000000001</v>
      </c>
      <c r="P65">
        <v>135.69999999999999</v>
      </c>
      <c r="Q65">
        <v>159.19999999999999</v>
      </c>
      <c r="R65">
        <v>137.80000000000001</v>
      </c>
      <c r="S65">
        <v>127.4</v>
      </c>
      <c r="T65">
        <v>136.19999999999999</v>
      </c>
      <c r="U65">
        <v>142.9</v>
      </c>
      <c r="V65">
        <v>124.6</v>
      </c>
      <c r="W65">
        <v>131.80000000000001</v>
      </c>
      <c r="X65">
        <v>131.30000000000001</v>
      </c>
      <c r="Y65">
        <v>118.9</v>
      </c>
      <c r="Z65">
        <v>127.6</v>
      </c>
      <c r="AA65">
        <v>139.69999999999999</v>
      </c>
      <c r="AB65">
        <v>127.6</v>
      </c>
      <c r="AC65">
        <v>128.19999999999999</v>
      </c>
      <c r="AD65">
        <v>134.80000000000001</v>
      </c>
    </row>
    <row r="66" spans="1:30" x14ac:dyDescent="0.3">
      <c r="A66" t="s">
        <v>22</v>
      </c>
      <c r="B66">
        <v>2018</v>
      </c>
      <c r="C66" t="s">
        <v>27</v>
      </c>
      <c r="D66">
        <v>135</v>
      </c>
      <c r="E66">
        <v>148.19999999999999</v>
      </c>
      <c r="F66">
        <v>130.5</v>
      </c>
      <c r="G66">
        <v>140.69999999999999</v>
      </c>
      <c r="H66">
        <v>116.4</v>
      </c>
      <c r="I66">
        <v>151.30000000000001</v>
      </c>
      <c r="J66">
        <v>131.4</v>
      </c>
      <c r="K66">
        <v>112.8</v>
      </c>
      <c r="L66">
        <v>105.3</v>
      </c>
      <c r="M66">
        <v>139.6</v>
      </c>
      <c r="N66">
        <v>126.6</v>
      </c>
      <c r="O66">
        <v>148.69999999999999</v>
      </c>
      <c r="P66">
        <v>136.4</v>
      </c>
      <c r="Q66">
        <v>160.30000000000001</v>
      </c>
      <c r="R66">
        <v>138.6</v>
      </c>
      <c r="S66">
        <v>127.9</v>
      </c>
      <c r="T66">
        <v>137</v>
      </c>
      <c r="U66">
        <v>143.19999999999999</v>
      </c>
      <c r="V66">
        <v>124.7</v>
      </c>
      <c r="W66">
        <v>132.5</v>
      </c>
      <c r="X66">
        <v>132</v>
      </c>
      <c r="Y66">
        <v>119.8</v>
      </c>
      <c r="Z66">
        <v>128</v>
      </c>
      <c r="AA66">
        <v>140.4</v>
      </c>
      <c r="AB66">
        <v>128.1</v>
      </c>
      <c r="AC66">
        <v>128.9</v>
      </c>
      <c r="AD66">
        <v>135.4</v>
      </c>
    </row>
    <row r="67" spans="1:30" x14ac:dyDescent="0.3">
      <c r="A67" t="s">
        <v>22</v>
      </c>
      <c r="B67">
        <v>2018</v>
      </c>
      <c r="C67" t="s">
        <v>28</v>
      </c>
      <c r="D67">
        <v>135.30000000000001</v>
      </c>
      <c r="E67">
        <v>149.69999999999999</v>
      </c>
      <c r="F67">
        <v>133.9</v>
      </c>
      <c r="G67">
        <v>140.80000000000001</v>
      </c>
      <c r="H67">
        <v>116.6</v>
      </c>
      <c r="I67">
        <v>152.19999999999999</v>
      </c>
      <c r="J67">
        <v>144</v>
      </c>
      <c r="K67">
        <v>112.3</v>
      </c>
      <c r="L67">
        <v>108.4</v>
      </c>
      <c r="M67">
        <v>140</v>
      </c>
      <c r="N67">
        <v>126.7</v>
      </c>
      <c r="O67">
        <v>149</v>
      </c>
      <c r="P67">
        <v>138.4</v>
      </c>
      <c r="Q67">
        <v>161</v>
      </c>
      <c r="R67">
        <v>138.9</v>
      </c>
      <c r="S67">
        <v>128.69999999999999</v>
      </c>
      <c r="T67">
        <v>137.4</v>
      </c>
      <c r="U67">
        <v>142.5</v>
      </c>
      <c r="V67">
        <v>126.5</v>
      </c>
      <c r="W67">
        <v>133.1</v>
      </c>
      <c r="X67">
        <v>132.6</v>
      </c>
      <c r="Y67">
        <v>120.4</v>
      </c>
      <c r="Z67">
        <v>128.5</v>
      </c>
      <c r="AA67">
        <v>141.19999999999999</v>
      </c>
      <c r="AB67">
        <v>128.19999999999999</v>
      </c>
      <c r="AC67">
        <v>129.5</v>
      </c>
      <c r="AD67">
        <v>136.19999999999999</v>
      </c>
    </row>
    <row r="68" spans="1:30" x14ac:dyDescent="0.3">
      <c r="A68" t="s">
        <v>22</v>
      </c>
      <c r="B68">
        <v>2018</v>
      </c>
      <c r="C68" t="s">
        <v>29</v>
      </c>
      <c r="D68">
        <v>135.6</v>
      </c>
      <c r="E68">
        <v>148.6</v>
      </c>
      <c r="F68">
        <v>139.1</v>
      </c>
      <c r="G68">
        <v>141</v>
      </c>
      <c r="H68">
        <v>116.7</v>
      </c>
      <c r="I68">
        <v>149.69999999999999</v>
      </c>
      <c r="J68">
        <v>159.19999999999999</v>
      </c>
      <c r="K68">
        <v>112.6</v>
      </c>
      <c r="L68">
        <v>111.8</v>
      </c>
      <c r="M68">
        <v>140.30000000000001</v>
      </c>
      <c r="N68">
        <v>126.8</v>
      </c>
      <c r="O68">
        <v>149.4</v>
      </c>
      <c r="P68">
        <v>140.30000000000001</v>
      </c>
      <c r="Q68">
        <v>161.4</v>
      </c>
      <c r="R68">
        <v>139.6</v>
      </c>
      <c r="S68">
        <v>128.9</v>
      </c>
      <c r="T68">
        <v>137.9</v>
      </c>
      <c r="U68">
        <v>143.6</v>
      </c>
      <c r="V68">
        <v>128.1</v>
      </c>
      <c r="W68">
        <v>133.6</v>
      </c>
      <c r="X68">
        <v>133.6</v>
      </c>
      <c r="Y68">
        <v>120.1</v>
      </c>
      <c r="Z68">
        <v>129</v>
      </c>
      <c r="AA68">
        <v>144</v>
      </c>
      <c r="AB68">
        <v>128.19999999999999</v>
      </c>
      <c r="AC68">
        <v>130.19999999999999</v>
      </c>
      <c r="AD68">
        <v>137.5</v>
      </c>
    </row>
    <row r="69" spans="1:30" x14ac:dyDescent="0.3">
      <c r="A69" t="s">
        <v>22</v>
      </c>
      <c r="B69">
        <v>2018</v>
      </c>
      <c r="C69" t="s">
        <v>30</v>
      </c>
      <c r="D69">
        <v>136.5</v>
      </c>
      <c r="E69">
        <v>146.4</v>
      </c>
      <c r="F69">
        <v>136.6</v>
      </c>
      <c r="G69">
        <v>141.19999999999999</v>
      </c>
      <c r="H69">
        <v>117.4</v>
      </c>
      <c r="I69">
        <v>146.30000000000001</v>
      </c>
      <c r="J69">
        <v>157.30000000000001</v>
      </c>
      <c r="K69">
        <v>113.6</v>
      </c>
      <c r="L69">
        <v>113.3</v>
      </c>
      <c r="M69">
        <v>141.1</v>
      </c>
      <c r="N69">
        <v>127.4</v>
      </c>
      <c r="O69">
        <v>150.4</v>
      </c>
      <c r="P69">
        <v>140.1</v>
      </c>
      <c r="Q69">
        <v>162.1</v>
      </c>
      <c r="R69">
        <v>140</v>
      </c>
      <c r="S69">
        <v>129</v>
      </c>
      <c r="T69">
        <v>138.30000000000001</v>
      </c>
      <c r="U69">
        <v>144.6</v>
      </c>
      <c r="V69">
        <v>129.80000000000001</v>
      </c>
      <c r="W69">
        <v>134.4</v>
      </c>
      <c r="X69">
        <v>134.9</v>
      </c>
      <c r="Y69">
        <v>120.7</v>
      </c>
      <c r="Z69">
        <v>129.80000000000001</v>
      </c>
      <c r="AA69">
        <v>145.30000000000001</v>
      </c>
      <c r="AB69">
        <v>128.30000000000001</v>
      </c>
      <c r="AC69">
        <v>131</v>
      </c>
      <c r="AD69">
        <v>138</v>
      </c>
    </row>
    <row r="70" spans="1:30" x14ac:dyDescent="0.3">
      <c r="A70" t="s">
        <v>22</v>
      </c>
      <c r="B70">
        <v>2018</v>
      </c>
      <c r="C70" t="s">
        <v>31</v>
      </c>
      <c r="D70">
        <v>137</v>
      </c>
      <c r="E70">
        <v>143.1</v>
      </c>
      <c r="F70">
        <v>132.80000000000001</v>
      </c>
      <c r="G70">
        <v>141.5</v>
      </c>
      <c r="H70">
        <v>117.8</v>
      </c>
      <c r="I70">
        <v>140</v>
      </c>
      <c r="J70">
        <v>151.30000000000001</v>
      </c>
      <c r="K70">
        <v>113.5</v>
      </c>
      <c r="L70">
        <v>112.3</v>
      </c>
      <c r="M70">
        <v>141.19999999999999</v>
      </c>
      <c r="N70">
        <v>127.7</v>
      </c>
      <c r="O70">
        <v>151.30000000000001</v>
      </c>
      <c r="P70">
        <v>138.9</v>
      </c>
      <c r="Q70">
        <v>163.30000000000001</v>
      </c>
      <c r="R70">
        <v>140.80000000000001</v>
      </c>
      <c r="S70">
        <v>129.30000000000001</v>
      </c>
      <c r="T70">
        <v>139.1</v>
      </c>
      <c r="U70">
        <v>145.30000000000001</v>
      </c>
      <c r="V70">
        <v>131.19999999999999</v>
      </c>
      <c r="W70">
        <v>134.9</v>
      </c>
      <c r="X70">
        <v>135.69999999999999</v>
      </c>
      <c r="Y70">
        <v>122.5</v>
      </c>
      <c r="Z70">
        <v>130.19999999999999</v>
      </c>
      <c r="AA70">
        <v>145.19999999999999</v>
      </c>
      <c r="AB70">
        <v>129.30000000000001</v>
      </c>
      <c r="AC70">
        <v>131.9</v>
      </c>
      <c r="AD70">
        <v>138.1</v>
      </c>
    </row>
    <row r="71" spans="1:30" x14ac:dyDescent="0.3">
      <c r="A71" t="s">
        <v>22</v>
      </c>
      <c r="B71">
        <v>2018</v>
      </c>
      <c r="C71" t="s">
        <v>32</v>
      </c>
      <c r="D71">
        <v>137.6</v>
      </c>
      <c r="E71">
        <v>144.9</v>
      </c>
      <c r="F71">
        <v>133.5</v>
      </c>
      <c r="G71">
        <v>141.5</v>
      </c>
      <c r="H71">
        <v>118</v>
      </c>
      <c r="I71">
        <v>139.5</v>
      </c>
      <c r="J71">
        <v>153</v>
      </c>
      <c r="K71">
        <v>113.2</v>
      </c>
      <c r="L71">
        <v>112.8</v>
      </c>
      <c r="M71">
        <v>141.1</v>
      </c>
      <c r="N71">
        <v>127.6</v>
      </c>
      <c r="O71">
        <v>152</v>
      </c>
      <c r="P71">
        <v>139.4</v>
      </c>
      <c r="Q71">
        <v>164</v>
      </c>
      <c r="R71">
        <v>141.5</v>
      </c>
      <c r="S71">
        <v>129.80000000000001</v>
      </c>
      <c r="T71">
        <v>139.69999999999999</v>
      </c>
      <c r="U71">
        <v>146.30000000000001</v>
      </c>
      <c r="V71">
        <v>133.4</v>
      </c>
      <c r="W71">
        <v>135.1</v>
      </c>
      <c r="X71">
        <v>136.19999999999999</v>
      </c>
      <c r="Y71">
        <v>123.3</v>
      </c>
      <c r="Z71">
        <v>130.69999999999999</v>
      </c>
      <c r="AA71">
        <v>145.5</v>
      </c>
      <c r="AB71">
        <v>130.4</v>
      </c>
      <c r="AC71">
        <v>132.5</v>
      </c>
      <c r="AD71">
        <v>138.9</v>
      </c>
    </row>
    <row r="72" spans="1:30" x14ac:dyDescent="0.3">
      <c r="A72" t="s">
        <v>22</v>
      </c>
      <c r="B72">
        <v>2018</v>
      </c>
      <c r="C72" t="s">
        <v>33</v>
      </c>
      <c r="D72">
        <v>138.1</v>
      </c>
      <c r="E72">
        <v>146.30000000000001</v>
      </c>
      <c r="F72">
        <v>137.80000000000001</v>
      </c>
      <c r="G72">
        <v>141.6</v>
      </c>
      <c r="H72">
        <v>118.1</v>
      </c>
      <c r="I72">
        <v>141.5</v>
      </c>
      <c r="J72">
        <v>145.19999999999999</v>
      </c>
      <c r="K72">
        <v>115.3</v>
      </c>
      <c r="L72">
        <v>112.5</v>
      </c>
      <c r="M72">
        <v>141.4</v>
      </c>
      <c r="N72">
        <v>128</v>
      </c>
      <c r="O72">
        <v>152.6</v>
      </c>
      <c r="P72">
        <v>139.1</v>
      </c>
      <c r="Q72">
        <v>164.4</v>
      </c>
      <c r="R72">
        <v>142.4</v>
      </c>
      <c r="S72">
        <v>130.19999999999999</v>
      </c>
      <c r="T72">
        <v>140.5</v>
      </c>
      <c r="U72">
        <v>146.9</v>
      </c>
      <c r="V72">
        <v>136.69999999999999</v>
      </c>
      <c r="W72">
        <v>135.80000000000001</v>
      </c>
      <c r="X72">
        <v>136.80000000000001</v>
      </c>
      <c r="Y72">
        <v>121.2</v>
      </c>
      <c r="Z72">
        <v>131.30000000000001</v>
      </c>
      <c r="AA72">
        <v>146.1</v>
      </c>
      <c r="AB72">
        <v>130.5</v>
      </c>
      <c r="AC72">
        <v>132.19999999999999</v>
      </c>
      <c r="AD72">
        <v>139</v>
      </c>
    </row>
    <row r="73" spans="1:30" x14ac:dyDescent="0.3">
      <c r="A73" t="s">
        <v>22</v>
      </c>
      <c r="B73">
        <v>2018</v>
      </c>
      <c r="C73" t="s">
        <v>34</v>
      </c>
      <c r="D73">
        <v>138.5</v>
      </c>
      <c r="E73">
        <v>147.80000000000001</v>
      </c>
      <c r="F73">
        <v>141.1</v>
      </c>
      <c r="G73">
        <v>141.6</v>
      </c>
      <c r="H73">
        <v>118.1</v>
      </c>
      <c r="I73">
        <v>138.5</v>
      </c>
      <c r="J73">
        <v>132.4</v>
      </c>
      <c r="K73">
        <v>117.5</v>
      </c>
      <c r="L73">
        <v>111</v>
      </c>
      <c r="M73">
        <v>141.5</v>
      </c>
      <c r="N73">
        <v>128.1</v>
      </c>
      <c r="O73">
        <v>152.9</v>
      </c>
      <c r="P73">
        <v>137.6</v>
      </c>
      <c r="Q73">
        <v>164.6</v>
      </c>
      <c r="R73">
        <v>142.69999999999999</v>
      </c>
      <c r="S73">
        <v>130.30000000000001</v>
      </c>
      <c r="T73">
        <v>140.80000000000001</v>
      </c>
      <c r="U73">
        <v>146.5</v>
      </c>
      <c r="V73">
        <v>132.4</v>
      </c>
      <c r="W73">
        <v>136.19999999999999</v>
      </c>
      <c r="X73">
        <v>137.30000000000001</v>
      </c>
      <c r="Y73">
        <v>118.8</v>
      </c>
      <c r="Z73">
        <v>131.69999999999999</v>
      </c>
      <c r="AA73">
        <v>146.5</v>
      </c>
      <c r="AB73">
        <v>130.80000000000001</v>
      </c>
      <c r="AC73">
        <v>131.69999999999999</v>
      </c>
      <c r="AD73">
        <v>138</v>
      </c>
    </row>
    <row r="74" spans="1:30" x14ac:dyDescent="0.3">
      <c r="A74" t="s">
        <v>22</v>
      </c>
      <c r="B74">
        <v>2019</v>
      </c>
      <c r="C74" t="s">
        <v>21</v>
      </c>
      <c r="D74">
        <v>138.30000000000001</v>
      </c>
      <c r="E74">
        <v>149.4</v>
      </c>
      <c r="F74">
        <v>143.5</v>
      </c>
      <c r="G74">
        <v>141.69999999999999</v>
      </c>
      <c r="H74">
        <v>118.1</v>
      </c>
      <c r="I74">
        <v>135.19999999999999</v>
      </c>
      <c r="J74">
        <v>130.5</v>
      </c>
      <c r="K74">
        <v>118.2</v>
      </c>
      <c r="L74">
        <v>110.4</v>
      </c>
      <c r="M74">
        <v>140.4</v>
      </c>
      <c r="N74">
        <v>128.1</v>
      </c>
      <c r="O74">
        <v>153.19999999999999</v>
      </c>
      <c r="P74">
        <v>137.30000000000001</v>
      </c>
      <c r="Q74">
        <v>164.7</v>
      </c>
      <c r="R74">
        <v>143</v>
      </c>
      <c r="S74">
        <v>130.4</v>
      </c>
      <c r="T74">
        <v>141.1</v>
      </c>
      <c r="U74">
        <v>147.69999999999999</v>
      </c>
      <c r="V74">
        <v>128.6</v>
      </c>
      <c r="W74">
        <v>136.30000000000001</v>
      </c>
      <c r="X74">
        <v>137.80000000000001</v>
      </c>
      <c r="Y74">
        <v>118.6</v>
      </c>
      <c r="Z74">
        <v>131.9</v>
      </c>
      <c r="AA74">
        <v>146.6</v>
      </c>
      <c r="AB74">
        <v>131.69999999999999</v>
      </c>
      <c r="AC74">
        <v>131.80000000000001</v>
      </c>
      <c r="AD74">
        <v>138</v>
      </c>
    </row>
    <row r="75" spans="1:30" x14ac:dyDescent="0.3">
      <c r="A75" t="s">
        <v>22</v>
      </c>
      <c r="B75">
        <v>2019</v>
      </c>
      <c r="C75" t="s">
        <v>24</v>
      </c>
      <c r="D75">
        <v>139.4</v>
      </c>
      <c r="E75">
        <v>150.1</v>
      </c>
      <c r="F75">
        <v>145.30000000000001</v>
      </c>
      <c r="G75">
        <v>141.69999999999999</v>
      </c>
      <c r="H75">
        <v>118.4</v>
      </c>
      <c r="I75">
        <v>137</v>
      </c>
      <c r="J75">
        <v>131.6</v>
      </c>
      <c r="K75">
        <v>119.9</v>
      </c>
      <c r="L75">
        <v>110.4</v>
      </c>
      <c r="M75">
        <v>140.80000000000001</v>
      </c>
      <c r="N75">
        <v>128.30000000000001</v>
      </c>
      <c r="O75">
        <v>153.5</v>
      </c>
      <c r="P75">
        <v>138</v>
      </c>
      <c r="Q75">
        <v>164.9</v>
      </c>
      <c r="R75">
        <v>143.30000000000001</v>
      </c>
      <c r="S75">
        <v>130.80000000000001</v>
      </c>
      <c r="T75">
        <v>141.4</v>
      </c>
      <c r="U75">
        <v>148.5</v>
      </c>
      <c r="V75">
        <v>127.1</v>
      </c>
      <c r="W75">
        <v>136.6</v>
      </c>
      <c r="X75">
        <v>138.5</v>
      </c>
      <c r="Y75">
        <v>119.2</v>
      </c>
      <c r="Z75">
        <v>132.19999999999999</v>
      </c>
      <c r="AA75">
        <v>146.6</v>
      </c>
      <c r="AB75">
        <v>133</v>
      </c>
      <c r="AC75">
        <v>132.4</v>
      </c>
      <c r="AD75">
        <v>138.6</v>
      </c>
    </row>
    <row r="76" spans="1:30" x14ac:dyDescent="0.3">
      <c r="A76" t="s">
        <v>22</v>
      </c>
      <c r="B76">
        <v>2019</v>
      </c>
      <c r="C76" t="s">
        <v>25</v>
      </c>
      <c r="D76">
        <v>139.69999999999999</v>
      </c>
      <c r="E76">
        <v>151.1</v>
      </c>
      <c r="F76">
        <v>142.9</v>
      </c>
      <c r="G76">
        <v>141.9</v>
      </c>
      <c r="H76">
        <v>118.4</v>
      </c>
      <c r="I76">
        <v>139.4</v>
      </c>
      <c r="J76">
        <v>141.19999999999999</v>
      </c>
      <c r="K76">
        <v>120.7</v>
      </c>
      <c r="L76">
        <v>110.4</v>
      </c>
      <c r="M76">
        <v>140.69999999999999</v>
      </c>
      <c r="N76">
        <v>128.5</v>
      </c>
      <c r="O76">
        <v>153.9</v>
      </c>
      <c r="P76">
        <v>139.6</v>
      </c>
      <c r="Q76">
        <v>165.3</v>
      </c>
      <c r="R76">
        <v>143.5</v>
      </c>
      <c r="S76">
        <v>131.19999999999999</v>
      </c>
      <c r="T76">
        <v>141.6</v>
      </c>
      <c r="U76">
        <v>149</v>
      </c>
      <c r="V76">
        <v>128.80000000000001</v>
      </c>
      <c r="W76">
        <v>136.80000000000001</v>
      </c>
      <c r="X76">
        <v>139.19999999999999</v>
      </c>
      <c r="Y76">
        <v>119.9</v>
      </c>
      <c r="Z76">
        <v>133</v>
      </c>
      <c r="AA76">
        <v>146.69999999999999</v>
      </c>
      <c r="AB76">
        <v>132.5</v>
      </c>
      <c r="AC76">
        <v>132.80000000000001</v>
      </c>
      <c r="AD76">
        <v>139.5</v>
      </c>
    </row>
    <row r="77" spans="1:30" x14ac:dyDescent="0.3">
      <c r="A77" t="s">
        <v>22</v>
      </c>
      <c r="B77">
        <v>2019</v>
      </c>
      <c r="C77" t="s">
        <v>27</v>
      </c>
      <c r="D77">
        <v>140.4</v>
      </c>
      <c r="E77">
        <v>156.69999999999999</v>
      </c>
      <c r="F77">
        <v>138.30000000000001</v>
      </c>
      <c r="G77">
        <v>142.4</v>
      </c>
      <c r="H77">
        <v>118.6</v>
      </c>
      <c r="I77">
        <v>149.69999999999999</v>
      </c>
      <c r="J77">
        <v>161.6</v>
      </c>
      <c r="K77">
        <v>124.4</v>
      </c>
      <c r="L77">
        <v>111.2</v>
      </c>
      <c r="M77">
        <v>141</v>
      </c>
      <c r="N77">
        <v>128.9</v>
      </c>
      <c r="O77">
        <v>154.5</v>
      </c>
      <c r="P77">
        <v>143.80000000000001</v>
      </c>
      <c r="Q77">
        <v>166.2</v>
      </c>
      <c r="R77">
        <v>144</v>
      </c>
      <c r="S77">
        <v>131.69999999999999</v>
      </c>
      <c r="T77">
        <v>142.19999999999999</v>
      </c>
      <c r="U77">
        <v>150.1</v>
      </c>
      <c r="V77">
        <v>129.4</v>
      </c>
      <c r="W77">
        <v>137.19999999999999</v>
      </c>
      <c r="X77">
        <v>139.80000000000001</v>
      </c>
      <c r="Y77">
        <v>120.1</v>
      </c>
      <c r="Z77">
        <v>134</v>
      </c>
      <c r="AA77">
        <v>148</v>
      </c>
      <c r="AB77">
        <v>132.6</v>
      </c>
      <c r="AC77">
        <v>133.30000000000001</v>
      </c>
      <c r="AD77">
        <v>141.5</v>
      </c>
    </row>
    <row r="78" spans="1:30" x14ac:dyDescent="0.3">
      <c r="A78" t="s">
        <v>22</v>
      </c>
      <c r="B78">
        <v>2019</v>
      </c>
      <c r="C78" t="s">
        <v>28</v>
      </c>
      <c r="D78">
        <v>140.69999999999999</v>
      </c>
      <c r="E78">
        <v>159.6</v>
      </c>
      <c r="F78">
        <v>140.4</v>
      </c>
      <c r="G78">
        <v>143.4</v>
      </c>
      <c r="H78">
        <v>118.6</v>
      </c>
      <c r="I78">
        <v>150.9</v>
      </c>
      <c r="J78">
        <v>169.8</v>
      </c>
      <c r="K78">
        <v>127.4</v>
      </c>
      <c r="L78">
        <v>111.8</v>
      </c>
      <c r="M78">
        <v>141</v>
      </c>
      <c r="N78">
        <v>129</v>
      </c>
      <c r="O78">
        <v>155.1</v>
      </c>
      <c r="P78">
        <v>145.6</v>
      </c>
      <c r="Q78">
        <v>166.7</v>
      </c>
      <c r="R78">
        <v>144.30000000000001</v>
      </c>
      <c r="S78">
        <v>131.69999999999999</v>
      </c>
      <c r="T78">
        <v>142.4</v>
      </c>
      <c r="U78">
        <v>149.4</v>
      </c>
      <c r="V78">
        <v>130.5</v>
      </c>
      <c r="W78">
        <v>137.4</v>
      </c>
      <c r="X78">
        <v>140.30000000000001</v>
      </c>
      <c r="Y78">
        <v>119.6</v>
      </c>
      <c r="Z78">
        <v>134.30000000000001</v>
      </c>
      <c r="AA78">
        <v>148.9</v>
      </c>
      <c r="AB78">
        <v>133.69999999999999</v>
      </c>
      <c r="AC78">
        <v>133.6</v>
      </c>
      <c r="AD78">
        <v>142.1</v>
      </c>
    </row>
    <row r="79" spans="1:30" x14ac:dyDescent="0.3">
      <c r="A79" t="s">
        <v>22</v>
      </c>
      <c r="B79">
        <v>2019</v>
      </c>
      <c r="C79" t="s">
        <v>29</v>
      </c>
      <c r="D79">
        <v>141.4</v>
      </c>
      <c r="E79">
        <v>160.19999999999999</v>
      </c>
      <c r="F79">
        <v>142.5</v>
      </c>
      <c r="G79">
        <v>144.1</v>
      </c>
      <c r="H79">
        <v>119.3</v>
      </c>
      <c r="I79">
        <v>154.69999999999999</v>
      </c>
      <c r="J79">
        <v>180.1</v>
      </c>
      <c r="K79">
        <v>128.9</v>
      </c>
      <c r="L79">
        <v>111.8</v>
      </c>
      <c r="M79">
        <v>141.6</v>
      </c>
      <c r="N79">
        <v>129.5</v>
      </c>
      <c r="O79">
        <v>155.6</v>
      </c>
      <c r="P79">
        <v>147.69999999999999</v>
      </c>
      <c r="Q79">
        <v>167.2</v>
      </c>
      <c r="R79">
        <v>144.69999999999999</v>
      </c>
      <c r="S79">
        <v>131.9</v>
      </c>
      <c r="T79">
        <v>142.69999999999999</v>
      </c>
      <c r="U79">
        <v>150.6</v>
      </c>
      <c r="V79">
        <v>127</v>
      </c>
      <c r="W79">
        <v>137.69999999999999</v>
      </c>
      <c r="X79">
        <v>140.80000000000001</v>
      </c>
      <c r="Y79">
        <v>120.6</v>
      </c>
      <c r="Z79">
        <v>135</v>
      </c>
      <c r="AA79">
        <v>150.4</v>
      </c>
      <c r="AB79">
        <v>135.1</v>
      </c>
      <c r="AC79">
        <v>134.5</v>
      </c>
      <c r="AD79">
        <v>143.30000000000001</v>
      </c>
    </row>
    <row r="80" spans="1:30" x14ac:dyDescent="0.3">
      <c r="A80" t="s">
        <v>22</v>
      </c>
      <c r="B80">
        <v>2019</v>
      </c>
      <c r="C80" t="s">
        <v>30</v>
      </c>
      <c r="D80">
        <v>142.1</v>
      </c>
      <c r="E80">
        <v>158.30000000000001</v>
      </c>
      <c r="F80">
        <v>140.80000000000001</v>
      </c>
      <c r="G80">
        <v>144.9</v>
      </c>
      <c r="H80">
        <v>119.9</v>
      </c>
      <c r="I80">
        <v>153.9</v>
      </c>
      <c r="J80">
        <v>189.1</v>
      </c>
      <c r="K80">
        <v>129.80000000000001</v>
      </c>
      <c r="L80">
        <v>112.7</v>
      </c>
      <c r="M80">
        <v>142.5</v>
      </c>
      <c r="N80">
        <v>129.80000000000001</v>
      </c>
      <c r="O80">
        <v>156.19999999999999</v>
      </c>
      <c r="P80">
        <v>149.1</v>
      </c>
      <c r="Q80">
        <v>167.9</v>
      </c>
      <c r="R80">
        <v>145</v>
      </c>
      <c r="S80">
        <v>132.19999999999999</v>
      </c>
      <c r="T80">
        <v>143</v>
      </c>
      <c r="U80">
        <v>151.6</v>
      </c>
      <c r="V80">
        <v>125.5</v>
      </c>
      <c r="W80">
        <v>138.1</v>
      </c>
      <c r="X80">
        <v>141.5</v>
      </c>
      <c r="Y80">
        <v>120.8</v>
      </c>
      <c r="Z80">
        <v>135.4</v>
      </c>
      <c r="AA80">
        <v>151.5</v>
      </c>
      <c r="AB80">
        <v>137.80000000000001</v>
      </c>
      <c r="AC80">
        <v>135.30000000000001</v>
      </c>
      <c r="AD80">
        <v>144.19999999999999</v>
      </c>
    </row>
    <row r="81" spans="1:30" x14ac:dyDescent="0.3">
      <c r="A81" t="s">
        <v>22</v>
      </c>
      <c r="B81">
        <v>2019</v>
      </c>
      <c r="C81" t="s">
        <v>31</v>
      </c>
      <c r="D81">
        <v>142.69999999999999</v>
      </c>
      <c r="E81">
        <v>158.69999999999999</v>
      </c>
      <c r="F81">
        <v>141.6</v>
      </c>
      <c r="G81">
        <v>144.9</v>
      </c>
      <c r="H81">
        <v>120.8</v>
      </c>
      <c r="I81">
        <v>149.80000000000001</v>
      </c>
      <c r="J81">
        <v>192.4</v>
      </c>
      <c r="K81">
        <v>130.30000000000001</v>
      </c>
      <c r="L81">
        <v>114</v>
      </c>
      <c r="M81">
        <v>143.80000000000001</v>
      </c>
      <c r="N81">
        <v>130</v>
      </c>
      <c r="O81">
        <v>156.4</v>
      </c>
      <c r="P81">
        <v>149.5</v>
      </c>
      <c r="Q81">
        <v>168.6</v>
      </c>
      <c r="R81">
        <v>145.30000000000001</v>
      </c>
      <c r="S81">
        <v>132.19999999999999</v>
      </c>
      <c r="T81">
        <v>143.30000000000001</v>
      </c>
      <c r="U81">
        <v>152.19999999999999</v>
      </c>
      <c r="V81">
        <v>126.6</v>
      </c>
      <c r="W81">
        <v>138.30000000000001</v>
      </c>
      <c r="X81">
        <v>141.9</v>
      </c>
      <c r="Y81">
        <v>121.2</v>
      </c>
      <c r="Z81">
        <v>135.9</v>
      </c>
      <c r="AA81">
        <v>151.6</v>
      </c>
      <c r="AB81">
        <v>139</v>
      </c>
      <c r="AC81">
        <v>135.69999999999999</v>
      </c>
      <c r="AD81">
        <v>144.69999999999999</v>
      </c>
    </row>
    <row r="82" spans="1:30" x14ac:dyDescent="0.3">
      <c r="A82" t="s">
        <v>22</v>
      </c>
      <c r="B82">
        <v>2019</v>
      </c>
      <c r="C82" t="s">
        <v>32</v>
      </c>
      <c r="D82">
        <v>143.5</v>
      </c>
      <c r="E82">
        <v>159.80000000000001</v>
      </c>
      <c r="F82">
        <v>144.69999999999999</v>
      </c>
      <c r="G82">
        <v>145.6</v>
      </c>
      <c r="H82">
        <v>121.1</v>
      </c>
      <c r="I82">
        <v>150.6</v>
      </c>
      <c r="J82">
        <v>207.2</v>
      </c>
      <c r="K82">
        <v>131.19999999999999</v>
      </c>
      <c r="L82">
        <v>114.8</v>
      </c>
      <c r="M82">
        <v>145.19999999999999</v>
      </c>
      <c r="N82">
        <v>130.19999999999999</v>
      </c>
      <c r="O82">
        <v>156.80000000000001</v>
      </c>
      <c r="P82">
        <v>151.9</v>
      </c>
      <c r="Q82">
        <v>169.3</v>
      </c>
      <c r="R82">
        <v>145.9</v>
      </c>
      <c r="S82">
        <v>132.4</v>
      </c>
      <c r="T82">
        <v>143.9</v>
      </c>
      <c r="U82">
        <v>153</v>
      </c>
      <c r="V82">
        <v>128.9</v>
      </c>
      <c r="W82">
        <v>138.69999999999999</v>
      </c>
      <c r="X82">
        <v>142.4</v>
      </c>
      <c r="Y82">
        <v>121.5</v>
      </c>
      <c r="Z82">
        <v>136.19999999999999</v>
      </c>
      <c r="AA82">
        <v>151.69999999999999</v>
      </c>
      <c r="AB82">
        <v>139.5</v>
      </c>
      <c r="AC82">
        <v>136</v>
      </c>
      <c r="AD82">
        <v>146</v>
      </c>
    </row>
    <row r="83" spans="1:30" x14ac:dyDescent="0.3">
      <c r="A83" t="s">
        <v>22</v>
      </c>
      <c r="B83">
        <v>2019</v>
      </c>
      <c r="C83" t="s">
        <v>33</v>
      </c>
      <c r="D83">
        <v>144.1</v>
      </c>
      <c r="E83">
        <v>162.4</v>
      </c>
      <c r="F83">
        <v>148.4</v>
      </c>
      <c r="G83">
        <v>145.9</v>
      </c>
      <c r="H83">
        <v>121.5</v>
      </c>
      <c r="I83">
        <v>148.80000000000001</v>
      </c>
      <c r="J83">
        <v>215.7</v>
      </c>
      <c r="K83">
        <v>134.6</v>
      </c>
      <c r="L83">
        <v>115</v>
      </c>
      <c r="M83">
        <v>146.30000000000001</v>
      </c>
      <c r="N83">
        <v>130.5</v>
      </c>
      <c r="O83">
        <v>157.19999999999999</v>
      </c>
      <c r="P83">
        <v>153.6</v>
      </c>
      <c r="Q83">
        <v>169.9</v>
      </c>
      <c r="R83">
        <v>146.30000000000001</v>
      </c>
      <c r="S83">
        <v>132.6</v>
      </c>
      <c r="T83">
        <v>144.19999999999999</v>
      </c>
      <c r="U83">
        <v>153.5</v>
      </c>
      <c r="V83">
        <v>132.19999999999999</v>
      </c>
      <c r="W83">
        <v>139.1</v>
      </c>
      <c r="X83">
        <v>142.80000000000001</v>
      </c>
      <c r="Y83">
        <v>121.7</v>
      </c>
      <c r="Z83">
        <v>136.69999999999999</v>
      </c>
      <c r="AA83">
        <v>151.80000000000001</v>
      </c>
      <c r="AB83">
        <v>139.80000000000001</v>
      </c>
      <c r="AC83">
        <v>136.30000000000001</v>
      </c>
      <c r="AD83">
        <v>147</v>
      </c>
    </row>
    <row r="84" spans="1:30" x14ac:dyDescent="0.3">
      <c r="A84" t="s">
        <v>22</v>
      </c>
      <c r="B84">
        <v>2019</v>
      </c>
      <c r="C84" t="s">
        <v>34</v>
      </c>
      <c r="D84">
        <v>144.9</v>
      </c>
      <c r="E84">
        <v>164.5</v>
      </c>
      <c r="F84">
        <v>153.69999999999999</v>
      </c>
      <c r="G84">
        <v>147.5</v>
      </c>
      <c r="H84">
        <v>122.7</v>
      </c>
      <c r="I84">
        <v>147.19999999999999</v>
      </c>
      <c r="J84">
        <v>231.5</v>
      </c>
      <c r="K84">
        <v>137.19999999999999</v>
      </c>
      <c r="L84">
        <v>114.7</v>
      </c>
      <c r="M84">
        <v>148</v>
      </c>
      <c r="N84">
        <v>130.80000000000001</v>
      </c>
      <c r="O84">
        <v>157.69999999999999</v>
      </c>
      <c r="P84">
        <v>156.30000000000001</v>
      </c>
      <c r="Q84">
        <v>170.4</v>
      </c>
      <c r="R84">
        <v>146.80000000000001</v>
      </c>
      <c r="S84">
        <v>132.80000000000001</v>
      </c>
      <c r="T84">
        <v>144.6</v>
      </c>
      <c r="U84">
        <v>152.80000000000001</v>
      </c>
      <c r="V84">
        <v>133.6</v>
      </c>
      <c r="W84">
        <v>139.80000000000001</v>
      </c>
      <c r="X84">
        <v>143.19999999999999</v>
      </c>
      <c r="Y84">
        <v>125.2</v>
      </c>
      <c r="Z84">
        <v>136.80000000000001</v>
      </c>
      <c r="AA84">
        <v>151.9</v>
      </c>
      <c r="AB84">
        <v>140.19999999999999</v>
      </c>
      <c r="AC84">
        <v>137.69999999999999</v>
      </c>
      <c r="AD84">
        <v>148.30000000000001</v>
      </c>
    </row>
    <row r="85" spans="1:30" x14ac:dyDescent="0.3">
      <c r="A85" t="s">
        <v>22</v>
      </c>
      <c r="B85">
        <v>2020</v>
      </c>
      <c r="C85" t="s">
        <v>21</v>
      </c>
      <c r="D85">
        <v>145.6</v>
      </c>
      <c r="E85">
        <v>167.6</v>
      </c>
      <c r="F85">
        <v>157</v>
      </c>
      <c r="G85">
        <v>149.30000000000001</v>
      </c>
      <c r="H85">
        <v>126.3</v>
      </c>
      <c r="I85">
        <v>144.4</v>
      </c>
      <c r="J85">
        <v>207.8</v>
      </c>
      <c r="K85">
        <v>139.1</v>
      </c>
      <c r="L85">
        <v>114.8</v>
      </c>
      <c r="M85">
        <v>149.5</v>
      </c>
      <c r="N85">
        <v>131.1</v>
      </c>
      <c r="O85">
        <v>158.5</v>
      </c>
      <c r="P85">
        <v>154.4</v>
      </c>
      <c r="Q85">
        <v>170.8</v>
      </c>
      <c r="R85">
        <v>147</v>
      </c>
      <c r="S85">
        <v>133.19999999999999</v>
      </c>
      <c r="T85">
        <v>144.9</v>
      </c>
      <c r="U85">
        <v>153.9</v>
      </c>
      <c r="V85">
        <v>135.1</v>
      </c>
      <c r="W85">
        <v>140.1</v>
      </c>
      <c r="X85">
        <v>143.80000000000001</v>
      </c>
      <c r="Y85">
        <v>126.1</v>
      </c>
      <c r="Z85">
        <v>137.19999999999999</v>
      </c>
      <c r="AA85">
        <v>152.1</v>
      </c>
      <c r="AB85">
        <v>142.1</v>
      </c>
      <c r="AC85">
        <v>138.4</v>
      </c>
      <c r="AD85">
        <v>148.19999999999999</v>
      </c>
    </row>
    <row r="86" spans="1:30" x14ac:dyDescent="0.3">
      <c r="A86" t="s">
        <v>22</v>
      </c>
      <c r="B86">
        <v>2020</v>
      </c>
      <c r="C86" t="s">
        <v>24</v>
      </c>
      <c r="D86">
        <v>146.19999999999999</v>
      </c>
      <c r="E86">
        <v>167.6</v>
      </c>
      <c r="F86">
        <v>153.1</v>
      </c>
      <c r="G86">
        <v>150.69999999999999</v>
      </c>
      <c r="H86">
        <v>127.4</v>
      </c>
      <c r="I86">
        <v>143.1</v>
      </c>
      <c r="J86">
        <v>181.7</v>
      </c>
      <c r="K86">
        <v>139.6</v>
      </c>
      <c r="L86">
        <v>114.6</v>
      </c>
      <c r="M86">
        <v>150.4</v>
      </c>
      <c r="N86">
        <v>131.5</v>
      </c>
      <c r="O86">
        <v>159</v>
      </c>
      <c r="P86">
        <v>151.69999999999999</v>
      </c>
      <c r="Q86">
        <v>172</v>
      </c>
      <c r="R86">
        <v>147.30000000000001</v>
      </c>
      <c r="S86">
        <v>133.5</v>
      </c>
      <c r="T86">
        <v>145.19999999999999</v>
      </c>
      <c r="U86">
        <v>154.80000000000001</v>
      </c>
      <c r="V86">
        <v>138.9</v>
      </c>
      <c r="W86">
        <v>140.4</v>
      </c>
      <c r="X86">
        <v>144.4</v>
      </c>
      <c r="Y86">
        <v>125.2</v>
      </c>
      <c r="Z86">
        <v>137.69999999999999</v>
      </c>
      <c r="AA86">
        <v>152.19999999999999</v>
      </c>
      <c r="AB86">
        <v>143.5</v>
      </c>
      <c r="AC86">
        <v>138.4</v>
      </c>
      <c r="AD86">
        <v>147.69999999999999</v>
      </c>
    </row>
    <row r="87" spans="1:30" x14ac:dyDescent="0.3">
      <c r="A87" t="s">
        <v>22</v>
      </c>
      <c r="B87">
        <v>2020</v>
      </c>
      <c r="C87" t="s">
        <v>25</v>
      </c>
      <c r="D87">
        <v>146.5</v>
      </c>
      <c r="E87">
        <v>167.5</v>
      </c>
      <c r="F87">
        <v>148.9</v>
      </c>
      <c r="G87">
        <v>151.1</v>
      </c>
      <c r="H87">
        <v>127.5</v>
      </c>
      <c r="I87">
        <v>143.30000000000001</v>
      </c>
      <c r="J87">
        <v>167</v>
      </c>
      <c r="K87">
        <v>139.69999999999999</v>
      </c>
      <c r="L87">
        <v>114.4</v>
      </c>
      <c r="M87">
        <v>151.5</v>
      </c>
      <c r="N87">
        <v>131.9</v>
      </c>
      <c r="O87">
        <v>159.1</v>
      </c>
      <c r="P87">
        <v>150.1</v>
      </c>
      <c r="Q87">
        <v>173.3</v>
      </c>
      <c r="R87">
        <v>147.69999999999999</v>
      </c>
      <c r="S87">
        <v>133.80000000000001</v>
      </c>
      <c r="T87">
        <v>145.6</v>
      </c>
      <c r="U87">
        <v>154.5</v>
      </c>
      <c r="V87">
        <v>141.4</v>
      </c>
      <c r="W87">
        <v>140.80000000000001</v>
      </c>
      <c r="X87">
        <v>145</v>
      </c>
      <c r="Y87">
        <v>124.6</v>
      </c>
      <c r="Z87">
        <v>137.9</v>
      </c>
      <c r="AA87">
        <v>152.5</v>
      </c>
      <c r="AB87">
        <v>145.30000000000001</v>
      </c>
      <c r="AC87">
        <v>138.69999999999999</v>
      </c>
      <c r="AD87">
        <v>147.30000000000001</v>
      </c>
    </row>
    <row r="88" spans="1:30" x14ac:dyDescent="0.3">
      <c r="A88" t="s">
        <v>22</v>
      </c>
      <c r="B88">
        <v>2020</v>
      </c>
      <c r="C88" t="s">
        <v>26</v>
      </c>
      <c r="D88">
        <v>151.80000000000001</v>
      </c>
      <c r="E88">
        <f>AVERAGE(E85:E87)</f>
        <v>167.56666666666666</v>
      </c>
      <c r="F88">
        <v>151.9</v>
      </c>
      <c r="G88">
        <v>155.5</v>
      </c>
      <c r="H88">
        <v>131.6</v>
      </c>
      <c r="I88">
        <v>152.9</v>
      </c>
      <c r="J88">
        <v>180</v>
      </c>
      <c r="K88">
        <v>150.80000000000001</v>
      </c>
      <c r="L88">
        <v>121.2</v>
      </c>
      <c r="M88">
        <v>154</v>
      </c>
      <c r="N88">
        <v>133.5</v>
      </c>
      <c r="O88">
        <f>AVERAGE(O85:O87)</f>
        <v>158.86666666666667</v>
      </c>
      <c r="P88">
        <v>153.5</v>
      </c>
      <c r="Q88">
        <f>AVERAGE(Q85:Q87)</f>
        <v>172.03333333333333</v>
      </c>
      <c r="R88">
        <f>AVERAGE(R85:R87)</f>
        <v>147.33333333333334</v>
      </c>
      <c r="S88">
        <f>AVERAGE(S85:S87)</f>
        <v>133.5</v>
      </c>
      <c r="T88">
        <f>AVERAGE(T85:T87)</f>
        <v>145.23333333333335</v>
      </c>
      <c r="U88">
        <v>155.6</v>
      </c>
      <c r="V88">
        <v>137.1</v>
      </c>
      <c r="W88">
        <f t="shared" ref="W88:W89" si="0">AVERAGE(W85:W87)</f>
        <v>140.43333333333334</v>
      </c>
      <c r="X88">
        <v>144.80000000000001</v>
      </c>
      <c r="Y88">
        <f t="shared" ref="Y88:AD88" si="1">AVERAGE(Y85:Y87)</f>
        <v>125.3</v>
      </c>
      <c r="Z88">
        <f t="shared" si="1"/>
        <v>137.6</v>
      </c>
      <c r="AA88">
        <f t="shared" si="1"/>
        <v>152.26666666666665</v>
      </c>
      <c r="AB88">
        <f t="shared" si="1"/>
        <v>143.63333333333335</v>
      </c>
      <c r="AC88">
        <f t="shared" si="1"/>
        <v>138.5</v>
      </c>
      <c r="AD88">
        <f t="shared" si="1"/>
        <v>147.73333333333332</v>
      </c>
    </row>
    <row r="89" spans="1:30" x14ac:dyDescent="0.3">
      <c r="A89" t="s">
        <v>22</v>
      </c>
      <c r="B89">
        <v>2020</v>
      </c>
      <c r="C89" t="s">
        <v>27</v>
      </c>
      <c r="D89">
        <f>AVERAGE(D86:D88)</f>
        <v>148.16666666666666</v>
      </c>
      <c r="E89">
        <f>AVERAGE(E86:E88)</f>
        <v>167.55555555555557</v>
      </c>
      <c r="F89">
        <f t="shared" ref="F89:T89" si="2">AVERAGE(F86:F88)</f>
        <v>151.29999999999998</v>
      </c>
      <c r="G89">
        <f t="shared" si="2"/>
        <v>152.43333333333331</v>
      </c>
      <c r="H89">
        <f t="shared" si="2"/>
        <v>128.83333333333334</v>
      </c>
      <c r="I89">
        <f t="shared" si="2"/>
        <v>146.43333333333331</v>
      </c>
      <c r="J89">
        <f t="shared" si="2"/>
        <v>176.23333333333335</v>
      </c>
      <c r="K89">
        <f t="shared" si="2"/>
        <v>143.36666666666665</v>
      </c>
      <c r="L89">
        <f t="shared" si="2"/>
        <v>116.73333333333333</v>
      </c>
      <c r="M89">
        <f t="shared" si="2"/>
        <v>151.96666666666667</v>
      </c>
      <c r="N89">
        <f t="shared" si="2"/>
        <v>132.29999999999998</v>
      </c>
      <c r="O89">
        <f t="shared" si="2"/>
        <v>158.98888888888891</v>
      </c>
      <c r="P89">
        <f t="shared" si="2"/>
        <v>151.76666666666665</v>
      </c>
      <c r="Q89">
        <f t="shared" si="2"/>
        <v>172.44444444444446</v>
      </c>
      <c r="R89">
        <f t="shared" si="2"/>
        <v>147.44444444444446</v>
      </c>
      <c r="S89">
        <f t="shared" si="2"/>
        <v>133.6</v>
      </c>
      <c r="T89">
        <f t="shared" si="2"/>
        <v>145.34444444444443</v>
      </c>
      <c r="U89">
        <f>AVERAGE(U86:U88)</f>
        <v>154.96666666666667</v>
      </c>
      <c r="V89">
        <f>AVERAGE(V86:V88)</f>
        <v>139.13333333333333</v>
      </c>
      <c r="W89">
        <f t="shared" si="0"/>
        <v>140.54444444444445</v>
      </c>
      <c r="X89">
        <f>AVERAGE(X86:X88)</f>
        <v>144.73333333333332</v>
      </c>
      <c r="Y89">
        <f t="shared" ref="Y89:AD89" si="3">AVERAGE(Y86:Y88)</f>
        <v>125.03333333333335</v>
      </c>
      <c r="Z89">
        <f t="shared" si="3"/>
        <v>137.73333333333335</v>
      </c>
      <c r="AA89">
        <f t="shared" si="3"/>
        <v>152.32222222222222</v>
      </c>
      <c r="AB89">
        <f t="shared" si="3"/>
        <v>144.14444444444447</v>
      </c>
      <c r="AC89">
        <f t="shared" si="3"/>
        <v>138.53333333333333</v>
      </c>
      <c r="AD89">
        <f t="shared" si="3"/>
        <v>147.57777777777778</v>
      </c>
    </row>
    <row r="90" spans="1:30" x14ac:dyDescent="0.3">
      <c r="A90" t="s">
        <v>22</v>
      </c>
      <c r="B90">
        <v>2020</v>
      </c>
      <c r="C90" t="s">
        <v>28</v>
      </c>
      <c r="D90">
        <v>152.69999999999999</v>
      </c>
      <c r="E90">
        <v>197</v>
      </c>
      <c r="F90">
        <v>154.6</v>
      </c>
      <c r="G90">
        <v>153.4</v>
      </c>
      <c r="H90">
        <v>132.9</v>
      </c>
      <c r="I90">
        <v>151.80000000000001</v>
      </c>
      <c r="J90">
        <v>171.2</v>
      </c>
      <c r="K90">
        <v>152</v>
      </c>
      <c r="L90">
        <v>116.3</v>
      </c>
      <c r="M90">
        <v>158.80000000000001</v>
      </c>
      <c r="N90">
        <v>135.6</v>
      </c>
      <c r="O90">
        <v>161.69999999999999</v>
      </c>
      <c r="P90">
        <v>157</v>
      </c>
      <c r="Q90">
        <v>186.7</v>
      </c>
      <c r="R90">
        <v>149.1</v>
      </c>
      <c r="S90">
        <v>136.6</v>
      </c>
      <c r="T90">
        <v>147.19999999999999</v>
      </c>
      <c r="U90">
        <v>154.69999999999999</v>
      </c>
      <c r="V90">
        <v>137.1</v>
      </c>
      <c r="W90">
        <v>140.4</v>
      </c>
      <c r="X90">
        <v>148.1</v>
      </c>
      <c r="Y90">
        <v>129.30000000000001</v>
      </c>
      <c r="Z90">
        <v>144.5</v>
      </c>
      <c r="AA90">
        <v>152.5</v>
      </c>
      <c r="AB90">
        <v>152.19999999999999</v>
      </c>
      <c r="AC90">
        <v>142</v>
      </c>
      <c r="AD90">
        <v>150.80000000000001</v>
      </c>
    </row>
    <row r="91" spans="1:30" x14ac:dyDescent="0.3">
      <c r="A91" t="s">
        <v>22</v>
      </c>
      <c r="B91">
        <v>2020</v>
      </c>
      <c r="C91" t="s">
        <v>29</v>
      </c>
      <c r="D91">
        <v>152.69999999999999</v>
      </c>
      <c r="E91">
        <v>197</v>
      </c>
      <c r="F91">
        <v>154.6</v>
      </c>
      <c r="G91">
        <v>153.4</v>
      </c>
      <c r="H91">
        <v>132.9</v>
      </c>
      <c r="I91">
        <v>151.80000000000001</v>
      </c>
      <c r="J91">
        <v>171.2</v>
      </c>
      <c r="K91">
        <v>152</v>
      </c>
      <c r="L91">
        <v>116.3</v>
      </c>
      <c r="M91">
        <v>158.80000000000001</v>
      </c>
      <c r="N91">
        <v>135.6</v>
      </c>
      <c r="O91">
        <v>161.69999999999999</v>
      </c>
      <c r="P91">
        <v>157</v>
      </c>
      <c r="Q91">
        <v>186.7</v>
      </c>
      <c r="R91">
        <v>149.1</v>
      </c>
      <c r="S91">
        <v>136.6</v>
      </c>
      <c r="T91">
        <v>147.19999999999999</v>
      </c>
      <c r="U91">
        <v>154.69999999999999</v>
      </c>
      <c r="V91">
        <v>137.1</v>
      </c>
      <c r="W91">
        <v>140.4</v>
      </c>
      <c r="X91">
        <v>148.1</v>
      </c>
      <c r="Y91">
        <v>129.30000000000001</v>
      </c>
      <c r="Z91">
        <v>144.5</v>
      </c>
      <c r="AA91">
        <v>152.5</v>
      </c>
      <c r="AB91">
        <v>152.19999999999999</v>
      </c>
      <c r="AC91">
        <v>142</v>
      </c>
      <c r="AD91">
        <v>150.80000000000001</v>
      </c>
    </row>
    <row r="92" spans="1:30" x14ac:dyDescent="0.3">
      <c r="A92" t="s">
        <v>22</v>
      </c>
      <c r="B92">
        <v>2020</v>
      </c>
      <c r="C92" t="s">
        <v>30</v>
      </c>
      <c r="D92">
        <v>151.6</v>
      </c>
      <c r="E92">
        <v>197.8</v>
      </c>
      <c r="F92">
        <v>154.5</v>
      </c>
      <c r="G92">
        <v>153.4</v>
      </c>
      <c r="H92">
        <v>133.4</v>
      </c>
      <c r="I92">
        <v>154.5</v>
      </c>
      <c r="J92">
        <v>191.9</v>
      </c>
      <c r="K92">
        <v>151.30000000000001</v>
      </c>
      <c r="L92">
        <v>116.8</v>
      </c>
      <c r="M92">
        <v>160</v>
      </c>
      <c r="N92">
        <v>136.5</v>
      </c>
      <c r="O92">
        <v>163.30000000000001</v>
      </c>
      <c r="P92">
        <v>159.9</v>
      </c>
      <c r="Q92">
        <v>187.2</v>
      </c>
      <c r="R92">
        <v>150</v>
      </c>
      <c r="S92">
        <v>135.19999999999999</v>
      </c>
      <c r="T92">
        <v>147.80000000000001</v>
      </c>
      <c r="U92">
        <v>155.5</v>
      </c>
      <c r="V92">
        <v>138.30000000000001</v>
      </c>
      <c r="W92">
        <v>144.5</v>
      </c>
      <c r="X92">
        <v>148.69999999999999</v>
      </c>
      <c r="Y92">
        <v>133.9</v>
      </c>
      <c r="Z92">
        <v>141.19999999999999</v>
      </c>
      <c r="AA92">
        <v>155.5</v>
      </c>
      <c r="AB92">
        <v>155.19999999999999</v>
      </c>
      <c r="AC92">
        <v>144.80000000000001</v>
      </c>
      <c r="AD92">
        <v>152.9</v>
      </c>
    </row>
    <row r="93" spans="1:30" x14ac:dyDescent="0.3">
      <c r="A93" t="s">
        <v>22</v>
      </c>
      <c r="B93">
        <v>2020</v>
      </c>
      <c r="C93" t="s">
        <v>31</v>
      </c>
      <c r="D93">
        <v>151.5</v>
      </c>
      <c r="E93">
        <v>193.1</v>
      </c>
      <c r="F93">
        <v>157.30000000000001</v>
      </c>
      <c r="G93">
        <v>153.9</v>
      </c>
      <c r="H93">
        <v>134.4</v>
      </c>
      <c r="I93">
        <v>155.4</v>
      </c>
      <c r="J93">
        <v>202</v>
      </c>
      <c r="K93">
        <v>150.80000000000001</v>
      </c>
      <c r="L93">
        <v>118.9</v>
      </c>
      <c r="M93">
        <v>160.9</v>
      </c>
      <c r="N93">
        <v>137.69999999999999</v>
      </c>
      <c r="O93">
        <v>164.4</v>
      </c>
      <c r="P93">
        <v>161.30000000000001</v>
      </c>
      <c r="Q93">
        <v>188.7</v>
      </c>
      <c r="R93">
        <v>150.19999999999999</v>
      </c>
      <c r="S93">
        <v>136.30000000000001</v>
      </c>
      <c r="T93">
        <v>148.1</v>
      </c>
      <c r="U93">
        <v>156.30000000000001</v>
      </c>
      <c r="V93">
        <v>137.19999999999999</v>
      </c>
      <c r="W93">
        <v>145.4</v>
      </c>
      <c r="X93">
        <v>150</v>
      </c>
      <c r="Y93">
        <v>135.1</v>
      </c>
      <c r="Z93">
        <v>141.80000000000001</v>
      </c>
      <c r="AA93">
        <v>154.9</v>
      </c>
      <c r="AB93">
        <v>159.80000000000001</v>
      </c>
      <c r="AC93">
        <v>146</v>
      </c>
      <c r="AD93">
        <v>154</v>
      </c>
    </row>
    <row r="94" spans="1:30" x14ac:dyDescent="0.3">
      <c r="A94" t="s">
        <v>22</v>
      </c>
      <c r="B94">
        <v>2020</v>
      </c>
      <c r="C94" t="s">
        <v>32</v>
      </c>
      <c r="D94">
        <v>150.6</v>
      </c>
      <c r="E94">
        <v>193.7</v>
      </c>
      <c r="F94">
        <v>164.8</v>
      </c>
      <c r="G94">
        <v>153.69999999999999</v>
      </c>
      <c r="H94">
        <v>135.69999999999999</v>
      </c>
      <c r="I94">
        <v>155.69999999999999</v>
      </c>
      <c r="J94">
        <v>226</v>
      </c>
      <c r="K94">
        <v>152.19999999999999</v>
      </c>
      <c r="L94">
        <v>118.1</v>
      </c>
      <c r="M94">
        <v>161.30000000000001</v>
      </c>
      <c r="N94">
        <v>139.19999999999999</v>
      </c>
      <c r="O94">
        <v>164.8</v>
      </c>
      <c r="P94">
        <v>164.4</v>
      </c>
      <c r="Q94">
        <v>188.7</v>
      </c>
      <c r="R94">
        <v>150.5</v>
      </c>
      <c r="S94">
        <v>136.1</v>
      </c>
      <c r="T94">
        <v>148.30000000000001</v>
      </c>
      <c r="U94">
        <v>156.5</v>
      </c>
      <c r="V94">
        <v>137.1</v>
      </c>
      <c r="W94">
        <v>145.1</v>
      </c>
      <c r="X94">
        <v>151</v>
      </c>
      <c r="Y94">
        <v>135.4</v>
      </c>
      <c r="Z94">
        <v>142</v>
      </c>
      <c r="AA94">
        <v>155.69999999999999</v>
      </c>
      <c r="AB94">
        <v>158.1</v>
      </c>
      <c r="AC94">
        <v>146.19999999999999</v>
      </c>
      <c r="AD94">
        <v>155.19999999999999</v>
      </c>
    </row>
    <row r="95" spans="1:30" x14ac:dyDescent="0.3">
      <c r="A95" t="s">
        <v>22</v>
      </c>
      <c r="B95">
        <v>2020</v>
      </c>
      <c r="C95" t="s">
        <v>33</v>
      </c>
      <c r="D95">
        <v>149.69999999999999</v>
      </c>
      <c r="E95">
        <v>195.5</v>
      </c>
      <c r="F95">
        <v>176.9</v>
      </c>
      <c r="G95">
        <v>153.9</v>
      </c>
      <c r="H95">
        <v>138</v>
      </c>
      <c r="I95">
        <v>150.5</v>
      </c>
      <c r="J95">
        <v>245.3</v>
      </c>
      <c r="K95">
        <v>158.69999999999999</v>
      </c>
      <c r="L95">
        <v>117.2</v>
      </c>
      <c r="M95">
        <v>161.4</v>
      </c>
      <c r="N95">
        <v>141.5</v>
      </c>
      <c r="O95">
        <v>165.1</v>
      </c>
      <c r="P95">
        <v>167</v>
      </c>
      <c r="Q95">
        <v>188.8</v>
      </c>
      <c r="R95">
        <v>151.1</v>
      </c>
      <c r="S95">
        <v>136.4</v>
      </c>
      <c r="T95">
        <v>148.80000000000001</v>
      </c>
      <c r="U95">
        <v>158</v>
      </c>
      <c r="V95">
        <v>137.30000000000001</v>
      </c>
      <c r="W95">
        <v>145.1</v>
      </c>
      <c r="X95">
        <v>152</v>
      </c>
      <c r="Y95">
        <v>135.19999999999999</v>
      </c>
      <c r="Z95">
        <v>144.4</v>
      </c>
      <c r="AA95">
        <v>156.4</v>
      </c>
      <c r="AB95">
        <v>157.9</v>
      </c>
      <c r="AC95">
        <v>146.6</v>
      </c>
      <c r="AD95">
        <v>156.69999999999999</v>
      </c>
    </row>
    <row r="96" spans="1:30" x14ac:dyDescent="0.3">
      <c r="A96" t="s">
        <v>22</v>
      </c>
      <c r="B96">
        <v>2020</v>
      </c>
      <c r="C96" t="s">
        <v>34</v>
      </c>
      <c r="D96">
        <v>149</v>
      </c>
      <c r="E96">
        <v>195.7</v>
      </c>
      <c r="F96">
        <v>178.3</v>
      </c>
      <c r="G96">
        <v>154.19999999999999</v>
      </c>
      <c r="H96">
        <v>140.69999999999999</v>
      </c>
      <c r="I96">
        <v>149.69999999999999</v>
      </c>
      <c r="J96">
        <v>240.9</v>
      </c>
      <c r="K96">
        <v>161.5</v>
      </c>
      <c r="L96">
        <v>117.1</v>
      </c>
      <c r="M96">
        <v>161.9</v>
      </c>
      <c r="N96">
        <v>143.30000000000001</v>
      </c>
      <c r="O96">
        <v>166.1</v>
      </c>
      <c r="P96">
        <v>167</v>
      </c>
      <c r="Q96">
        <v>190.2</v>
      </c>
      <c r="R96">
        <v>151.9</v>
      </c>
      <c r="S96">
        <v>136.69999999999999</v>
      </c>
      <c r="T96">
        <v>149.6</v>
      </c>
      <c r="U96">
        <v>158.4</v>
      </c>
      <c r="V96">
        <v>137.9</v>
      </c>
      <c r="W96">
        <v>145.5</v>
      </c>
      <c r="X96">
        <v>152.9</v>
      </c>
      <c r="Y96">
        <v>135.5</v>
      </c>
      <c r="Z96">
        <v>144.30000000000001</v>
      </c>
      <c r="AA96">
        <v>156.9</v>
      </c>
      <c r="AB96">
        <v>157.9</v>
      </c>
      <c r="AC96">
        <v>146.9</v>
      </c>
      <c r="AD96">
        <v>156.9</v>
      </c>
    </row>
    <row r="97" spans="1:30" x14ac:dyDescent="0.3">
      <c r="A97" t="s">
        <v>22</v>
      </c>
      <c r="B97">
        <v>2021</v>
      </c>
      <c r="C97" t="s">
        <v>21</v>
      </c>
      <c r="D97">
        <v>148</v>
      </c>
      <c r="E97">
        <v>194.8</v>
      </c>
      <c r="F97">
        <v>178.4</v>
      </c>
      <c r="G97">
        <v>154.4</v>
      </c>
      <c r="H97">
        <v>144.1</v>
      </c>
      <c r="I97">
        <v>152.6</v>
      </c>
      <c r="J97">
        <v>206.8</v>
      </c>
      <c r="K97">
        <v>162.1</v>
      </c>
      <c r="L97">
        <v>116.3</v>
      </c>
      <c r="M97">
        <v>163</v>
      </c>
      <c r="N97">
        <v>145.9</v>
      </c>
      <c r="O97">
        <v>167.2</v>
      </c>
      <c r="P97">
        <v>163.4</v>
      </c>
      <c r="Q97">
        <v>191.8</v>
      </c>
      <c r="R97">
        <v>152.5</v>
      </c>
      <c r="S97">
        <v>137.30000000000001</v>
      </c>
      <c r="T97">
        <v>150.19999999999999</v>
      </c>
      <c r="U97">
        <v>157.69999999999999</v>
      </c>
      <c r="V97">
        <v>142.9</v>
      </c>
      <c r="W97">
        <v>145.69999999999999</v>
      </c>
      <c r="X97">
        <v>154.1</v>
      </c>
      <c r="Y97">
        <v>136.9</v>
      </c>
      <c r="Z97">
        <v>145.4</v>
      </c>
      <c r="AA97">
        <v>156.1</v>
      </c>
      <c r="AB97">
        <v>157.69999999999999</v>
      </c>
      <c r="AC97">
        <v>147.6</v>
      </c>
      <c r="AD97">
        <v>156</v>
      </c>
    </row>
    <row r="98" spans="1:30" x14ac:dyDescent="0.3">
      <c r="A98" t="s">
        <v>22</v>
      </c>
      <c r="B98">
        <v>2021</v>
      </c>
      <c r="C98" t="s">
        <v>24</v>
      </c>
      <c r="D98">
        <v>147.6</v>
      </c>
      <c r="E98">
        <v>191.2</v>
      </c>
      <c r="F98">
        <v>169.9</v>
      </c>
      <c r="G98">
        <v>155.1</v>
      </c>
      <c r="H98">
        <v>151.4</v>
      </c>
      <c r="I98">
        <v>154</v>
      </c>
      <c r="J98">
        <v>180.2</v>
      </c>
      <c r="K98">
        <v>159.80000000000001</v>
      </c>
      <c r="L98">
        <v>114.9</v>
      </c>
      <c r="M98">
        <v>162.5</v>
      </c>
      <c r="N98">
        <v>149.19999999999999</v>
      </c>
      <c r="O98">
        <v>169.4</v>
      </c>
      <c r="P98">
        <v>160.80000000000001</v>
      </c>
      <c r="Q98">
        <v>193.3</v>
      </c>
      <c r="R98">
        <v>154.19999999999999</v>
      </c>
      <c r="S98">
        <v>138.19999999999999</v>
      </c>
      <c r="T98">
        <v>151.80000000000001</v>
      </c>
      <c r="U98">
        <v>159.80000000000001</v>
      </c>
      <c r="V98">
        <v>149.1</v>
      </c>
      <c r="W98">
        <v>146.5</v>
      </c>
      <c r="X98">
        <v>156.30000000000001</v>
      </c>
      <c r="Y98">
        <v>140.5</v>
      </c>
      <c r="Z98">
        <v>147.30000000000001</v>
      </c>
      <c r="AA98">
        <v>156.6</v>
      </c>
      <c r="AB98">
        <v>156.69999999999999</v>
      </c>
      <c r="AC98">
        <v>149.30000000000001</v>
      </c>
      <c r="AD98">
        <v>156.5</v>
      </c>
    </row>
    <row r="99" spans="1:30" x14ac:dyDescent="0.3">
      <c r="A99" t="s">
        <v>22</v>
      </c>
      <c r="B99">
        <v>2021</v>
      </c>
      <c r="C99" t="s">
        <v>25</v>
      </c>
      <c r="D99">
        <v>147.5</v>
      </c>
      <c r="E99">
        <v>197.5</v>
      </c>
      <c r="F99">
        <v>164.7</v>
      </c>
      <c r="G99">
        <v>155.6</v>
      </c>
      <c r="H99">
        <v>156.4</v>
      </c>
      <c r="I99">
        <v>157.30000000000001</v>
      </c>
      <c r="J99">
        <v>166.1</v>
      </c>
      <c r="K99">
        <v>161.1</v>
      </c>
      <c r="L99">
        <v>114.3</v>
      </c>
      <c r="M99">
        <v>162.6</v>
      </c>
      <c r="N99">
        <v>150.69999999999999</v>
      </c>
      <c r="O99">
        <v>170.3</v>
      </c>
      <c r="P99">
        <v>160.4</v>
      </c>
      <c r="Q99">
        <v>193.5</v>
      </c>
      <c r="R99">
        <v>155.1</v>
      </c>
      <c r="S99">
        <v>138.69999999999999</v>
      </c>
      <c r="T99">
        <v>152.6</v>
      </c>
      <c r="U99">
        <v>159.9</v>
      </c>
      <c r="V99">
        <v>154.80000000000001</v>
      </c>
      <c r="W99">
        <v>147.19999999999999</v>
      </c>
      <c r="X99">
        <v>156.9</v>
      </c>
      <c r="Y99">
        <v>141.69999999999999</v>
      </c>
      <c r="Z99">
        <v>148.6</v>
      </c>
      <c r="AA99">
        <v>157.6</v>
      </c>
      <c r="AB99">
        <v>154.9</v>
      </c>
      <c r="AC99">
        <v>150</v>
      </c>
      <c r="AD99">
        <v>156.9</v>
      </c>
    </row>
    <row r="100" spans="1:30" x14ac:dyDescent="0.3">
      <c r="A100" t="s">
        <v>22</v>
      </c>
      <c r="B100">
        <v>2021</v>
      </c>
      <c r="C100" t="s">
        <v>26</v>
      </c>
      <c r="D100">
        <v>147.6</v>
      </c>
      <c r="E100">
        <v>202.5</v>
      </c>
      <c r="F100">
        <v>166.4</v>
      </c>
      <c r="G100">
        <v>156</v>
      </c>
      <c r="H100">
        <v>161.4</v>
      </c>
      <c r="I100">
        <v>168.8</v>
      </c>
      <c r="J100">
        <v>161.6</v>
      </c>
      <c r="K100">
        <v>162.80000000000001</v>
      </c>
      <c r="L100">
        <v>114.8</v>
      </c>
      <c r="M100">
        <v>162.80000000000001</v>
      </c>
      <c r="N100">
        <v>151.5</v>
      </c>
      <c r="O100">
        <v>171.4</v>
      </c>
      <c r="P100">
        <v>162</v>
      </c>
      <c r="Q100">
        <v>194.4</v>
      </c>
      <c r="R100">
        <v>155.9</v>
      </c>
      <c r="S100">
        <v>139.30000000000001</v>
      </c>
      <c r="T100">
        <v>153.4</v>
      </c>
      <c r="U100">
        <v>161.4</v>
      </c>
      <c r="V100">
        <v>154.9</v>
      </c>
      <c r="W100">
        <v>147.6</v>
      </c>
      <c r="X100">
        <v>157.5</v>
      </c>
      <c r="Y100">
        <v>142.1</v>
      </c>
      <c r="Z100">
        <v>149.1</v>
      </c>
      <c r="AA100">
        <v>157.6</v>
      </c>
      <c r="AB100">
        <v>156.6</v>
      </c>
      <c r="AC100">
        <v>150.5</v>
      </c>
      <c r="AD100">
        <v>158</v>
      </c>
    </row>
    <row r="101" spans="1:30" x14ac:dyDescent="0.3">
      <c r="A101" t="s">
        <v>22</v>
      </c>
      <c r="B101">
        <v>2021</v>
      </c>
      <c r="C101" t="s">
        <v>27</v>
      </c>
      <c r="D101">
        <v>148.80000000000001</v>
      </c>
      <c r="E101">
        <v>204.3</v>
      </c>
      <c r="F101">
        <v>173</v>
      </c>
      <c r="G101">
        <v>156.5</v>
      </c>
      <c r="H101">
        <v>168.8</v>
      </c>
      <c r="I101">
        <v>172.5</v>
      </c>
      <c r="J101">
        <v>166.5</v>
      </c>
      <c r="K101">
        <v>165.9</v>
      </c>
      <c r="L101">
        <v>115.9</v>
      </c>
      <c r="M101">
        <v>165.2</v>
      </c>
      <c r="N101">
        <v>152</v>
      </c>
      <c r="O101">
        <v>171.1</v>
      </c>
      <c r="P101">
        <v>164.2</v>
      </c>
      <c r="Q101">
        <v>198.2</v>
      </c>
      <c r="R101">
        <v>156.5</v>
      </c>
      <c r="S101">
        <v>140.19999999999999</v>
      </c>
      <c r="T101">
        <v>154.1</v>
      </c>
      <c r="U101">
        <v>161.6</v>
      </c>
      <c r="V101">
        <v>155.5</v>
      </c>
      <c r="W101">
        <v>150.1</v>
      </c>
      <c r="X101">
        <v>160.4</v>
      </c>
      <c r="Y101">
        <v>145</v>
      </c>
      <c r="Z101">
        <v>152.6</v>
      </c>
      <c r="AA101">
        <v>156.6</v>
      </c>
      <c r="AB101">
        <v>157.5</v>
      </c>
      <c r="AC101">
        <v>152.30000000000001</v>
      </c>
      <c r="AD101">
        <v>159.5</v>
      </c>
    </row>
    <row r="102" spans="1:30" x14ac:dyDescent="0.3">
      <c r="A102" t="s">
        <v>22</v>
      </c>
      <c r="B102">
        <v>2021</v>
      </c>
      <c r="C102" t="s">
        <v>28</v>
      </c>
      <c r="D102">
        <v>149.19999999999999</v>
      </c>
      <c r="E102">
        <v>205.5</v>
      </c>
      <c r="F102">
        <v>182.8</v>
      </c>
      <c r="G102">
        <v>156.5</v>
      </c>
      <c r="H102">
        <v>172.2</v>
      </c>
      <c r="I102">
        <v>171.5</v>
      </c>
      <c r="J102">
        <v>176.2</v>
      </c>
      <c r="K102">
        <v>166.9</v>
      </c>
      <c r="L102">
        <v>116.1</v>
      </c>
      <c r="M102">
        <v>165.5</v>
      </c>
      <c r="N102">
        <v>152.30000000000001</v>
      </c>
      <c r="O102">
        <v>173.3</v>
      </c>
      <c r="P102">
        <v>166.2</v>
      </c>
      <c r="Q102">
        <v>195.6</v>
      </c>
      <c r="R102">
        <v>157.30000000000001</v>
      </c>
      <c r="S102">
        <v>140.5</v>
      </c>
      <c r="T102">
        <v>154.80000000000001</v>
      </c>
      <c r="U102">
        <v>160.5</v>
      </c>
      <c r="V102">
        <v>156.1</v>
      </c>
      <c r="W102">
        <v>149.80000000000001</v>
      </c>
      <c r="X102">
        <v>160.80000000000001</v>
      </c>
      <c r="Y102">
        <v>147.5</v>
      </c>
      <c r="Z102">
        <v>150.69999999999999</v>
      </c>
      <c r="AA102">
        <v>158.1</v>
      </c>
      <c r="AB102">
        <v>158</v>
      </c>
      <c r="AC102">
        <v>153.4</v>
      </c>
      <c r="AD102">
        <v>160.4</v>
      </c>
    </row>
    <row r="103" spans="1:30" x14ac:dyDescent="0.3">
      <c r="A103" t="s">
        <v>22</v>
      </c>
      <c r="B103">
        <v>2021</v>
      </c>
      <c r="C103" t="s">
        <v>29</v>
      </c>
      <c r="D103">
        <v>149.1</v>
      </c>
      <c r="E103">
        <v>210.9</v>
      </c>
      <c r="F103">
        <v>185</v>
      </c>
      <c r="G103">
        <v>158.19999999999999</v>
      </c>
      <c r="H103">
        <v>170.6</v>
      </c>
      <c r="I103">
        <v>170.9</v>
      </c>
      <c r="J103">
        <v>186.4</v>
      </c>
      <c r="K103">
        <v>164.7</v>
      </c>
      <c r="L103">
        <v>115.7</v>
      </c>
      <c r="M103">
        <v>165.5</v>
      </c>
      <c r="N103">
        <v>153.4</v>
      </c>
      <c r="O103">
        <v>173.5</v>
      </c>
      <c r="P103">
        <v>167.9</v>
      </c>
      <c r="Q103">
        <v>195.5</v>
      </c>
      <c r="R103">
        <v>157.9</v>
      </c>
      <c r="S103">
        <v>141.9</v>
      </c>
      <c r="T103">
        <v>155.5</v>
      </c>
      <c r="U103">
        <v>161.5</v>
      </c>
      <c r="V103">
        <v>157.69999999999999</v>
      </c>
      <c r="W103">
        <v>150.69999999999999</v>
      </c>
      <c r="X103">
        <v>161.5</v>
      </c>
      <c r="Y103">
        <v>149.5</v>
      </c>
      <c r="Z103">
        <v>151.19999999999999</v>
      </c>
      <c r="AA103">
        <v>160.30000000000001</v>
      </c>
      <c r="AB103">
        <v>159.6</v>
      </c>
      <c r="AC103">
        <v>155</v>
      </c>
      <c r="AD103">
        <v>161.80000000000001</v>
      </c>
    </row>
    <row r="104" spans="1:30" x14ac:dyDescent="0.3">
      <c r="A104" t="s">
        <v>22</v>
      </c>
      <c r="B104">
        <v>2021</v>
      </c>
      <c r="C104" t="s">
        <v>30</v>
      </c>
      <c r="D104">
        <v>149.30000000000001</v>
      </c>
      <c r="E104">
        <v>207.4</v>
      </c>
      <c r="F104">
        <v>174.1</v>
      </c>
      <c r="G104">
        <v>159.19999999999999</v>
      </c>
      <c r="H104">
        <v>175</v>
      </c>
      <c r="I104">
        <v>161.30000000000001</v>
      </c>
      <c r="J104">
        <v>183.3</v>
      </c>
      <c r="K104">
        <v>164.5</v>
      </c>
      <c r="L104">
        <v>120.4</v>
      </c>
      <c r="M104">
        <v>166.2</v>
      </c>
      <c r="N104">
        <v>154.80000000000001</v>
      </c>
      <c r="O104">
        <v>175.1</v>
      </c>
      <c r="P104">
        <v>167.3</v>
      </c>
      <c r="Q104">
        <v>196.5</v>
      </c>
      <c r="R104">
        <v>159.80000000000001</v>
      </c>
      <c r="S104">
        <v>143.6</v>
      </c>
      <c r="T104">
        <v>157.30000000000001</v>
      </c>
      <c r="U104">
        <v>162.1</v>
      </c>
      <c r="V104">
        <v>160.69999999999999</v>
      </c>
      <c r="W104">
        <v>153.19999999999999</v>
      </c>
      <c r="X104">
        <v>162.80000000000001</v>
      </c>
      <c r="Y104">
        <v>150.4</v>
      </c>
      <c r="Z104">
        <v>153.69999999999999</v>
      </c>
      <c r="AA104">
        <v>160.4</v>
      </c>
      <c r="AB104">
        <v>159.6</v>
      </c>
      <c r="AC104">
        <v>156</v>
      </c>
      <c r="AD104">
        <v>162.30000000000001</v>
      </c>
    </row>
    <row r="105" spans="1:30" x14ac:dyDescent="0.3">
      <c r="A105" t="s">
        <v>22</v>
      </c>
      <c r="B105">
        <v>2021</v>
      </c>
      <c r="C105" t="s">
        <v>31</v>
      </c>
      <c r="D105">
        <v>149.30000000000001</v>
      </c>
      <c r="E105">
        <v>207.4</v>
      </c>
      <c r="F105">
        <v>174.1</v>
      </c>
      <c r="G105">
        <v>159.1</v>
      </c>
      <c r="H105">
        <v>175</v>
      </c>
      <c r="I105">
        <v>161.19999999999999</v>
      </c>
      <c r="J105">
        <v>183.5</v>
      </c>
      <c r="K105">
        <v>164.5</v>
      </c>
      <c r="L105">
        <v>120.4</v>
      </c>
      <c r="M105">
        <v>166.2</v>
      </c>
      <c r="N105">
        <v>154.80000000000001</v>
      </c>
      <c r="O105">
        <v>175.1</v>
      </c>
      <c r="P105">
        <v>167.3</v>
      </c>
      <c r="Q105">
        <v>196.5</v>
      </c>
      <c r="R105">
        <v>159.80000000000001</v>
      </c>
      <c r="S105">
        <v>143.6</v>
      </c>
      <c r="T105">
        <v>157.4</v>
      </c>
      <c r="U105">
        <v>162.1</v>
      </c>
      <c r="V105">
        <v>160.80000000000001</v>
      </c>
      <c r="W105">
        <v>153.30000000000001</v>
      </c>
      <c r="X105">
        <v>162.80000000000001</v>
      </c>
      <c r="Y105">
        <v>150.5</v>
      </c>
      <c r="Z105">
        <v>153.9</v>
      </c>
      <c r="AA105">
        <v>160.30000000000001</v>
      </c>
      <c r="AB105">
        <v>159.6</v>
      </c>
      <c r="AC105">
        <v>156</v>
      </c>
      <c r="AD105">
        <v>162.30000000000001</v>
      </c>
    </row>
    <row r="106" spans="1:30" x14ac:dyDescent="0.3">
      <c r="A106" t="s">
        <v>22</v>
      </c>
      <c r="B106">
        <v>2021</v>
      </c>
      <c r="C106" t="s">
        <v>32</v>
      </c>
      <c r="D106">
        <v>150.1</v>
      </c>
      <c r="E106">
        <v>208.4</v>
      </c>
      <c r="F106">
        <v>173</v>
      </c>
      <c r="G106">
        <v>159.19999999999999</v>
      </c>
      <c r="H106">
        <v>176.6</v>
      </c>
      <c r="I106">
        <v>159.30000000000001</v>
      </c>
      <c r="J106">
        <v>214.4</v>
      </c>
      <c r="K106">
        <v>165.3</v>
      </c>
      <c r="L106">
        <v>122.5</v>
      </c>
      <c r="M106">
        <v>166.8</v>
      </c>
      <c r="N106">
        <v>155.4</v>
      </c>
      <c r="O106">
        <v>175.9</v>
      </c>
      <c r="P106">
        <v>171.5</v>
      </c>
      <c r="Q106">
        <v>197</v>
      </c>
      <c r="R106">
        <v>160.80000000000001</v>
      </c>
      <c r="S106">
        <v>144.4</v>
      </c>
      <c r="T106">
        <v>158.30000000000001</v>
      </c>
      <c r="U106">
        <v>163.6</v>
      </c>
      <c r="V106">
        <v>162.19999999999999</v>
      </c>
      <c r="W106">
        <v>154.30000000000001</v>
      </c>
      <c r="X106">
        <v>163.5</v>
      </c>
      <c r="Y106">
        <v>152.19999999999999</v>
      </c>
      <c r="Z106">
        <v>155.1</v>
      </c>
      <c r="AA106">
        <v>160.30000000000001</v>
      </c>
      <c r="AB106">
        <v>160.30000000000001</v>
      </c>
      <c r="AC106">
        <v>157</v>
      </c>
      <c r="AD106">
        <v>164.6</v>
      </c>
    </row>
    <row r="107" spans="1:30" x14ac:dyDescent="0.3">
      <c r="A107" t="s">
        <v>22</v>
      </c>
      <c r="B107">
        <v>2021</v>
      </c>
      <c r="C107" t="s">
        <v>33</v>
      </c>
      <c r="D107">
        <v>151</v>
      </c>
      <c r="E107">
        <v>204.9</v>
      </c>
      <c r="F107">
        <v>175.4</v>
      </c>
      <c r="G107">
        <v>159.6</v>
      </c>
      <c r="H107">
        <v>175.8</v>
      </c>
      <c r="I107">
        <v>160.30000000000001</v>
      </c>
      <c r="J107">
        <v>229.1</v>
      </c>
      <c r="K107">
        <v>165.1</v>
      </c>
      <c r="L107">
        <v>123.1</v>
      </c>
      <c r="M107">
        <v>167.2</v>
      </c>
      <c r="N107">
        <v>156.1</v>
      </c>
      <c r="O107">
        <v>176.8</v>
      </c>
      <c r="P107">
        <v>173.5</v>
      </c>
      <c r="Q107">
        <v>197</v>
      </c>
      <c r="R107">
        <v>162.30000000000001</v>
      </c>
      <c r="S107">
        <v>145.30000000000001</v>
      </c>
      <c r="T107">
        <v>159.69999999999999</v>
      </c>
      <c r="U107">
        <v>164.2</v>
      </c>
      <c r="V107">
        <v>161.6</v>
      </c>
      <c r="W107">
        <v>155.19999999999999</v>
      </c>
      <c r="X107">
        <v>164.2</v>
      </c>
      <c r="Y107">
        <v>151.19999999999999</v>
      </c>
      <c r="Z107">
        <v>156.69999999999999</v>
      </c>
      <c r="AA107">
        <v>160.80000000000001</v>
      </c>
      <c r="AB107">
        <v>161.80000000000001</v>
      </c>
      <c r="AC107">
        <v>157.30000000000001</v>
      </c>
      <c r="AD107">
        <v>165.6</v>
      </c>
    </row>
    <row r="108" spans="1:30" x14ac:dyDescent="0.3">
      <c r="A108" t="s">
        <v>22</v>
      </c>
      <c r="B108">
        <v>2021</v>
      </c>
      <c r="C108" t="s">
        <v>34</v>
      </c>
      <c r="D108">
        <v>151.6</v>
      </c>
      <c r="E108">
        <v>202.2</v>
      </c>
      <c r="F108">
        <v>180</v>
      </c>
      <c r="G108">
        <v>160</v>
      </c>
      <c r="H108">
        <v>173.5</v>
      </c>
      <c r="I108">
        <v>158.30000000000001</v>
      </c>
      <c r="J108">
        <v>219.5</v>
      </c>
      <c r="K108">
        <v>164.2</v>
      </c>
      <c r="L108">
        <v>121.9</v>
      </c>
      <c r="M108">
        <v>168.2</v>
      </c>
      <c r="N108">
        <v>156.5</v>
      </c>
      <c r="O108">
        <v>178.2</v>
      </c>
      <c r="P108">
        <v>172.2</v>
      </c>
      <c r="Q108">
        <v>196.8</v>
      </c>
      <c r="R108">
        <v>163.30000000000001</v>
      </c>
      <c r="S108">
        <v>146.69999999999999</v>
      </c>
      <c r="T108">
        <v>160.69999999999999</v>
      </c>
      <c r="U108">
        <v>163.4</v>
      </c>
      <c r="V108">
        <v>161.69999999999999</v>
      </c>
      <c r="W108">
        <v>156</v>
      </c>
      <c r="X108">
        <v>165.1</v>
      </c>
      <c r="Y108">
        <v>151.80000000000001</v>
      </c>
      <c r="Z108">
        <v>157.6</v>
      </c>
      <c r="AA108">
        <v>160.6</v>
      </c>
      <c r="AB108">
        <v>162.4</v>
      </c>
      <c r="AC108">
        <v>157.80000000000001</v>
      </c>
      <c r="AD108">
        <v>165.2</v>
      </c>
    </row>
    <row r="109" spans="1:30" x14ac:dyDescent="0.3">
      <c r="A109" t="s">
        <v>22</v>
      </c>
      <c r="B109">
        <v>2022</v>
      </c>
      <c r="C109" t="s">
        <v>21</v>
      </c>
      <c r="D109">
        <v>152.19999999999999</v>
      </c>
      <c r="E109">
        <v>202.1</v>
      </c>
      <c r="F109">
        <v>180.1</v>
      </c>
      <c r="G109">
        <v>160.4</v>
      </c>
      <c r="H109">
        <v>171</v>
      </c>
      <c r="I109">
        <v>156.5</v>
      </c>
      <c r="J109">
        <v>203.6</v>
      </c>
      <c r="K109">
        <v>163.80000000000001</v>
      </c>
      <c r="L109">
        <v>121.3</v>
      </c>
      <c r="M109">
        <v>169.8</v>
      </c>
      <c r="N109">
        <v>156.6</v>
      </c>
      <c r="O109">
        <v>179</v>
      </c>
      <c r="P109">
        <v>170.3</v>
      </c>
      <c r="Q109">
        <v>196.4</v>
      </c>
      <c r="R109">
        <v>164.7</v>
      </c>
      <c r="S109">
        <v>148.5</v>
      </c>
      <c r="T109">
        <v>162.19999999999999</v>
      </c>
      <c r="U109">
        <v>164.5</v>
      </c>
      <c r="V109">
        <v>161.6</v>
      </c>
      <c r="W109">
        <v>156.80000000000001</v>
      </c>
      <c r="X109">
        <v>166.1</v>
      </c>
      <c r="Y109">
        <v>152.69999999999999</v>
      </c>
      <c r="Z109">
        <v>158.4</v>
      </c>
      <c r="AA109">
        <v>161</v>
      </c>
      <c r="AB109">
        <v>162.80000000000001</v>
      </c>
      <c r="AC109">
        <v>158.6</v>
      </c>
      <c r="AD109">
        <v>165</v>
      </c>
    </row>
    <row r="110" spans="1:30" x14ac:dyDescent="0.3">
      <c r="A110" t="s">
        <v>22</v>
      </c>
      <c r="B110">
        <v>2022</v>
      </c>
      <c r="C110" t="s">
        <v>24</v>
      </c>
      <c r="D110">
        <v>152.5</v>
      </c>
      <c r="E110">
        <v>205.2</v>
      </c>
      <c r="F110">
        <v>176.4</v>
      </c>
      <c r="G110">
        <v>160.6</v>
      </c>
      <c r="H110">
        <v>171.5</v>
      </c>
      <c r="I110">
        <v>156.4</v>
      </c>
      <c r="J110">
        <v>198</v>
      </c>
      <c r="K110">
        <v>163.19999999999999</v>
      </c>
      <c r="L110">
        <v>120.6</v>
      </c>
      <c r="M110">
        <v>172.2</v>
      </c>
      <c r="N110">
        <v>156.69999999999999</v>
      </c>
      <c r="O110">
        <v>180</v>
      </c>
      <c r="P110">
        <v>170.2</v>
      </c>
      <c r="Q110">
        <v>196.5</v>
      </c>
      <c r="R110">
        <v>165.7</v>
      </c>
      <c r="S110">
        <v>150.4</v>
      </c>
      <c r="T110">
        <v>163.4</v>
      </c>
      <c r="U110">
        <v>165.5</v>
      </c>
      <c r="V110">
        <v>163</v>
      </c>
      <c r="W110">
        <v>157.4</v>
      </c>
      <c r="X110">
        <v>167.2</v>
      </c>
      <c r="Y110">
        <v>153.1</v>
      </c>
      <c r="Z110">
        <v>159.5</v>
      </c>
      <c r="AA110">
        <v>162</v>
      </c>
      <c r="AB110">
        <v>164.2</v>
      </c>
      <c r="AC110">
        <v>159.4</v>
      </c>
      <c r="AD110">
        <v>165.5</v>
      </c>
    </row>
    <row r="111" spans="1:30" x14ac:dyDescent="0.3">
      <c r="A111" t="s">
        <v>22</v>
      </c>
      <c r="B111">
        <v>2022</v>
      </c>
      <c r="C111" t="s">
        <v>25</v>
      </c>
      <c r="D111">
        <v>153.69999999999999</v>
      </c>
      <c r="E111">
        <v>215.8</v>
      </c>
      <c r="F111">
        <v>167.7</v>
      </c>
      <c r="G111">
        <v>162.6</v>
      </c>
      <c r="H111">
        <v>180</v>
      </c>
      <c r="I111">
        <v>159.6</v>
      </c>
      <c r="J111">
        <v>188.4</v>
      </c>
      <c r="K111">
        <v>163.4</v>
      </c>
      <c r="L111">
        <v>120.3</v>
      </c>
      <c r="M111">
        <v>174.7</v>
      </c>
      <c r="N111">
        <v>157.1</v>
      </c>
      <c r="O111">
        <v>181.5</v>
      </c>
      <c r="P111">
        <v>171.5</v>
      </c>
      <c r="Q111">
        <v>197.5</v>
      </c>
      <c r="R111">
        <v>167.1</v>
      </c>
      <c r="S111">
        <v>152.6</v>
      </c>
      <c r="T111">
        <v>164.9</v>
      </c>
      <c r="U111">
        <v>165.3</v>
      </c>
      <c r="V111">
        <v>164.5</v>
      </c>
      <c r="W111">
        <v>158.6</v>
      </c>
      <c r="X111">
        <v>168.2</v>
      </c>
      <c r="Y111">
        <v>154.19999999999999</v>
      </c>
      <c r="Z111">
        <v>160.80000000000001</v>
      </c>
      <c r="AA111">
        <v>162.69999999999999</v>
      </c>
      <c r="AB111">
        <v>166.8</v>
      </c>
      <c r="AC111">
        <v>160.6</v>
      </c>
      <c r="AD111">
        <v>166.5</v>
      </c>
    </row>
    <row r="112" spans="1:30" x14ac:dyDescent="0.3">
      <c r="A112" t="s">
        <v>22</v>
      </c>
      <c r="B112">
        <v>2022</v>
      </c>
      <c r="C112" t="s">
        <v>26</v>
      </c>
      <c r="D112">
        <v>155.4</v>
      </c>
      <c r="E112">
        <v>215.8</v>
      </c>
      <c r="F112">
        <v>164.6</v>
      </c>
      <c r="G112">
        <v>164.2</v>
      </c>
      <c r="H112">
        <v>186</v>
      </c>
      <c r="I112">
        <v>175.9</v>
      </c>
      <c r="J112">
        <v>190.7</v>
      </c>
      <c r="K112">
        <v>164</v>
      </c>
      <c r="L112">
        <v>120.5</v>
      </c>
      <c r="M112">
        <v>178</v>
      </c>
      <c r="N112">
        <v>157.5</v>
      </c>
      <c r="O112">
        <v>183.3</v>
      </c>
      <c r="P112">
        <v>174.5</v>
      </c>
      <c r="Q112">
        <v>197.1</v>
      </c>
      <c r="R112">
        <v>168.4</v>
      </c>
      <c r="S112">
        <v>154.5</v>
      </c>
      <c r="T112">
        <v>166.3</v>
      </c>
      <c r="U112">
        <v>167</v>
      </c>
      <c r="V112">
        <v>170.5</v>
      </c>
      <c r="W112">
        <v>159.80000000000001</v>
      </c>
      <c r="X112">
        <v>169</v>
      </c>
      <c r="Y112">
        <v>159.30000000000001</v>
      </c>
      <c r="Z112">
        <v>162.19999999999999</v>
      </c>
      <c r="AA112">
        <v>164</v>
      </c>
      <c r="AB112">
        <v>168.4</v>
      </c>
      <c r="AC112">
        <v>163.1</v>
      </c>
      <c r="AD112">
        <v>169.2</v>
      </c>
    </row>
    <row r="113" spans="1:30" x14ac:dyDescent="0.3">
      <c r="A113" t="s">
        <v>22</v>
      </c>
      <c r="B113">
        <v>2022</v>
      </c>
      <c r="C113" t="s">
        <v>27</v>
      </c>
      <c r="D113">
        <v>156.69999999999999</v>
      </c>
      <c r="E113">
        <v>221.2</v>
      </c>
      <c r="F113">
        <v>164.1</v>
      </c>
      <c r="G113">
        <v>165.4</v>
      </c>
      <c r="H113">
        <v>189.5</v>
      </c>
      <c r="I113">
        <v>174.5</v>
      </c>
      <c r="J113">
        <v>203.2</v>
      </c>
      <c r="K113">
        <v>164.1</v>
      </c>
      <c r="L113">
        <v>121.2</v>
      </c>
      <c r="M113">
        <v>181.4</v>
      </c>
      <c r="N113">
        <v>158.5</v>
      </c>
      <c r="O113">
        <v>184.9</v>
      </c>
      <c r="P113">
        <v>177.5</v>
      </c>
      <c r="Q113">
        <v>197.5</v>
      </c>
      <c r="R113">
        <v>170</v>
      </c>
      <c r="S113">
        <v>155.9</v>
      </c>
      <c r="T113">
        <v>167.8</v>
      </c>
      <c r="U113">
        <v>167.5</v>
      </c>
      <c r="V113">
        <v>173.5</v>
      </c>
      <c r="W113">
        <v>161.1</v>
      </c>
      <c r="X113">
        <v>170.1</v>
      </c>
      <c r="Y113">
        <v>159.4</v>
      </c>
      <c r="Z113">
        <v>163.19999999999999</v>
      </c>
      <c r="AA113">
        <v>165.2</v>
      </c>
      <c r="AB113">
        <v>168.2</v>
      </c>
      <c r="AC113">
        <v>163.80000000000001</v>
      </c>
      <c r="AD113">
        <v>170.8</v>
      </c>
    </row>
    <row r="114" spans="1:30" x14ac:dyDescent="0.3">
      <c r="A114" t="s">
        <v>22</v>
      </c>
      <c r="B114">
        <v>2022</v>
      </c>
      <c r="C114" t="s">
        <v>28</v>
      </c>
      <c r="D114">
        <v>157.5</v>
      </c>
      <c r="E114">
        <v>223.4</v>
      </c>
      <c r="F114">
        <v>172.8</v>
      </c>
      <c r="G114">
        <v>166.4</v>
      </c>
      <c r="H114">
        <v>188.6</v>
      </c>
      <c r="I114">
        <v>174.1</v>
      </c>
      <c r="J114">
        <v>211.5</v>
      </c>
      <c r="K114">
        <v>163.6</v>
      </c>
      <c r="L114">
        <v>121.4</v>
      </c>
      <c r="M114">
        <v>183.5</v>
      </c>
      <c r="N114">
        <v>159.1</v>
      </c>
      <c r="O114">
        <v>186.3</v>
      </c>
      <c r="P114">
        <v>179.3</v>
      </c>
      <c r="Q114">
        <v>198.3</v>
      </c>
      <c r="R114">
        <v>171.6</v>
      </c>
      <c r="S114">
        <v>157.4</v>
      </c>
      <c r="T114">
        <v>169.4</v>
      </c>
      <c r="U114">
        <v>166.8</v>
      </c>
      <c r="V114">
        <v>174.9</v>
      </c>
      <c r="W114">
        <v>162.1</v>
      </c>
      <c r="X114">
        <v>170.9</v>
      </c>
      <c r="Y114">
        <v>157.19999999999999</v>
      </c>
      <c r="Z114">
        <v>164.1</v>
      </c>
      <c r="AA114">
        <v>166.5</v>
      </c>
      <c r="AB114">
        <v>169.2</v>
      </c>
      <c r="AC114">
        <v>163.80000000000001</v>
      </c>
      <c r="AD114">
        <v>171.4</v>
      </c>
    </row>
    <row r="115" spans="1:30" x14ac:dyDescent="0.3">
      <c r="A115" t="s">
        <v>22</v>
      </c>
      <c r="B115">
        <v>2022</v>
      </c>
      <c r="C115" t="s">
        <v>29</v>
      </c>
      <c r="D115">
        <v>159.30000000000001</v>
      </c>
      <c r="E115">
        <v>217.1</v>
      </c>
      <c r="F115">
        <v>176.6</v>
      </c>
      <c r="G115">
        <v>167.1</v>
      </c>
      <c r="H115">
        <v>184.8</v>
      </c>
      <c r="I115">
        <v>179.5</v>
      </c>
      <c r="J115">
        <v>208.5</v>
      </c>
      <c r="K115">
        <v>164</v>
      </c>
      <c r="L115">
        <v>121.5</v>
      </c>
      <c r="M115">
        <v>186.3</v>
      </c>
      <c r="N115">
        <v>159.80000000000001</v>
      </c>
      <c r="O115">
        <v>187.7</v>
      </c>
      <c r="P115">
        <v>179.4</v>
      </c>
      <c r="Q115">
        <v>198.6</v>
      </c>
      <c r="R115">
        <v>172.7</v>
      </c>
      <c r="S115">
        <v>158.69999999999999</v>
      </c>
      <c r="T115">
        <v>170.6</v>
      </c>
      <c r="U115">
        <v>167.8</v>
      </c>
      <c r="V115">
        <v>179.5</v>
      </c>
      <c r="W115">
        <v>163.1</v>
      </c>
      <c r="X115">
        <v>171.7</v>
      </c>
      <c r="Y115">
        <v>157.4</v>
      </c>
      <c r="Z115">
        <v>164.6</v>
      </c>
      <c r="AA115">
        <v>169.1</v>
      </c>
      <c r="AB115">
        <v>169.8</v>
      </c>
      <c r="AC115">
        <v>164.7</v>
      </c>
      <c r="AD115">
        <v>172.3</v>
      </c>
    </row>
    <row r="116" spans="1:30" x14ac:dyDescent="0.3">
      <c r="A116" t="s">
        <v>22</v>
      </c>
      <c r="B116">
        <v>2022</v>
      </c>
      <c r="C116" t="s">
        <v>30</v>
      </c>
      <c r="D116">
        <v>162.1</v>
      </c>
      <c r="E116">
        <v>210.9</v>
      </c>
      <c r="F116">
        <v>170.6</v>
      </c>
      <c r="G116">
        <v>168.4</v>
      </c>
      <c r="H116">
        <v>182.5</v>
      </c>
      <c r="I116">
        <v>177.1</v>
      </c>
      <c r="J116">
        <v>213.1</v>
      </c>
      <c r="K116">
        <v>167.3</v>
      </c>
      <c r="L116">
        <v>122.2</v>
      </c>
      <c r="M116">
        <v>189.7</v>
      </c>
      <c r="N116">
        <v>160.5</v>
      </c>
      <c r="O116">
        <v>188.9</v>
      </c>
      <c r="P116">
        <v>180.4</v>
      </c>
      <c r="Q116">
        <v>198.7</v>
      </c>
      <c r="R116">
        <v>173.7</v>
      </c>
      <c r="S116">
        <v>160</v>
      </c>
      <c r="T116">
        <v>171.6</v>
      </c>
      <c r="U116">
        <v>169</v>
      </c>
      <c r="V116">
        <v>178.4</v>
      </c>
      <c r="W116">
        <v>164.2</v>
      </c>
      <c r="X116">
        <v>172.6</v>
      </c>
      <c r="Y116">
        <v>157.69999999999999</v>
      </c>
      <c r="Z116">
        <v>165.1</v>
      </c>
      <c r="AA116">
        <v>169.9</v>
      </c>
      <c r="AB116">
        <v>171.4</v>
      </c>
      <c r="AC116">
        <v>165.4</v>
      </c>
      <c r="AD116">
        <v>173.1</v>
      </c>
    </row>
    <row r="117" spans="1:30" x14ac:dyDescent="0.3">
      <c r="A117" t="s">
        <v>22</v>
      </c>
      <c r="B117">
        <v>2022</v>
      </c>
      <c r="C117" t="s">
        <v>31</v>
      </c>
      <c r="D117">
        <v>164.9</v>
      </c>
      <c r="E117">
        <v>213.7</v>
      </c>
      <c r="F117">
        <v>170.9</v>
      </c>
      <c r="G117">
        <v>170.1</v>
      </c>
      <c r="H117">
        <v>179.3</v>
      </c>
      <c r="I117">
        <v>167.5</v>
      </c>
      <c r="J117">
        <v>220.8</v>
      </c>
      <c r="K117">
        <v>169.2</v>
      </c>
      <c r="L117">
        <v>123.1</v>
      </c>
      <c r="M117">
        <v>193.6</v>
      </c>
      <c r="N117">
        <v>161.1</v>
      </c>
      <c r="O117">
        <v>190.4</v>
      </c>
      <c r="P117">
        <v>181.8</v>
      </c>
      <c r="Q117">
        <v>199.7</v>
      </c>
      <c r="R117">
        <v>175</v>
      </c>
      <c r="S117">
        <v>161.69999999999999</v>
      </c>
      <c r="T117">
        <v>173</v>
      </c>
      <c r="U117">
        <v>169.5</v>
      </c>
      <c r="V117">
        <v>179.2</v>
      </c>
      <c r="W117">
        <v>165</v>
      </c>
      <c r="X117">
        <v>173.8</v>
      </c>
      <c r="Y117">
        <v>158.19999999999999</v>
      </c>
      <c r="Z117">
        <v>165.8</v>
      </c>
      <c r="AA117">
        <v>170.9</v>
      </c>
      <c r="AB117">
        <v>171.1</v>
      </c>
      <c r="AC117">
        <v>166.1</v>
      </c>
      <c r="AD117">
        <v>174.1</v>
      </c>
    </row>
    <row r="118" spans="1:30" x14ac:dyDescent="0.3">
      <c r="A118" t="s">
        <v>22</v>
      </c>
      <c r="B118">
        <v>2022</v>
      </c>
      <c r="C118" t="s">
        <v>32</v>
      </c>
      <c r="D118">
        <v>166.4</v>
      </c>
      <c r="E118">
        <v>214.9</v>
      </c>
      <c r="F118">
        <v>171.9</v>
      </c>
      <c r="G118">
        <v>171</v>
      </c>
      <c r="H118">
        <v>177.7</v>
      </c>
      <c r="I118">
        <v>165.7</v>
      </c>
      <c r="J118">
        <v>228.6</v>
      </c>
      <c r="K118">
        <v>169.9</v>
      </c>
      <c r="L118">
        <v>123.4</v>
      </c>
      <c r="M118">
        <v>196.4</v>
      </c>
      <c r="N118">
        <v>161.6</v>
      </c>
      <c r="O118">
        <v>191.5</v>
      </c>
      <c r="P118">
        <v>183.3</v>
      </c>
      <c r="Q118">
        <v>200.1</v>
      </c>
      <c r="R118">
        <v>175.5</v>
      </c>
      <c r="S118">
        <v>162.6</v>
      </c>
      <c r="T118">
        <v>173.6</v>
      </c>
      <c r="U118">
        <v>171.2</v>
      </c>
      <c r="V118">
        <v>180</v>
      </c>
      <c r="W118">
        <v>166</v>
      </c>
      <c r="X118">
        <v>174.7</v>
      </c>
      <c r="Y118">
        <v>158.80000000000001</v>
      </c>
      <c r="Z118">
        <v>166.3</v>
      </c>
      <c r="AA118">
        <v>171.2</v>
      </c>
      <c r="AB118">
        <v>172.3</v>
      </c>
      <c r="AC118">
        <v>166.8</v>
      </c>
      <c r="AD118">
        <v>175.3</v>
      </c>
    </row>
    <row r="119" spans="1:30" x14ac:dyDescent="0.3">
      <c r="A119" t="s">
        <v>22</v>
      </c>
      <c r="B119">
        <v>2022</v>
      </c>
      <c r="C119" t="s">
        <v>33</v>
      </c>
      <c r="D119">
        <v>168.4</v>
      </c>
      <c r="E119">
        <v>213.4</v>
      </c>
      <c r="F119">
        <v>183.2</v>
      </c>
      <c r="G119">
        <v>172.3</v>
      </c>
      <c r="H119">
        <v>180</v>
      </c>
      <c r="I119">
        <v>162.6</v>
      </c>
      <c r="J119">
        <v>205.5</v>
      </c>
      <c r="K119">
        <v>171</v>
      </c>
      <c r="L119">
        <v>123.4</v>
      </c>
      <c r="M119">
        <v>198.8</v>
      </c>
      <c r="N119">
        <v>162.1</v>
      </c>
      <c r="O119">
        <v>192.4</v>
      </c>
      <c r="P119">
        <v>181.3</v>
      </c>
      <c r="Q119">
        <v>200.6</v>
      </c>
      <c r="R119">
        <v>176.7</v>
      </c>
      <c r="S119">
        <v>163.5</v>
      </c>
      <c r="T119">
        <v>174.7</v>
      </c>
      <c r="U119">
        <v>171.8</v>
      </c>
      <c r="V119">
        <v>180.3</v>
      </c>
      <c r="W119">
        <v>166.9</v>
      </c>
      <c r="X119">
        <v>175.8</v>
      </c>
      <c r="Y119">
        <v>158.9</v>
      </c>
      <c r="Z119">
        <v>166.7</v>
      </c>
      <c r="AA119">
        <v>171.5</v>
      </c>
      <c r="AB119">
        <v>173.8</v>
      </c>
      <c r="AC119">
        <v>167.4</v>
      </c>
      <c r="AD119">
        <v>174.1</v>
      </c>
    </row>
    <row r="120" spans="1:30" x14ac:dyDescent="0.3">
      <c r="A120" t="s">
        <v>22</v>
      </c>
      <c r="B120">
        <v>2022</v>
      </c>
      <c r="C120" t="s">
        <v>34</v>
      </c>
      <c r="D120">
        <v>170.2</v>
      </c>
      <c r="E120">
        <v>212.9</v>
      </c>
      <c r="F120">
        <v>191.9</v>
      </c>
      <c r="G120">
        <v>173.9</v>
      </c>
      <c r="H120">
        <v>179.1</v>
      </c>
      <c r="I120">
        <v>159.5</v>
      </c>
      <c r="J120">
        <v>178.7</v>
      </c>
      <c r="K120">
        <v>171.3</v>
      </c>
      <c r="L120">
        <v>123.1</v>
      </c>
      <c r="M120">
        <v>200.5</v>
      </c>
      <c r="N120">
        <v>162.80000000000001</v>
      </c>
      <c r="O120">
        <v>193.3</v>
      </c>
      <c r="P120">
        <v>178.6</v>
      </c>
      <c r="Q120">
        <v>201.1</v>
      </c>
      <c r="R120">
        <v>177.7</v>
      </c>
      <c r="S120">
        <v>164.5</v>
      </c>
      <c r="T120">
        <v>175.7</v>
      </c>
      <c r="U120">
        <v>170.7</v>
      </c>
      <c r="V120">
        <v>180.6</v>
      </c>
      <c r="W120">
        <v>167.3</v>
      </c>
      <c r="X120">
        <v>177.2</v>
      </c>
      <c r="Y120">
        <v>159.4</v>
      </c>
      <c r="Z120">
        <v>167.1</v>
      </c>
      <c r="AA120">
        <v>171.8</v>
      </c>
      <c r="AB120">
        <v>176</v>
      </c>
      <c r="AC120">
        <v>168.2</v>
      </c>
      <c r="AD120">
        <v>174.1</v>
      </c>
    </row>
    <row r="121" spans="1:30" x14ac:dyDescent="0.3">
      <c r="A121" t="s">
        <v>22</v>
      </c>
      <c r="B121">
        <v>2023</v>
      </c>
      <c r="C121" t="s">
        <v>21</v>
      </c>
      <c r="D121">
        <v>173.3</v>
      </c>
      <c r="E121">
        <v>215.2</v>
      </c>
      <c r="F121">
        <v>197</v>
      </c>
      <c r="G121">
        <v>175.2</v>
      </c>
      <c r="H121">
        <v>178</v>
      </c>
      <c r="I121">
        <v>160.5</v>
      </c>
      <c r="J121">
        <v>175.3</v>
      </c>
      <c r="K121">
        <v>171.2</v>
      </c>
      <c r="L121">
        <v>122.7</v>
      </c>
      <c r="M121">
        <v>204.3</v>
      </c>
      <c r="N121">
        <v>163.69999999999999</v>
      </c>
      <c r="O121">
        <v>194.3</v>
      </c>
      <c r="P121">
        <v>179.5</v>
      </c>
      <c r="Q121">
        <v>201.6</v>
      </c>
      <c r="R121">
        <v>178.7</v>
      </c>
      <c r="S121">
        <v>165.3</v>
      </c>
      <c r="T121">
        <v>176.6</v>
      </c>
      <c r="U121">
        <v>172.1</v>
      </c>
      <c r="V121">
        <v>180.1</v>
      </c>
      <c r="W121">
        <v>168</v>
      </c>
      <c r="X121">
        <v>178.5</v>
      </c>
      <c r="Y121">
        <v>159.5</v>
      </c>
      <c r="Z121">
        <v>167.8</v>
      </c>
      <c r="AA121">
        <v>171.8</v>
      </c>
      <c r="AB121">
        <v>178.8</v>
      </c>
      <c r="AC121">
        <v>168.9</v>
      </c>
      <c r="AD121">
        <v>174.9</v>
      </c>
    </row>
    <row r="122" spans="1:30" x14ac:dyDescent="0.3">
      <c r="A122" t="s">
        <v>22</v>
      </c>
      <c r="B122">
        <v>2023</v>
      </c>
      <c r="C122" t="s">
        <v>24</v>
      </c>
      <c r="D122">
        <v>174.7</v>
      </c>
      <c r="E122">
        <v>212.2</v>
      </c>
      <c r="F122">
        <v>177.2</v>
      </c>
      <c r="G122">
        <v>177.9</v>
      </c>
      <c r="H122">
        <v>172.2</v>
      </c>
      <c r="I122">
        <v>172.1</v>
      </c>
      <c r="J122">
        <v>175.8</v>
      </c>
      <c r="K122">
        <v>172.2</v>
      </c>
      <c r="L122">
        <v>121.9</v>
      </c>
      <c r="M122">
        <v>204.8</v>
      </c>
      <c r="N122">
        <v>164.9</v>
      </c>
      <c r="O122">
        <v>196.6</v>
      </c>
      <c r="P122">
        <v>180.7</v>
      </c>
      <c r="Q122">
        <v>202.7</v>
      </c>
      <c r="R122">
        <v>180.3</v>
      </c>
      <c r="S122">
        <v>167</v>
      </c>
      <c r="T122">
        <v>178.2</v>
      </c>
      <c r="U122">
        <v>173.5</v>
      </c>
      <c r="V122">
        <v>182.8</v>
      </c>
      <c r="W122">
        <v>169.2</v>
      </c>
      <c r="X122">
        <v>180.8</v>
      </c>
      <c r="Y122">
        <v>159.80000000000001</v>
      </c>
      <c r="Z122">
        <v>168.4</v>
      </c>
      <c r="AA122">
        <v>172.5</v>
      </c>
      <c r="AB122">
        <v>181.4</v>
      </c>
      <c r="AC122">
        <v>170</v>
      </c>
      <c r="AD122">
        <v>176.3</v>
      </c>
    </row>
    <row r="123" spans="1:30" x14ac:dyDescent="0.3">
      <c r="A123" t="s">
        <v>22</v>
      </c>
      <c r="B123">
        <v>2023</v>
      </c>
      <c r="C123" t="s">
        <v>25</v>
      </c>
      <c r="D123">
        <v>174.7</v>
      </c>
      <c r="E123">
        <v>212.2</v>
      </c>
      <c r="F123">
        <v>177.2</v>
      </c>
      <c r="G123">
        <v>177.9</v>
      </c>
      <c r="H123">
        <v>172.2</v>
      </c>
      <c r="I123">
        <v>172.1</v>
      </c>
      <c r="J123">
        <v>175.9</v>
      </c>
      <c r="K123">
        <v>172.2</v>
      </c>
      <c r="L123">
        <v>121.9</v>
      </c>
      <c r="M123">
        <v>204.8</v>
      </c>
      <c r="N123">
        <v>164.9</v>
      </c>
      <c r="O123">
        <v>196.6</v>
      </c>
      <c r="P123">
        <v>180.8</v>
      </c>
      <c r="Q123">
        <v>202.7</v>
      </c>
      <c r="R123">
        <v>180.2</v>
      </c>
      <c r="S123">
        <v>167</v>
      </c>
      <c r="T123">
        <v>178.2</v>
      </c>
      <c r="U123">
        <v>173.5</v>
      </c>
      <c r="V123">
        <v>182.6</v>
      </c>
      <c r="W123">
        <v>169.2</v>
      </c>
      <c r="X123">
        <v>180.8</v>
      </c>
      <c r="Y123">
        <v>159.80000000000001</v>
      </c>
      <c r="Z123">
        <v>168.4</v>
      </c>
      <c r="AA123">
        <v>172.5</v>
      </c>
      <c r="AB123">
        <v>181.5</v>
      </c>
      <c r="AC123">
        <v>170</v>
      </c>
      <c r="AD123">
        <v>176.3</v>
      </c>
    </row>
    <row r="124" spans="1:30" x14ac:dyDescent="0.3">
      <c r="A124" t="s">
        <v>22</v>
      </c>
      <c r="B124">
        <v>2023</v>
      </c>
      <c r="C124" t="s">
        <v>26</v>
      </c>
      <c r="D124">
        <v>174.8</v>
      </c>
      <c r="E124">
        <v>213.7</v>
      </c>
      <c r="F124">
        <v>172.4</v>
      </c>
      <c r="G124">
        <v>178.8</v>
      </c>
      <c r="H124">
        <v>168.7</v>
      </c>
      <c r="I124">
        <v>179.2</v>
      </c>
      <c r="J124">
        <v>179.9</v>
      </c>
      <c r="K124">
        <v>174.7</v>
      </c>
      <c r="L124">
        <v>123.1</v>
      </c>
      <c r="M124">
        <v>207.8</v>
      </c>
      <c r="N124">
        <v>165.5</v>
      </c>
      <c r="O124">
        <v>197</v>
      </c>
      <c r="P124">
        <v>182.1</v>
      </c>
      <c r="Q124">
        <v>203.5</v>
      </c>
      <c r="R124">
        <v>181</v>
      </c>
      <c r="S124">
        <v>167.7</v>
      </c>
      <c r="T124">
        <v>178.9</v>
      </c>
      <c r="U124">
        <v>175.2</v>
      </c>
      <c r="V124">
        <v>182.1</v>
      </c>
      <c r="W124">
        <v>169.6</v>
      </c>
      <c r="X124">
        <v>181.5</v>
      </c>
      <c r="Y124">
        <v>160.1</v>
      </c>
      <c r="Z124">
        <v>168.8</v>
      </c>
      <c r="AA124">
        <v>174.2</v>
      </c>
      <c r="AB124">
        <v>184.4</v>
      </c>
      <c r="AC124">
        <v>170.9</v>
      </c>
      <c r="AD124">
        <v>177.4</v>
      </c>
    </row>
    <row r="125" spans="1:30" x14ac:dyDescent="0.3">
      <c r="A125" t="s">
        <v>22</v>
      </c>
      <c r="B125">
        <v>2023</v>
      </c>
      <c r="C125" t="s">
        <v>27</v>
      </c>
      <c r="D125">
        <v>174.7</v>
      </c>
      <c r="E125">
        <v>219.4</v>
      </c>
      <c r="F125">
        <v>176.7</v>
      </c>
      <c r="G125">
        <v>179.4</v>
      </c>
      <c r="H125">
        <v>164.4</v>
      </c>
      <c r="I125">
        <v>175.8</v>
      </c>
      <c r="J125">
        <v>185</v>
      </c>
      <c r="K125">
        <v>176.9</v>
      </c>
      <c r="L125">
        <v>124.2</v>
      </c>
      <c r="M125">
        <v>211.9</v>
      </c>
      <c r="N125">
        <v>165.9</v>
      </c>
      <c r="O125">
        <v>197.7</v>
      </c>
      <c r="P125">
        <v>183.1</v>
      </c>
      <c r="Q125">
        <v>204.2</v>
      </c>
      <c r="R125">
        <v>181.3</v>
      </c>
      <c r="S125">
        <v>168.1</v>
      </c>
      <c r="T125">
        <v>179.3</v>
      </c>
      <c r="U125">
        <v>175.6</v>
      </c>
      <c r="V125">
        <v>183.4</v>
      </c>
      <c r="W125">
        <v>170.1</v>
      </c>
      <c r="X125">
        <v>182.2</v>
      </c>
      <c r="Y125">
        <v>160.4</v>
      </c>
      <c r="Z125">
        <v>169.2</v>
      </c>
      <c r="AA125">
        <v>174.8</v>
      </c>
      <c r="AB125">
        <v>185.6</v>
      </c>
      <c r="AC125">
        <v>171.6</v>
      </c>
      <c r="AD125">
        <v>178.2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794F8-E19D-41E9-B55C-73BDFDD850C4}">
  <dimension ref="A1:AD125"/>
  <sheetViews>
    <sheetView workbookViewId="0"/>
  </sheetViews>
  <sheetFormatPr defaultRowHeight="14.4" x14ac:dyDescent="0.3"/>
  <cols>
    <col min="10" max="10" width="12" bestFit="1" customWidth="1"/>
    <col min="11" max="11" width="17.21875" bestFit="1" customWidth="1"/>
    <col min="12" max="12" width="21.109375" bestFit="1" customWidth="1"/>
    <col min="22" max="22" width="12" bestFit="1" customWidth="1"/>
    <col min="30" max="30" width="12.109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56</v>
      </c>
      <c r="R1" t="s">
        <v>57</v>
      </c>
      <c r="S1" t="s">
        <v>58</v>
      </c>
      <c r="T1" t="s">
        <v>59</v>
      </c>
      <c r="U1" t="s">
        <v>74</v>
      </c>
      <c r="V1" t="s">
        <v>61</v>
      </c>
      <c r="W1" t="s">
        <v>62</v>
      </c>
      <c r="X1" t="s">
        <v>16</v>
      </c>
      <c r="Y1" t="s">
        <v>17</v>
      </c>
      <c r="Z1" t="s">
        <v>63</v>
      </c>
      <c r="AA1" t="s">
        <v>18</v>
      </c>
      <c r="AB1" t="s">
        <v>64</v>
      </c>
      <c r="AC1" t="s">
        <v>19</v>
      </c>
      <c r="AD1" t="s">
        <v>65</v>
      </c>
    </row>
    <row r="2" spans="1:30" x14ac:dyDescent="0.3">
      <c r="A2" t="s">
        <v>20</v>
      </c>
      <c r="B2">
        <v>2013</v>
      </c>
      <c r="C2" t="s">
        <v>21</v>
      </c>
      <c r="D2">
        <v>107.5</v>
      </c>
      <c r="E2">
        <v>106.3</v>
      </c>
      <c r="F2">
        <v>108.1</v>
      </c>
      <c r="G2">
        <v>104.9</v>
      </c>
      <c r="H2">
        <v>106.1</v>
      </c>
      <c r="I2">
        <v>103.9</v>
      </c>
      <c r="J2">
        <v>101.9</v>
      </c>
      <c r="K2">
        <v>106.1</v>
      </c>
      <c r="L2">
        <v>106.8</v>
      </c>
      <c r="M2">
        <v>103.1</v>
      </c>
      <c r="N2">
        <v>104.8</v>
      </c>
      <c r="O2">
        <v>106.7</v>
      </c>
      <c r="P2">
        <v>105.5</v>
      </c>
      <c r="Q2">
        <v>105.1</v>
      </c>
      <c r="R2">
        <v>106.5</v>
      </c>
      <c r="S2">
        <v>105.8</v>
      </c>
      <c r="T2">
        <v>106.4</v>
      </c>
      <c r="U2">
        <v>100.3</v>
      </c>
      <c r="V2">
        <v>105.5</v>
      </c>
      <c r="W2">
        <v>104.8</v>
      </c>
      <c r="X2">
        <v>104</v>
      </c>
      <c r="Y2">
        <v>103.3</v>
      </c>
      <c r="Z2">
        <v>103.4</v>
      </c>
      <c r="AA2">
        <v>103.8</v>
      </c>
      <c r="AB2">
        <v>104.7</v>
      </c>
      <c r="AC2">
        <v>104</v>
      </c>
      <c r="AD2">
        <v>105.1</v>
      </c>
    </row>
    <row r="3" spans="1:30" x14ac:dyDescent="0.3">
      <c r="A3" t="s">
        <v>20</v>
      </c>
      <c r="B3">
        <v>2013</v>
      </c>
      <c r="C3" t="s">
        <v>24</v>
      </c>
      <c r="D3">
        <v>109.2</v>
      </c>
      <c r="E3">
        <v>108.7</v>
      </c>
      <c r="F3">
        <v>110.2</v>
      </c>
      <c r="G3">
        <v>105.4</v>
      </c>
      <c r="H3">
        <v>106.7</v>
      </c>
      <c r="I3">
        <v>104</v>
      </c>
      <c r="J3">
        <v>102.4</v>
      </c>
      <c r="K3">
        <v>105.9</v>
      </c>
      <c r="L3">
        <v>105.7</v>
      </c>
      <c r="M3">
        <v>103.1</v>
      </c>
      <c r="N3">
        <v>105.1</v>
      </c>
      <c r="O3">
        <v>107.7</v>
      </c>
      <c r="P3">
        <v>106.3</v>
      </c>
      <c r="Q3">
        <v>105.6</v>
      </c>
      <c r="R3">
        <v>107.1</v>
      </c>
      <c r="S3">
        <v>106.3</v>
      </c>
      <c r="T3">
        <v>107</v>
      </c>
      <c r="U3">
        <v>100.4</v>
      </c>
      <c r="V3">
        <v>106.2</v>
      </c>
      <c r="W3">
        <v>105.2</v>
      </c>
      <c r="X3">
        <v>104.4</v>
      </c>
      <c r="Y3">
        <v>103.9</v>
      </c>
      <c r="Z3">
        <v>104</v>
      </c>
      <c r="AA3">
        <v>104.1</v>
      </c>
      <c r="AB3">
        <v>104.6</v>
      </c>
      <c r="AC3">
        <v>104.4</v>
      </c>
      <c r="AD3">
        <v>105.8</v>
      </c>
    </row>
    <row r="4" spans="1:30" x14ac:dyDescent="0.3">
      <c r="A4" t="s">
        <v>20</v>
      </c>
      <c r="B4">
        <v>2013</v>
      </c>
      <c r="C4" t="s">
        <v>25</v>
      </c>
      <c r="D4">
        <v>110.2</v>
      </c>
      <c r="E4">
        <v>108.8</v>
      </c>
      <c r="F4">
        <v>109.9</v>
      </c>
      <c r="G4">
        <v>105.6</v>
      </c>
      <c r="H4">
        <v>106.2</v>
      </c>
      <c r="I4">
        <v>105.7</v>
      </c>
      <c r="J4">
        <v>101.4</v>
      </c>
      <c r="K4">
        <v>105.7</v>
      </c>
      <c r="L4">
        <v>105</v>
      </c>
      <c r="M4">
        <v>103.3</v>
      </c>
      <c r="N4">
        <v>105.6</v>
      </c>
      <c r="O4">
        <v>108.2</v>
      </c>
      <c r="P4">
        <v>106.6</v>
      </c>
      <c r="Q4">
        <v>106.5</v>
      </c>
      <c r="R4">
        <v>107.6</v>
      </c>
      <c r="S4">
        <v>106.8</v>
      </c>
      <c r="T4">
        <v>107.5</v>
      </c>
      <c r="U4">
        <v>100.4</v>
      </c>
      <c r="V4">
        <v>106.1</v>
      </c>
      <c r="W4">
        <v>105.6</v>
      </c>
      <c r="X4">
        <v>104.7</v>
      </c>
      <c r="Y4">
        <v>104.6</v>
      </c>
      <c r="Z4">
        <v>104</v>
      </c>
      <c r="AA4">
        <v>104.3</v>
      </c>
      <c r="AB4">
        <v>104.3</v>
      </c>
      <c r="AC4">
        <v>104.6</v>
      </c>
      <c r="AD4">
        <v>106</v>
      </c>
    </row>
    <row r="5" spans="1:30" x14ac:dyDescent="0.3">
      <c r="A5" t="s">
        <v>20</v>
      </c>
      <c r="B5">
        <v>2013</v>
      </c>
      <c r="C5" t="s">
        <v>26</v>
      </c>
      <c r="D5">
        <v>110.2</v>
      </c>
      <c r="E5">
        <v>109.5</v>
      </c>
      <c r="F5">
        <v>106.9</v>
      </c>
      <c r="G5">
        <v>106.3</v>
      </c>
      <c r="H5">
        <v>105.7</v>
      </c>
      <c r="I5">
        <v>108.3</v>
      </c>
      <c r="J5">
        <v>103.4</v>
      </c>
      <c r="K5">
        <v>105.7</v>
      </c>
      <c r="L5">
        <v>104.2</v>
      </c>
      <c r="M5">
        <v>103.2</v>
      </c>
      <c r="N5">
        <v>106.5</v>
      </c>
      <c r="O5">
        <v>108.8</v>
      </c>
      <c r="P5">
        <v>107.1</v>
      </c>
      <c r="Q5">
        <v>107.1</v>
      </c>
      <c r="R5">
        <v>108.1</v>
      </c>
      <c r="S5">
        <v>107.4</v>
      </c>
      <c r="T5">
        <v>108</v>
      </c>
      <c r="U5">
        <v>100.5</v>
      </c>
      <c r="V5">
        <v>106.5</v>
      </c>
      <c r="W5">
        <v>106.1</v>
      </c>
      <c r="X5">
        <v>105.1</v>
      </c>
      <c r="Y5">
        <v>104.4</v>
      </c>
      <c r="Z5">
        <v>104.5</v>
      </c>
      <c r="AA5">
        <v>104.8</v>
      </c>
      <c r="AB5">
        <v>102.7</v>
      </c>
      <c r="AC5">
        <v>104.6</v>
      </c>
      <c r="AD5">
        <v>106.4</v>
      </c>
    </row>
    <row r="6" spans="1:30" x14ac:dyDescent="0.3">
      <c r="A6" t="s">
        <v>20</v>
      </c>
      <c r="B6">
        <v>2013</v>
      </c>
      <c r="C6" t="s">
        <v>27</v>
      </c>
      <c r="D6">
        <v>110.9</v>
      </c>
      <c r="E6">
        <v>109.8</v>
      </c>
      <c r="F6">
        <v>105.9</v>
      </c>
      <c r="G6">
        <v>107.5</v>
      </c>
      <c r="H6">
        <v>105.3</v>
      </c>
      <c r="I6">
        <v>108.1</v>
      </c>
      <c r="J6">
        <v>107.3</v>
      </c>
      <c r="K6">
        <v>106.1</v>
      </c>
      <c r="L6">
        <v>103.7</v>
      </c>
      <c r="M6">
        <v>104</v>
      </c>
      <c r="N6">
        <v>107.4</v>
      </c>
      <c r="O6">
        <v>109.9</v>
      </c>
      <c r="P6">
        <v>108.1</v>
      </c>
      <c r="Q6">
        <v>108.1</v>
      </c>
      <c r="R6">
        <v>108.8</v>
      </c>
      <c r="S6">
        <v>107.9</v>
      </c>
      <c r="T6">
        <v>108.6</v>
      </c>
      <c r="U6">
        <v>100.5</v>
      </c>
      <c r="V6">
        <v>107.5</v>
      </c>
      <c r="W6">
        <v>106.8</v>
      </c>
      <c r="X6">
        <v>105.7</v>
      </c>
      <c r="Y6">
        <v>104.1</v>
      </c>
      <c r="Z6">
        <v>105</v>
      </c>
      <c r="AA6">
        <v>105.5</v>
      </c>
      <c r="AB6">
        <v>102.1</v>
      </c>
      <c r="AC6">
        <v>104.8</v>
      </c>
      <c r="AD6">
        <v>107.2</v>
      </c>
    </row>
    <row r="7" spans="1:30" x14ac:dyDescent="0.3">
      <c r="A7" t="s">
        <v>20</v>
      </c>
      <c r="B7">
        <v>2013</v>
      </c>
      <c r="C7" t="s">
        <v>28</v>
      </c>
      <c r="D7">
        <v>112.3</v>
      </c>
      <c r="E7">
        <v>112.1</v>
      </c>
      <c r="F7">
        <v>108.1</v>
      </c>
      <c r="G7">
        <v>108.3</v>
      </c>
      <c r="H7">
        <v>105.9</v>
      </c>
      <c r="I7">
        <v>109.2</v>
      </c>
      <c r="J7">
        <v>118</v>
      </c>
      <c r="K7">
        <v>106.8</v>
      </c>
      <c r="L7">
        <v>104.1</v>
      </c>
      <c r="M7">
        <v>105.4</v>
      </c>
      <c r="N7">
        <v>108.2</v>
      </c>
      <c r="O7">
        <v>111</v>
      </c>
      <c r="P7">
        <v>110.6</v>
      </c>
      <c r="Q7">
        <v>109</v>
      </c>
      <c r="R7">
        <v>109.7</v>
      </c>
      <c r="S7">
        <v>108.8</v>
      </c>
      <c r="T7">
        <v>109.5</v>
      </c>
      <c r="U7">
        <v>106.6</v>
      </c>
      <c r="V7">
        <v>108.5</v>
      </c>
      <c r="W7">
        <v>107.5</v>
      </c>
      <c r="X7">
        <v>106.3</v>
      </c>
      <c r="Y7">
        <v>105</v>
      </c>
      <c r="Z7">
        <v>105.6</v>
      </c>
      <c r="AA7">
        <v>106.5</v>
      </c>
      <c r="AB7">
        <v>102.5</v>
      </c>
      <c r="AC7">
        <v>105.5</v>
      </c>
      <c r="AD7">
        <v>108.9</v>
      </c>
    </row>
    <row r="8" spans="1:30" x14ac:dyDescent="0.3">
      <c r="A8" t="s">
        <v>20</v>
      </c>
      <c r="B8">
        <v>2013</v>
      </c>
      <c r="C8" t="s">
        <v>29</v>
      </c>
      <c r="D8">
        <v>113.4</v>
      </c>
      <c r="E8">
        <v>114.9</v>
      </c>
      <c r="F8">
        <v>110.5</v>
      </c>
      <c r="G8">
        <v>109.3</v>
      </c>
      <c r="H8">
        <v>106.2</v>
      </c>
      <c r="I8">
        <v>110.3</v>
      </c>
      <c r="J8">
        <v>129.19999999999999</v>
      </c>
      <c r="K8">
        <v>107.1</v>
      </c>
      <c r="L8">
        <v>104.3</v>
      </c>
      <c r="M8">
        <v>106.4</v>
      </c>
      <c r="N8">
        <v>109.1</v>
      </c>
      <c r="O8">
        <v>112.1</v>
      </c>
      <c r="P8">
        <v>113.1</v>
      </c>
      <c r="Q8">
        <v>109.8</v>
      </c>
      <c r="R8">
        <v>110.5</v>
      </c>
      <c r="S8">
        <v>109.5</v>
      </c>
      <c r="T8">
        <v>110.3</v>
      </c>
      <c r="U8">
        <v>107.7</v>
      </c>
      <c r="V8">
        <v>109.5</v>
      </c>
      <c r="W8">
        <v>108.3</v>
      </c>
      <c r="X8">
        <v>106.9</v>
      </c>
      <c r="Y8">
        <v>106.8</v>
      </c>
      <c r="Z8">
        <v>106.4</v>
      </c>
      <c r="AA8">
        <v>107.8</v>
      </c>
      <c r="AB8">
        <v>102.5</v>
      </c>
      <c r="AC8">
        <v>106.5</v>
      </c>
      <c r="AD8">
        <v>110.7</v>
      </c>
    </row>
    <row r="9" spans="1:30" x14ac:dyDescent="0.3">
      <c r="A9" t="s">
        <v>20</v>
      </c>
      <c r="B9">
        <v>2013</v>
      </c>
      <c r="C9" t="s">
        <v>30</v>
      </c>
      <c r="D9">
        <v>114.3</v>
      </c>
      <c r="E9">
        <v>115.4</v>
      </c>
      <c r="F9">
        <v>111.1</v>
      </c>
      <c r="G9">
        <v>110</v>
      </c>
      <c r="H9">
        <v>106.4</v>
      </c>
      <c r="I9">
        <v>110.8</v>
      </c>
      <c r="J9">
        <v>138.9</v>
      </c>
      <c r="K9">
        <v>107.4</v>
      </c>
      <c r="L9">
        <v>104.1</v>
      </c>
      <c r="M9">
        <v>106.9</v>
      </c>
      <c r="N9">
        <v>109.7</v>
      </c>
      <c r="O9">
        <v>112.6</v>
      </c>
      <c r="P9">
        <v>114.9</v>
      </c>
      <c r="Q9">
        <v>110.7</v>
      </c>
      <c r="R9">
        <v>111.3</v>
      </c>
      <c r="S9">
        <v>110.2</v>
      </c>
      <c r="T9">
        <v>111.1</v>
      </c>
      <c r="U9">
        <v>108.9</v>
      </c>
      <c r="V9">
        <v>109.9</v>
      </c>
      <c r="W9">
        <v>108.7</v>
      </c>
      <c r="X9">
        <v>107.5</v>
      </c>
      <c r="Y9">
        <v>107.8</v>
      </c>
      <c r="Z9">
        <v>106.8</v>
      </c>
      <c r="AA9">
        <v>108.7</v>
      </c>
      <c r="AB9">
        <v>105</v>
      </c>
      <c r="AC9">
        <v>107.5</v>
      </c>
      <c r="AD9">
        <v>112.1</v>
      </c>
    </row>
    <row r="10" spans="1:30" x14ac:dyDescent="0.3">
      <c r="A10" t="s">
        <v>20</v>
      </c>
      <c r="B10">
        <v>2013</v>
      </c>
      <c r="C10" t="s">
        <v>31</v>
      </c>
      <c r="D10">
        <v>115.4</v>
      </c>
      <c r="E10">
        <v>115.7</v>
      </c>
      <c r="F10">
        <v>111.7</v>
      </c>
      <c r="G10">
        <v>111</v>
      </c>
      <c r="H10">
        <v>107.4</v>
      </c>
      <c r="I10">
        <v>110.9</v>
      </c>
      <c r="J10">
        <v>154</v>
      </c>
      <c r="K10">
        <v>108.1</v>
      </c>
      <c r="L10">
        <v>104.2</v>
      </c>
      <c r="M10">
        <v>107.9</v>
      </c>
      <c r="N10">
        <v>110.4</v>
      </c>
      <c r="O10">
        <v>114</v>
      </c>
      <c r="P10">
        <v>117.8</v>
      </c>
      <c r="Q10">
        <v>111.7</v>
      </c>
      <c r="R10">
        <v>112.7</v>
      </c>
      <c r="S10">
        <v>111.4</v>
      </c>
      <c r="T10">
        <v>112.5</v>
      </c>
      <c r="U10">
        <v>109.7</v>
      </c>
      <c r="V10">
        <v>111.1</v>
      </c>
      <c r="W10">
        <v>109.6</v>
      </c>
      <c r="X10">
        <v>108.3</v>
      </c>
      <c r="Y10">
        <v>109.3</v>
      </c>
      <c r="Z10">
        <v>107.7</v>
      </c>
      <c r="AA10">
        <v>109.8</v>
      </c>
      <c r="AB10">
        <v>106.7</v>
      </c>
      <c r="AC10">
        <v>108.7</v>
      </c>
      <c r="AD10">
        <v>114.2</v>
      </c>
    </row>
    <row r="11" spans="1:30" x14ac:dyDescent="0.3">
      <c r="A11" t="s">
        <v>20</v>
      </c>
      <c r="B11">
        <v>2013</v>
      </c>
      <c r="C11" t="s">
        <v>32</v>
      </c>
      <c r="D11">
        <v>116.3</v>
      </c>
      <c r="E11">
        <v>115.4</v>
      </c>
      <c r="F11">
        <v>112.6</v>
      </c>
      <c r="G11">
        <v>111.7</v>
      </c>
      <c r="H11">
        <v>107.7</v>
      </c>
      <c r="I11">
        <v>113.2</v>
      </c>
      <c r="J11">
        <v>164.9</v>
      </c>
      <c r="K11">
        <v>108.3</v>
      </c>
      <c r="L11">
        <v>103.9</v>
      </c>
      <c r="M11">
        <v>108.2</v>
      </c>
      <c r="N11">
        <v>111.1</v>
      </c>
      <c r="O11">
        <v>114.9</v>
      </c>
      <c r="P11">
        <v>119.8</v>
      </c>
      <c r="Q11">
        <v>112.2</v>
      </c>
      <c r="R11">
        <v>113.6</v>
      </c>
      <c r="S11">
        <v>112.3</v>
      </c>
      <c r="T11">
        <v>113.4</v>
      </c>
      <c r="U11">
        <v>110.5</v>
      </c>
      <c r="V11">
        <v>111.6</v>
      </c>
      <c r="W11">
        <v>110.4</v>
      </c>
      <c r="X11">
        <v>108.9</v>
      </c>
      <c r="Y11">
        <v>109.3</v>
      </c>
      <c r="Z11">
        <v>108.3</v>
      </c>
      <c r="AA11">
        <v>110.2</v>
      </c>
      <c r="AB11">
        <v>107.5</v>
      </c>
      <c r="AC11">
        <v>109.1</v>
      </c>
      <c r="AD11">
        <v>115.5</v>
      </c>
    </row>
    <row r="12" spans="1:30" x14ac:dyDescent="0.3">
      <c r="A12" t="s">
        <v>20</v>
      </c>
      <c r="B12">
        <v>2013</v>
      </c>
      <c r="C12" t="s">
        <v>70</v>
      </c>
      <c r="D12">
        <v>117.3</v>
      </c>
      <c r="E12">
        <v>114.9</v>
      </c>
      <c r="F12">
        <v>116.2</v>
      </c>
      <c r="G12">
        <v>112.8</v>
      </c>
      <c r="H12">
        <v>108.9</v>
      </c>
      <c r="I12">
        <v>116.6</v>
      </c>
      <c r="J12">
        <v>178.1</v>
      </c>
      <c r="K12">
        <v>109.1</v>
      </c>
      <c r="L12">
        <v>103.6</v>
      </c>
      <c r="M12">
        <v>109</v>
      </c>
      <c r="N12">
        <v>111.8</v>
      </c>
      <c r="O12">
        <v>116</v>
      </c>
      <c r="P12">
        <v>122.5</v>
      </c>
      <c r="Q12">
        <v>112.8</v>
      </c>
      <c r="R12">
        <v>114.6</v>
      </c>
      <c r="S12">
        <v>113.1</v>
      </c>
      <c r="T12">
        <v>114.4</v>
      </c>
      <c r="U12">
        <v>111.1</v>
      </c>
      <c r="V12">
        <v>112.6</v>
      </c>
      <c r="W12">
        <v>111.3</v>
      </c>
      <c r="X12">
        <v>109.7</v>
      </c>
      <c r="Y12">
        <v>109.6</v>
      </c>
      <c r="Z12">
        <v>108.7</v>
      </c>
      <c r="AA12">
        <v>111</v>
      </c>
      <c r="AB12">
        <v>108.2</v>
      </c>
      <c r="AC12">
        <v>109.8</v>
      </c>
      <c r="AD12">
        <v>117.4</v>
      </c>
    </row>
    <row r="13" spans="1:30" x14ac:dyDescent="0.3">
      <c r="A13" t="s">
        <v>20</v>
      </c>
      <c r="B13">
        <v>2013</v>
      </c>
      <c r="C13" t="s">
        <v>34</v>
      </c>
      <c r="D13">
        <v>118.4</v>
      </c>
      <c r="E13">
        <v>115.9</v>
      </c>
      <c r="F13">
        <v>120.4</v>
      </c>
      <c r="G13">
        <v>113.8</v>
      </c>
      <c r="H13">
        <v>109.5</v>
      </c>
      <c r="I13">
        <v>115.5</v>
      </c>
      <c r="J13">
        <v>145.69999999999999</v>
      </c>
      <c r="K13">
        <v>109.5</v>
      </c>
      <c r="L13">
        <v>102.9</v>
      </c>
      <c r="M13">
        <v>109.8</v>
      </c>
      <c r="N13">
        <v>112.1</v>
      </c>
      <c r="O13">
        <v>116.8</v>
      </c>
      <c r="P13">
        <v>118.7</v>
      </c>
      <c r="Q13">
        <v>113.6</v>
      </c>
      <c r="R13">
        <v>115.8</v>
      </c>
      <c r="S13">
        <v>114</v>
      </c>
      <c r="T13">
        <v>115.5</v>
      </c>
      <c r="U13">
        <v>110.7</v>
      </c>
      <c r="V13">
        <v>112.8</v>
      </c>
      <c r="W13">
        <v>112.1</v>
      </c>
      <c r="X13">
        <v>110.1</v>
      </c>
      <c r="Y13">
        <v>109.9</v>
      </c>
      <c r="Z13">
        <v>109.2</v>
      </c>
      <c r="AA13">
        <v>111.6</v>
      </c>
      <c r="AB13">
        <v>108.1</v>
      </c>
      <c r="AC13">
        <v>110.1</v>
      </c>
      <c r="AD13">
        <v>115.5</v>
      </c>
    </row>
    <row r="14" spans="1:30" x14ac:dyDescent="0.3">
      <c r="A14" t="s">
        <v>20</v>
      </c>
      <c r="B14">
        <v>2014</v>
      </c>
      <c r="C14" t="s">
        <v>21</v>
      </c>
      <c r="D14">
        <v>118.9</v>
      </c>
      <c r="E14">
        <v>117.1</v>
      </c>
      <c r="F14">
        <v>120.5</v>
      </c>
      <c r="G14">
        <v>114.4</v>
      </c>
      <c r="H14">
        <v>109</v>
      </c>
      <c r="I14">
        <v>115.5</v>
      </c>
      <c r="J14">
        <v>123.9</v>
      </c>
      <c r="K14">
        <v>109.6</v>
      </c>
      <c r="L14">
        <v>101.8</v>
      </c>
      <c r="M14">
        <v>110.2</v>
      </c>
      <c r="N14">
        <v>112.4</v>
      </c>
      <c r="O14">
        <v>117.3</v>
      </c>
      <c r="P14">
        <v>116</v>
      </c>
      <c r="Q14">
        <v>114</v>
      </c>
      <c r="R14">
        <v>116.5</v>
      </c>
      <c r="S14">
        <v>114.5</v>
      </c>
      <c r="T14">
        <v>116.2</v>
      </c>
      <c r="U14">
        <v>111.6</v>
      </c>
      <c r="V14">
        <v>113</v>
      </c>
      <c r="W14">
        <v>112.6</v>
      </c>
      <c r="X14">
        <v>110.6</v>
      </c>
      <c r="Y14">
        <v>110.5</v>
      </c>
      <c r="Z14">
        <v>109.6</v>
      </c>
      <c r="AA14">
        <v>111.8</v>
      </c>
      <c r="AB14">
        <v>108.3</v>
      </c>
      <c r="AC14">
        <v>110.6</v>
      </c>
      <c r="AD14">
        <v>114.2</v>
      </c>
    </row>
    <row r="15" spans="1:30" x14ac:dyDescent="0.3">
      <c r="A15" t="s">
        <v>20</v>
      </c>
      <c r="B15">
        <v>2014</v>
      </c>
      <c r="C15" t="s">
        <v>24</v>
      </c>
      <c r="D15">
        <v>119.4</v>
      </c>
      <c r="E15">
        <v>117.7</v>
      </c>
      <c r="F15">
        <v>121.2</v>
      </c>
      <c r="G15">
        <v>115</v>
      </c>
      <c r="H15">
        <v>109</v>
      </c>
      <c r="I15">
        <v>116.6</v>
      </c>
      <c r="J15">
        <v>116</v>
      </c>
      <c r="K15">
        <v>109.8</v>
      </c>
      <c r="L15">
        <v>101.1</v>
      </c>
      <c r="M15">
        <v>110.4</v>
      </c>
      <c r="N15">
        <v>112.9</v>
      </c>
      <c r="O15">
        <v>117.8</v>
      </c>
      <c r="P15">
        <v>115.3</v>
      </c>
      <c r="Q15">
        <v>114.2</v>
      </c>
      <c r="R15">
        <v>117.1</v>
      </c>
      <c r="S15">
        <v>114.5</v>
      </c>
      <c r="T15">
        <v>116.7</v>
      </c>
      <c r="U15">
        <v>112.5</v>
      </c>
      <c r="V15">
        <v>113.2</v>
      </c>
      <c r="W15">
        <v>112.9</v>
      </c>
      <c r="X15">
        <v>110.9</v>
      </c>
      <c r="Y15">
        <v>110.8</v>
      </c>
      <c r="Z15">
        <v>109.9</v>
      </c>
      <c r="AA15">
        <v>112</v>
      </c>
      <c r="AB15">
        <v>108.7</v>
      </c>
      <c r="AC15">
        <v>110.9</v>
      </c>
      <c r="AD15">
        <v>114</v>
      </c>
    </row>
    <row r="16" spans="1:30" x14ac:dyDescent="0.3">
      <c r="A16" t="s">
        <v>20</v>
      </c>
      <c r="B16">
        <v>2014</v>
      </c>
      <c r="C16" t="s">
        <v>25</v>
      </c>
      <c r="D16">
        <v>120.1</v>
      </c>
      <c r="E16">
        <v>118.1</v>
      </c>
      <c r="F16">
        <v>120.7</v>
      </c>
      <c r="G16">
        <v>116.1</v>
      </c>
      <c r="H16">
        <v>109.3</v>
      </c>
      <c r="I16">
        <v>119.6</v>
      </c>
      <c r="J16">
        <v>117.9</v>
      </c>
      <c r="K16">
        <v>110.2</v>
      </c>
      <c r="L16">
        <v>101.2</v>
      </c>
      <c r="M16">
        <v>110.7</v>
      </c>
      <c r="N16">
        <v>113</v>
      </c>
      <c r="O16">
        <v>118.3</v>
      </c>
      <c r="P16">
        <v>116.2</v>
      </c>
      <c r="Q16">
        <v>114.6</v>
      </c>
      <c r="R16">
        <v>117.5</v>
      </c>
      <c r="S16">
        <v>114.9</v>
      </c>
      <c r="T16">
        <v>117.2</v>
      </c>
      <c r="U16">
        <v>113.2</v>
      </c>
      <c r="V16">
        <v>113.4</v>
      </c>
      <c r="W16">
        <v>113.4</v>
      </c>
      <c r="X16">
        <v>111.4</v>
      </c>
      <c r="Y16">
        <v>111.2</v>
      </c>
      <c r="Z16">
        <v>110.2</v>
      </c>
      <c r="AA16">
        <v>112.4</v>
      </c>
      <c r="AB16">
        <v>108.9</v>
      </c>
      <c r="AC16">
        <v>111.3</v>
      </c>
      <c r="AD16">
        <v>114.6</v>
      </c>
    </row>
    <row r="17" spans="1:30" x14ac:dyDescent="0.3">
      <c r="A17" t="s">
        <v>20</v>
      </c>
      <c r="B17">
        <v>2014</v>
      </c>
      <c r="C17" t="s">
        <v>26</v>
      </c>
      <c r="D17">
        <v>120.2</v>
      </c>
      <c r="E17">
        <v>118.9</v>
      </c>
      <c r="F17">
        <v>118.1</v>
      </c>
      <c r="G17">
        <v>117</v>
      </c>
      <c r="H17">
        <v>109.7</v>
      </c>
      <c r="I17">
        <v>125.5</v>
      </c>
      <c r="J17">
        <v>120.5</v>
      </c>
      <c r="K17">
        <v>111</v>
      </c>
      <c r="L17">
        <v>102.6</v>
      </c>
      <c r="M17">
        <v>111.2</v>
      </c>
      <c r="N17">
        <v>113.5</v>
      </c>
      <c r="O17">
        <v>118.7</v>
      </c>
      <c r="P17">
        <v>117.2</v>
      </c>
      <c r="Q17">
        <v>115.4</v>
      </c>
      <c r="R17">
        <v>118.1</v>
      </c>
      <c r="S17">
        <v>116.1</v>
      </c>
      <c r="T17">
        <v>117.8</v>
      </c>
      <c r="U17">
        <v>113.9</v>
      </c>
      <c r="V17">
        <v>113.4</v>
      </c>
      <c r="W17">
        <v>113.7</v>
      </c>
      <c r="X17">
        <v>111.8</v>
      </c>
      <c r="Y17">
        <v>111.2</v>
      </c>
      <c r="Z17">
        <v>110.5</v>
      </c>
      <c r="AA17">
        <v>113</v>
      </c>
      <c r="AB17">
        <v>108.9</v>
      </c>
      <c r="AC17">
        <v>111.5</v>
      </c>
      <c r="AD17">
        <v>115.4</v>
      </c>
    </row>
    <row r="18" spans="1:30" x14ac:dyDescent="0.3">
      <c r="A18" t="s">
        <v>20</v>
      </c>
      <c r="B18">
        <v>2014</v>
      </c>
      <c r="C18" t="s">
        <v>27</v>
      </c>
      <c r="D18">
        <v>120.3</v>
      </c>
      <c r="E18">
        <v>120.2</v>
      </c>
      <c r="F18">
        <v>116.9</v>
      </c>
      <c r="G18">
        <v>118</v>
      </c>
      <c r="H18">
        <v>110.1</v>
      </c>
      <c r="I18">
        <v>126.3</v>
      </c>
      <c r="J18">
        <v>123.9</v>
      </c>
      <c r="K18">
        <v>111.5</v>
      </c>
      <c r="L18">
        <v>103.5</v>
      </c>
      <c r="M18">
        <v>111.6</v>
      </c>
      <c r="N18">
        <v>114.2</v>
      </c>
      <c r="O18">
        <v>119.2</v>
      </c>
      <c r="P18">
        <v>118.2</v>
      </c>
      <c r="Q18">
        <v>116.3</v>
      </c>
      <c r="R18">
        <v>118.7</v>
      </c>
      <c r="S18">
        <v>116.8</v>
      </c>
      <c r="T18">
        <v>118.5</v>
      </c>
      <c r="U18">
        <v>114.3</v>
      </c>
      <c r="V18">
        <v>113.4</v>
      </c>
      <c r="W18">
        <v>114.1</v>
      </c>
      <c r="X18">
        <v>112.1</v>
      </c>
      <c r="Y18">
        <v>111.4</v>
      </c>
      <c r="Z18">
        <v>110.9</v>
      </c>
      <c r="AA18">
        <v>113.1</v>
      </c>
      <c r="AB18">
        <v>108.9</v>
      </c>
      <c r="AC18">
        <v>111.8</v>
      </c>
      <c r="AD18">
        <v>116</v>
      </c>
    </row>
    <row r="19" spans="1:30" x14ac:dyDescent="0.3">
      <c r="A19" t="s">
        <v>20</v>
      </c>
      <c r="B19">
        <v>2014</v>
      </c>
      <c r="C19" t="s">
        <v>28</v>
      </c>
      <c r="D19">
        <v>120.7</v>
      </c>
      <c r="E19">
        <v>121.6</v>
      </c>
      <c r="F19">
        <v>116.1</v>
      </c>
      <c r="G19">
        <v>119.3</v>
      </c>
      <c r="H19">
        <v>110.3</v>
      </c>
      <c r="I19">
        <v>125.8</v>
      </c>
      <c r="J19">
        <v>129.30000000000001</v>
      </c>
      <c r="K19">
        <v>112.2</v>
      </c>
      <c r="L19">
        <v>103.6</v>
      </c>
      <c r="M19">
        <v>112.3</v>
      </c>
      <c r="N19">
        <v>114.9</v>
      </c>
      <c r="O19">
        <v>120.1</v>
      </c>
      <c r="P19">
        <v>119.5</v>
      </c>
      <c r="Q19">
        <v>117.3</v>
      </c>
      <c r="R19">
        <v>119.7</v>
      </c>
      <c r="S19">
        <v>117.3</v>
      </c>
      <c r="T19">
        <v>119.3</v>
      </c>
      <c r="U19">
        <v>113.9</v>
      </c>
      <c r="V19">
        <v>114.4</v>
      </c>
      <c r="W19">
        <v>114.9</v>
      </c>
      <c r="X19">
        <v>112.8</v>
      </c>
      <c r="Y19">
        <v>112.2</v>
      </c>
      <c r="Z19">
        <v>111.4</v>
      </c>
      <c r="AA19">
        <v>114.3</v>
      </c>
      <c r="AB19">
        <v>108</v>
      </c>
      <c r="AC19">
        <v>112.3</v>
      </c>
      <c r="AD19">
        <v>117</v>
      </c>
    </row>
    <row r="20" spans="1:30" x14ac:dyDescent="0.3">
      <c r="A20" t="s">
        <v>20</v>
      </c>
      <c r="B20">
        <v>2014</v>
      </c>
      <c r="C20" t="s">
        <v>29</v>
      </c>
      <c r="D20">
        <v>121.7</v>
      </c>
      <c r="E20">
        <v>122.5</v>
      </c>
      <c r="F20">
        <v>117.7</v>
      </c>
      <c r="G20">
        <v>120.6</v>
      </c>
      <c r="H20">
        <v>110.4</v>
      </c>
      <c r="I20">
        <v>129.1</v>
      </c>
      <c r="J20">
        <v>150.1</v>
      </c>
      <c r="K20">
        <v>113.2</v>
      </c>
      <c r="L20">
        <v>104.8</v>
      </c>
      <c r="M20">
        <v>113.3</v>
      </c>
      <c r="N20">
        <v>115.6</v>
      </c>
      <c r="O20">
        <v>120.9</v>
      </c>
      <c r="P20">
        <v>123.3</v>
      </c>
      <c r="Q20">
        <v>118</v>
      </c>
      <c r="R20">
        <v>120.7</v>
      </c>
      <c r="S20">
        <v>118.3</v>
      </c>
      <c r="T20">
        <v>120.3</v>
      </c>
      <c r="U20">
        <v>114.8</v>
      </c>
      <c r="V20">
        <v>115.3</v>
      </c>
      <c r="W20">
        <v>115.4</v>
      </c>
      <c r="X20">
        <v>113.4</v>
      </c>
      <c r="Y20">
        <v>113.2</v>
      </c>
      <c r="Z20">
        <v>111.8</v>
      </c>
      <c r="AA20">
        <v>115.5</v>
      </c>
      <c r="AB20">
        <v>108.8</v>
      </c>
      <c r="AC20">
        <v>113.1</v>
      </c>
      <c r="AD20">
        <v>119.5</v>
      </c>
    </row>
    <row r="21" spans="1:30" x14ac:dyDescent="0.3">
      <c r="A21" t="s">
        <v>20</v>
      </c>
      <c r="B21">
        <v>2014</v>
      </c>
      <c r="C21" t="s">
        <v>30</v>
      </c>
      <c r="D21">
        <v>121.8</v>
      </c>
      <c r="E21">
        <v>122.8</v>
      </c>
      <c r="F21">
        <v>117.8</v>
      </c>
      <c r="G21">
        <v>121.9</v>
      </c>
      <c r="H21">
        <v>110.6</v>
      </c>
      <c r="I21">
        <v>129.69999999999999</v>
      </c>
      <c r="J21">
        <v>161.1</v>
      </c>
      <c r="K21">
        <v>114.1</v>
      </c>
      <c r="L21">
        <v>105.1</v>
      </c>
      <c r="M21">
        <v>114.6</v>
      </c>
      <c r="N21">
        <v>115.8</v>
      </c>
      <c r="O21">
        <v>121.7</v>
      </c>
      <c r="P21">
        <v>125.3</v>
      </c>
      <c r="Q21">
        <v>118.8</v>
      </c>
      <c r="R21">
        <v>120.9</v>
      </c>
      <c r="S21">
        <v>118.8</v>
      </c>
      <c r="T21">
        <v>120.7</v>
      </c>
      <c r="U21">
        <v>115.5</v>
      </c>
      <c r="V21">
        <v>115.4</v>
      </c>
      <c r="W21">
        <v>115.9</v>
      </c>
      <c r="X21">
        <v>114</v>
      </c>
      <c r="Y21">
        <v>113.2</v>
      </c>
      <c r="Z21">
        <v>112.2</v>
      </c>
      <c r="AA21">
        <v>116.2</v>
      </c>
      <c r="AB21">
        <v>109.4</v>
      </c>
      <c r="AC21">
        <v>113.5</v>
      </c>
      <c r="AD21">
        <v>120.7</v>
      </c>
    </row>
    <row r="22" spans="1:30" x14ac:dyDescent="0.3">
      <c r="A22" t="s">
        <v>20</v>
      </c>
      <c r="B22">
        <v>2014</v>
      </c>
      <c r="C22" t="s">
        <v>31</v>
      </c>
      <c r="D22">
        <v>122.3</v>
      </c>
      <c r="E22">
        <v>122.4</v>
      </c>
      <c r="F22">
        <v>117.8</v>
      </c>
      <c r="G22">
        <v>122.7</v>
      </c>
      <c r="H22">
        <v>110.4</v>
      </c>
      <c r="I22">
        <v>129.80000000000001</v>
      </c>
      <c r="J22">
        <v>158.80000000000001</v>
      </c>
      <c r="K22">
        <v>115</v>
      </c>
      <c r="L22">
        <v>104.7</v>
      </c>
      <c r="M22">
        <v>114.9</v>
      </c>
      <c r="N22">
        <v>116.5</v>
      </c>
      <c r="O22">
        <v>122.6</v>
      </c>
      <c r="P22">
        <v>125.3</v>
      </c>
      <c r="Q22">
        <v>119.5</v>
      </c>
      <c r="R22">
        <v>121.7</v>
      </c>
      <c r="S22">
        <v>119.2</v>
      </c>
      <c r="T22">
        <v>121.3</v>
      </c>
      <c r="U22">
        <v>116.1</v>
      </c>
      <c r="V22">
        <v>115.8</v>
      </c>
      <c r="W22">
        <v>116.7</v>
      </c>
      <c r="X22">
        <v>114.5</v>
      </c>
      <c r="Y22">
        <v>112.8</v>
      </c>
      <c r="Z22">
        <v>112.6</v>
      </c>
      <c r="AA22">
        <v>116.6</v>
      </c>
      <c r="AB22">
        <v>109.1</v>
      </c>
      <c r="AC22">
        <v>113.7</v>
      </c>
      <c r="AD22">
        <v>120.9</v>
      </c>
    </row>
    <row r="23" spans="1:30" x14ac:dyDescent="0.3">
      <c r="A23" t="s">
        <v>20</v>
      </c>
      <c r="B23">
        <v>2014</v>
      </c>
      <c r="C23" t="s">
        <v>32</v>
      </c>
      <c r="D23">
        <v>122.6</v>
      </c>
      <c r="E23">
        <v>122.5</v>
      </c>
      <c r="F23">
        <v>118.3</v>
      </c>
      <c r="G23">
        <v>123.2</v>
      </c>
      <c r="H23">
        <v>110.5</v>
      </c>
      <c r="I23">
        <v>128.9</v>
      </c>
      <c r="J23">
        <v>155.30000000000001</v>
      </c>
      <c r="K23">
        <v>115.5</v>
      </c>
      <c r="L23">
        <v>104</v>
      </c>
      <c r="M23">
        <v>115.3</v>
      </c>
      <c r="N23">
        <v>116.8</v>
      </c>
      <c r="O23">
        <v>123.2</v>
      </c>
      <c r="P23">
        <v>125.1</v>
      </c>
      <c r="Q23">
        <v>120</v>
      </c>
      <c r="R23">
        <v>122.7</v>
      </c>
      <c r="S23">
        <v>120.3</v>
      </c>
      <c r="T23">
        <v>122.3</v>
      </c>
      <c r="U23">
        <v>116.7</v>
      </c>
      <c r="V23">
        <v>116.4</v>
      </c>
      <c r="W23">
        <v>117.5</v>
      </c>
      <c r="X23">
        <v>115.3</v>
      </c>
      <c r="Y23">
        <v>112.6</v>
      </c>
      <c r="Z23">
        <v>113</v>
      </c>
      <c r="AA23">
        <v>116.9</v>
      </c>
      <c r="AB23">
        <v>109.3</v>
      </c>
      <c r="AC23">
        <v>114</v>
      </c>
      <c r="AD23">
        <v>121</v>
      </c>
    </row>
    <row r="24" spans="1:30" x14ac:dyDescent="0.3">
      <c r="A24" t="s">
        <v>20</v>
      </c>
      <c r="B24">
        <v>2014</v>
      </c>
      <c r="C24" t="s">
        <v>33</v>
      </c>
      <c r="D24">
        <v>122.7</v>
      </c>
      <c r="E24">
        <v>122.6</v>
      </c>
      <c r="F24">
        <v>119.9</v>
      </c>
      <c r="G24">
        <v>124</v>
      </c>
      <c r="H24">
        <v>110.5</v>
      </c>
      <c r="I24">
        <v>128.80000000000001</v>
      </c>
      <c r="J24">
        <v>152</v>
      </c>
      <c r="K24">
        <v>116.2</v>
      </c>
      <c r="L24">
        <v>103.3</v>
      </c>
      <c r="M24">
        <v>115.8</v>
      </c>
      <c r="N24">
        <v>116.8</v>
      </c>
      <c r="O24">
        <v>124.5</v>
      </c>
      <c r="P24">
        <v>124.9</v>
      </c>
      <c r="Q24">
        <v>120.8</v>
      </c>
      <c r="R24">
        <v>123.3</v>
      </c>
      <c r="S24">
        <v>120.5</v>
      </c>
      <c r="T24">
        <v>122.9</v>
      </c>
      <c r="U24">
        <v>117.1</v>
      </c>
      <c r="V24">
        <v>117.3</v>
      </c>
      <c r="W24">
        <v>118.1</v>
      </c>
      <c r="X24">
        <v>115.9</v>
      </c>
      <c r="Y24">
        <v>112</v>
      </c>
      <c r="Z24">
        <v>113.3</v>
      </c>
      <c r="AA24">
        <v>117.2</v>
      </c>
      <c r="AB24">
        <v>108.8</v>
      </c>
      <c r="AC24">
        <v>114.1</v>
      </c>
      <c r="AD24">
        <v>121.1</v>
      </c>
    </row>
    <row r="25" spans="1:30" x14ac:dyDescent="0.3">
      <c r="A25" t="s">
        <v>20</v>
      </c>
      <c r="B25">
        <v>2014</v>
      </c>
      <c r="C25" t="s">
        <v>34</v>
      </c>
      <c r="D25">
        <v>122.4</v>
      </c>
      <c r="E25">
        <v>122.4</v>
      </c>
      <c r="F25">
        <v>121.8</v>
      </c>
      <c r="G25">
        <v>124.2</v>
      </c>
      <c r="H25">
        <v>110.2</v>
      </c>
      <c r="I25">
        <v>128.6</v>
      </c>
      <c r="J25">
        <v>140.30000000000001</v>
      </c>
      <c r="K25">
        <v>116.3</v>
      </c>
      <c r="L25">
        <v>102</v>
      </c>
      <c r="M25">
        <v>116</v>
      </c>
      <c r="N25">
        <v>117.3</v>
      </c>
      <c r="O25">
        <v>124.8</v>
      </c>
      <c r="P25">
        <v>123.3</v>
      </c>
      <c r="Q25">
        <v>121.7</v>
      </c>
      <c r="R25">
        <v>123.8</v>
      </c>
      <c r="S25">
        <v>120.6</v>
      </c>
      <c r="T25">
        <v>123.3</v>
      </c>
      <c r="U25">
        <v>116.5</v>
      </c>
      <c r="V25">
        <v>117.4</v>
      </c>
      <c r="W25">
        <v>118.2</v>
      </c>
      <c r="X25">
        <v>116.2</v>
      </c>
      <c r="Y25">
        <v>111.5</v>
      </c>
      <c r="Z25">
        <v>113.3</v>
      </c>
      <c r="AA25">
        <v>117.7</v>
      </c>
      <c r="AB25">
        <v>109.4</v>
      </c>
      <c r="AC25">
        <v>114.2</v>
      </c>
      <c r="AD25">
        <v>120.3</v>
      </c>
    </row>
    <row r="26" spans="1:30" x14ac:dyDescent="0.3">
      <c r="A26" t="s">
        <v>20</v>
      </c>
      <c r="B26">
        <v>2015</v>
      </c>
      <c r="C26" t="s">
        <v>21</v>
      </c>
      <c r="D26">
        <v>123.1</v>
      </c>
      <c r="E26">
        <v>123.1</v>
      </c>
      <c r="F26">
        <v>122.1</v>
      </c>
      <c r="G26">
        <v>124.9</v>
      </c>
      <c r="H26">
        <v>111</v>
      </c>
      <c r="I26">
        <v>130.4</v>
      </c>
      <c r="J26">
        <v>132.30000000000001</v>
      </c>
      <c r="K26">
        <v>117.2</v>
      </c>
      <c r="L26">
        <v>100.5</v>
      </c>
      <c r="M26">
        <v>117.2</v>
      </c>
      <c r="N26">
        <v>117.9</v>
      </c>
      <c r="O26">
        <v>125.6</v>
      </c>
      <c r="P26">
        <v>122.8</v>
      </c>
      <c r="Q26">
        <v>122.7</v>
      </c>
      <c r="R26">
        <v>124.4</v>
      </c>
      <c r="S26">
        <v>121.6</v>
      </c>
      <c r="T26">
        <v>124</v>
      </c>
      <c r="U26">
        <v>117.3</v>
      </c>
      <c r="V26">
        <v>118.4</v>
      </c>
      <c r="W26">
        <v>118.9</v>
      </c>
      <c r="X26">
        <v>116.6</v>
      </c>
      <c r="Y26">
        <v>111</v>
      </c>
      <c r="Z26">
        <v>114</v>
      </c>
      <c r="AA26">
        <v>118.2</v>
      </c>
      <c r="AB26">
        <v>110.2</v>
      </c>
      <c r="AC26">
        <v>114.5</v>
      </c>
      <c r="AD26">
        <v>120.3</v>
      </c>
    </row>
    <row r="27" spans="1:30" x14ac:dyDescent="0.3">
      <c r="A27" t="s">
        <v>20</v>
      </c>
      <c r="B27">
        <v>2015</v>
      </c>
      <c r="C27" t="s">
        <v>24</v>
      </c>
      <c r="D27">
        <v>123.4</v>
      </c>
      <c r="E27">
        <v>124.4</v>
      </c>
      <c r="F27">
        <v>122.1</v>
      </c>
      <c r="G27">
        <v>125.8</v>
      </c>
      <c r="H27">
        <v>111.5</v>
      </c>
      <c r="I27">
        <v>129.4</v>
      </c>
      <c r="J27">
        <v>128.19999999999999</v>
      </c>
      <c r="K27">
        <v>118.8</v>
      </c>
      <c r="L27">
        <v>100</v>
      </c>
      <c r="M27">
        <v>118.6</v>
      </c>
      <c r="N27">
        <v>118.8</v>
      </c>
      <c r="O27">
        <v>126.8</v>
      </c>
      <c r="P27">
        <v>122.8</v>
      </c>
      <c r="Q27">
        <v>124.2</v>
      </c>
      <c r="R27">
        <v>125.4</v>
      </c>
      <c r="S27">
        <v>122.7</v>
      </c>
      <c r="T27">
        <v>125</v>
      </c>
      <c r="U27">
        <v>118.1</v>
      </c>
      <c r="V27">
        <v>120</v>
      </c>
      <c r="W27">
        <v>119.6</v>
      </c>
      <c r="X27">
        <v>117.7</v>
      </c>
      <c r="Y27">
        <v>110.9</v>
      </c>
      <c r="Z27">
        <v>114.8</v>
      </c>
      <c r="AA27">
        <v>118.7</v>
      </c>
      <c r="AB27">
        <v>110.8</v>
      </c>
      <c r="AC27">
        <v>115</v>
      </c>
      <c r="AD27">
        <v>120.6</v>
      </c>
    </row>
    <row r="28" spans="1:30" x14ac:dyDescent="0.3">
      <c r="A28" t="s">
        <v>20</v>
      </c>
      <c r="B28">
        <v>2015</v>
      </c>
      <c r="C28" t="s">
        <v>25</v>
      </c>
      <c r="D28">
        <v>123.3</v>
      </c>
      <c r="E28">
        <v>124.7</v>
      </c>
      <c r="F28">
        <v>118.9</v>
      </c>
      <c r="G28">
        <v>126</v>
      </c>
      <c r="H28">
        <v>111.8</v>
      </c>
      <c r="I28">
        <v>130.9</v>
      </c>
      <c r="J28">
        <v>128</v>
      </c>
      <c r="K28">
        <v>119.9</v>
      </c>
      <c r="L28">
        <v>98.9</v>
      </c>
      <c r="M28">
        <v>119.4</v>
      </c>
      <c r="N28">
        <v>118.9</v>
      </c>
      <c r="O28">
        <v>127.7</v>
      </c>
      <c r="P28">
        <v>123.1</v>
      </c>
      <c r="Q28">
        <v>124.7</v>
      </c>
      <c r="R28">
        <v>126</v>
      </c>
      <c r="S28">
        <v>122.9</v>
      </c>
      <c r="T28">
        <v>125.5</v>
      </c>
      <c r="U28">
        <v>118.6</v>
      </c>
      <c r="V28">
        <v>120.6</v>
      </c>
      <c r="W28">
        <v>120.2</v>
      </c>
      <c r="X28">
        <v>118.2</v>
      </c>
      <c r="Y28">
        <v>111.6</v>
      </c>
      <c r="Z28">
        <v>115.5</v>
      </c>
      <c r="AA28">
        <v>119.4</v>
      </c>
      <c r="AB28">
        <v>110.8</v>
      </c>
      <c r="AC28">
        <v>115.5</v>
      </c>
      <c r="AD28">
        <v>121.1</v>
      </c>
    </row>
    <row r="29" spans="1:30" x14ac:dyDescent="0.3">
      <c r="A29" t="s">
        <v>20</v>
      </c>
      <c r="B29">
        <v>2015</v>
      </c>
      <c r="C29" t="s">
        <v>26</v>
      </c>
      <c r="D29">
        <v>123.3</v>
      </c>
      <c r="E29">
        <v>125.5</v>
      </c>
      <c r="F29">
        <v>117.2</v>
      </c>
      <c r="G29">
        <v>126.8</v>
      </c>
      <c r="H29">
        <v>111.9</v>
      </c>
      <c r="I29">
        <v>134.19999999999999</v>
      </c>
      <c r="J29">
        <v>127.5</v>
      </c>
      <c r="K29">
        <v>121.5</v>
      </c>
      <c r="L29">
        <v>97.8</v>
      </c>
      <c r="M29">
        <v>119.8</v>
      </c>
      <c r="N29">
        <v>119.4</v>
      </c>
      <c r="O29">
        <v>128.69999999999999</v>
      </c>
      <c r="P29">
        <v>123.6</v>
      </c>
      <c r="Q29">
        <v>125.7</v>
      </c>
      <c r="R29">
        <v>126.4</v>
      </c>
      <c r="S29">
        <v>123.3</v>
      </c>
      <c r="T29">
        <v>126</v>
      </c>
      <c r="U29">
        <v>119.2</v>
      </c>
      <c r="V29">
        <v>121.2</v>
      </c>
      <c r="W29">
        <v>120.9</v>
      </c>
      <c r="X29">
        <v>118.6</v>
      </c>
      <c r="Y29">
        <v>111.9</v>
      </c>
      <c r="Z29">
        <v>116.2</v>
      </c>
      <c r="AA29">
        <v>119.9</v>
      </c>
      <c r="AB29">
        <v>111.6</v>
      </c>
      <c r="AC29">
        <v>116</v>
      </c>
      <c r="AD29">
        <v>121.5</v>
      </c>
    </row>
    <row r="30" spans="1:30" x14ac:dyDescent="0.3">
      <c r="A30" t="s">
        <v>20</v>
      </c>
      <c r="B30">
        <v>2015</v>
      </c>
      <c r="C30" t="s">
        <v>27</v>
      </c>
      <c r="D30">
        <v>123.5</v>
      </c>
      <c r="E30">
        <v>127.1</v>
      </c>
      <c r="F30">
        <v>117.3</v>
      </c>
      <c r="G30">
        <v>127.7</v>
      </c>
      <c r="H30">
        <v>112.5</v>
      </c>
      <c r="I30">
        <v>134.1</v>
      </c>
      <c r="J30">
        <v>128.5</v>
      </c>
      <c r="K30">
        <v>124.3</v>
      </c>
      <c r="L30">
        <v>97.6</v>
      </c>
      <c r="M30">
        <v>120.7</v>
      </c>
      <c r="N30">
        <v>120.2</v>
      </c>
      <c r="O30">
        <v>129.80000000000001</v>
      </c>
      <c r="P30">
        <v>124.4</v>
      </c>
      <c r="Q30">
        <v>126.7</v>
      </c>
      <c r="R30">
        <v>127.3</v>
      </c>
      <c r="S30">
        <v>124.1</v>
      </c>
      <c r="T30">
        <v>126.8</v>
      </c>
      <c r="U30">
        <v>119.6</v>
      </c>
      <c r="V30">
        <v>121.9</v>
      </c>
      <c r="W30">
        <v>121.5</v>
      </c>
      <c r="X30">
        <v>119.4</v>
      </c>
      <c r="Y30">
        <v>113.3</v>
      </c>
      <c r="Z30">
        <v>116.7</v>
      </c>
      <c r="AA30">
        <v>120.5</v>
      </c>
      <c r="AB30">
        <v>112.3</v>
      </c>
      <c r="AC30">
        <v>116.9</v>
      </c>
      <c r="AD30">
        <v>122.4</v>
      </c>
    </row>
    <row r="31" spans="1:30" x14ac:dyDescent="0.3">
      <c r="A31" t="s">
        <v>20</v>
      </c>
      <c r="B31">
        <v>2015</v>
      </c>
      <c r="C31" t="s">
        <v>28</v>
      </c>
      <c r="D31">
        <v>124.1</v>
      </c>
      <c r="E31">
        <v>130.4</v>
      </c>
      <c r="F31">
        <v>122.1</v>
      </c>
      <c r="G31">
        <v>128.69999999999999</v>
      </c>
      <c r="H31">
        <v>114.1</v>
      </c>
      <c r="I31">
        <v>133.19999999999999</v>
      </c>
      <c r="J31">
        <v>135.19999999999999</v>
      </c>
      <c r="K31">
        <v>131.9</v>
      </c>
      <c r="L31">
        <v>96.3</v>
      </c>
      <c r="M31">
        <v>123</v>
      </c>
      <c r="N31">
        <v>121.1</v>
      </c>
      <c r="O31">
        <v>131.19999999999999</v>
      </c>
      <c r="P31">
        <v>126.6</v>
      </c>
      <c r="Q31">
        <v>128.19999999999999</v>
      </c>
      <c r="R31">
        <v>128.4</v>
      </c>
      <c r="S31">
        <v>125.1</v>
      </c>
      <c r="T31">
        <v>128</v>
      </c>
      <c r="U31">
        <v>119</v>
      </c>
      <c r="V31">
        <v>122.6</v>
      </c>
      <c r="W31">
        <v>122.8</v>
      </c>
      <c r="X31">
        <v>120.4</v>
      </c>
      <c r="Y31">
        <v>114.2</v>
      </c>
      <c r="Z31">
        <v>117.9</v>
      </c>
      <c r="AA31">
        <v>122</v>
      </c>
      <c r="AB31">
        <v>113</v>
      </c>
      <c r="AC31">
        <v>117.9</v>
      </c>
      <c r="AD31">
        <v>124.1</v>
      </c>
    </row>
    <row r="32" spans="1:30" x14ac:dyDescent="0.3">
      <c r="A32" t="s">
        <v>20</v>
      </c>
      <c r="B32">
        <v>2015</v>
      </c>
      <c r="C32" t="s">
        <v>29</v>
      </c>
      <c r="D32">
        <v>124</v>
      </c>
      <c r="E32">
        <v>131.5</v>
      </c>
      <c r="F32">
        <v>122</v>
      </c>
      <c r="G32">
        <v>128.69999999999999</v>
      </c>
      <c r="H32">
        <v>113.5</v>
      </c>
      <c r="I32">
        <v>133.30000000000001</v>
      </c>
      <c r="J32">
        <v>140.80000000000001</v>
      </c>
      <c r="K32">
        <v>133.80000000000001</v>
      </c>
      <c r="L32">
        <v>94.1</v>
      </c>
      <c r="M32">
        <v>123.4</v>
      </c>
      <c r="N32">
        <v>121</v>
      </c>
      <c r="O32">
        <v>131.69999999999999</v>
      </c>
      <c r="P32">
        <v>127.5</v>
      </c>
      <c r="Q32">
        <v>129.4</v>
      </c>
      <c r="R32">
        <v>128.80000000000001</v>
      </c>
      <c r="S32">
        <v>125.5</v>
      </c>
      <c r="T32">
        <v>128.30000000000001</v>
      </c>
      <c r="U32">
        <v>119.9</v>
      </c>
      <c r="V32">
        <v>123</v>
      </c>
      <c r="W32">
        <v>123</v>
      </c>
      <c r="X32">
        <v>120.8</v>
      </c>
      <c r="Y32">
        <v>114.1</v>
      </c>
      <c r="Z32">
        <v>118</v>
      </c>
      <c r="AA32">
        <v>122.9</v>
      </c>
      <c r="AB32">
        <v>112.7</v>
      </c>
      <c r="AC32">
        <v>118.1</v>
      </c>
      <c r="AD32">
        <v>124.7</v>
      </c>
    </row>
    <row r="33" spans="1:30" x14ac:dyDescent="0.3">
      <c r="A33" t="s">
        <v>20</v>
      </c>
      <c r="B33">
        <v>2015</v>
      </c>
      <c r="C33" t="s">
        <v>30</v>
      </c>
      <c r="D33">
        <v>124.7</v>
      </c>
      <c r="E33">
        <v>131.30000000000001</v>
      </c>
      <c r="F33">
        <v>121.3</v>
      </c>
      <c r="G33">
        <v>128.80000000000001</v>
      </c>
      <c r="H33">
        <v>114</v>
      </c>
      <c r="I33">
        <v>134.19999999999999</v>
      </c>
      <c r="J33">
        <v>153.6</v>
      </c>
      <c r="K33">
        <v>137.9</v>
      </c>
      <c r="L33">
        <v>93.1</v>
      </c>
      <c r="M33">
        <v>123.9</v>
      </c>
      <c r="N33">
        <v>121.5</v>
      </c>
      <c r="O33">
        <v>132.5</v>
      </c>
      <c r="P33">
        <v>129.80000000000001</v>
      </c>
      <c r="Q33">
        <v>130.1</v>
      </c>
      <c r="R33">
        <v>129.5</v>
      </c>
      <c r="S33">
        <v>126.3</v>
      </c>
      <c r="T33">
        <v>129</v>
      </c>
      <c r="U33">
        <v>120.9</v>
      </c>
      <c r="V33">
        <v>123.8</v>
      </c>
      <c r="W33">
        <v>123.7</v>
      </c>
      <c r="X33">
        <v>121.1</v>
      </c>
      <c r="Y33">
        <v>113.6</v>
      </c>
      <c r="Z33">
        <v>118.5</v>
      </c>
      <c r="AA33">
        <v>123.6</v>
      </c>
      <c r="AB33">
        <v>112.5</v>
      </c>
      <c r="AC33">
        <v>118.2</v>
      </c>
      <c r="AD33">
        <v>126.1</v>
      </c>
    </row>
    <row r="34" spans="1:30" x14ac:dyDescent="0.3">
      <c r="A34" t="s">
        <v>20</v>
      </c>
      <c r="B34">
        <v>2015</v>
      </c>
      <c r="C34" t="s">
        <v>31</v>
      </c>
      <c r="D34">
        <v>125.1</v>
      </c>
      <c r="E34">
        <v>131.1</v>
      </c>
      <c r="F34">
        <v>120.7</v>
      </c>
      <c r="G34">
        <v>129.19999999999999</v>
      </c>
      <c r="H34">
        <v>114.7</v>
      </c>
      <c r="I34">
        <v>132.30000000000001</v>
      </c>
      <c r="J34">
        <v>158.9</v>
      </c>
      <c r="K34">
        <v>142.1</v>
      </c>
      <c r="L34">
        <v>92.5</v>
      </c>
      <c r="M34">
        <v>125.4</v>
      </c>
      <c r="N34">
        <v>121.9</v>
      </c>
      <c r="O34">
        <v>132.69999999999999</v>
      </c>
      <c r="P34">
        <v>131</v>
      </c>
      <c r="Q34">
        <v>131</v>
      </c>
      <c r="R34">
        <v>130.4</v>
      </c>
      <c r="S34">
        <v>126.8</v>
      </c>
      <c r="T34">
        <v>129.9</v>
      </c>
      <c r="U34">
        <v>121.6</v>
      </c>
      <c r="V34">
        <v>123.7</v>
      </c>
      <c r="W34">
        <v>124.5</v>
      </c>
      <c r="X34">
        <v>121.4</v>
      </c>
      <c r="Y34">
        <v>113.8</v>
      </c>
      <c r="Z34">
        <v>119.6</v>
      </c>
      <c r="AA34">
        <v>124.5</v>
      </c>
      <c r="AB34">
        <v>113.7</v>
      </c>
      <c r="AC34">
        <v>118.8</v>
      </c>
      <c r="AD34">
        <v>127</v>
      </c>
    </row>
    <row r="35" spans="1:30" x14ac:dyDescent="0.3">
      <c r="A35" t="s">
        <v>20</v>
      </c>
      <c r="B35">
        <v>2015</v>
      </c>
      <c r="C35" t="s">
        <v>32</v>
      </c>
      <c r="D35">
        <v>125.6</v>
      </c>
      <c r="E35">
        <v>130.4</v>
      </c>
      <c r="F35">
        <v>120.8</v>
      </c>
      <c r="G35">
        <v>129.4</v>
      </c>
      <c r="H35">
        <v>115.8</v>
      </c>
      <c r="I35">
        <v>133.19999999999999</v>
      </c>
      <c r="J35">
        <v>157.69999999999999</v>
      </c>
      <c r="K35">
        <v>154.19999999999999</v>
      </c>
      <c r="L35">
        <v>93.7</v>
      </c>
      <c r="M35">
        <v>126.6</v>
      </c>
      <c r="N35">
        <v>122.3</v>
      </c>
      <c r="O35">
        <v>133.1</v>
      </c>
      <c r="P35">
        <v>131.80000000000001</v>
      </c>
      <c r="Q35">
        <v>131.5</v>
      </c>
      <c r="R35">
        <v>131.1</v>
      </c>
      <c r="S35">
        <v>127.3</v>
      </c>
      <c r="T35">
        <v>130.6</v>
      </c>
      <c r="U35">
        <v>122.4</v>
      </c>
      <c r="V35">
        <v>124.4</v>
      </c>
      <c r="W35">
        <v>125.1</v>
      </c>
      <c r="X35">
        <v>122</v>
      </c>
      <c r="Y35">
        <v>113.8</v>
      </c>
      <c r="Z35">
        <v>120.1</v>
      </c>
      <c r="AA35">
        <v>125.1</v>
      </c>
      <c r="AB35">
        <v>114.2</v>
      </c>
      <c r="AC35">
        <v>119.2</v>
      </c>
      <c r="AD35">
        <v>127.7</v>
      </c>
    </row>
    <row r="36" spans="1:30" x14ac:dyDescent="0.3">
      <c r="A36" t="s">
        <v>20</v>
      </c>
      <c r="B36">
        <v>2015</v>
      </c>
      <c r="C36" t="s">
        <v>33</v>
      </c>
      <c r="D36">
        <v>126.1</v>
      </c>
      <c r="E36">
        <v>130.6</v>
      </c>
      <c r="F36">
        <v>121.7</v>
      </c>
      <c r="G36">
        <v>129.5</v>
      </c>
      <c r="H36">
        <v>117.8</v>
      </c>
      <c r="I36">
        <v>132.1</v>
      </c>
      <c r="J36">
        <v>155.19999999999999</v>
      </c>
      <c r="K36">
        <v>160.80000000000001</v>
      </c>
      <c r="L36">
        <v>94.5</v>
      </c>
      <c r="M36">
        <v>128.30000000000001</v>
      </c>
      <c r="N36">
        <v>123.1</v>
      </c>
      <c r="O36">
        <v>134.19999999999999</v>
      </c>
      <c r="P36">
        <v>132.4</v>
      </c>
      <c r="Q36">
        <v>132.19999999999999</v>
      </c>
      <c r="R36">
        <v>132.1</v>
      </c>
      <c r="S36">
        <v>128.19999999999999</v>
      </c>
      <c r="T36">
        <v>131.5</v>
      </c>
      <c r="U36">
        <v>122.9</v>
      </c>
      <c r="V36">
        <v>125.6</v>
      </c>
      <c r="W36">
        <v>125.6</v>
      </c>
      <c r="X36">
        <v>122.6</v>
      </c>
      <c r="Y36">
        <v>114</v>
      </c>
      <c r="Z36">
        <v>120.9</v>
      </c>
      <c r="AA36">
        <v>125.8</v>
      </c>
      <c r="AB36">
        <v>114.2</v>
      </c>
      <c r="AC36">
        <v>119.6</v>
      </c>
      <c r="AD36">
        <v>128.30000000000001</v>
      </c>
    </row>
    <row r="37" spans="1:30" x14ac:dyDescent="0.3">
      <c r="A37" t="s">
        <v>20</v>
      </c>
      <c r="B37">
        <v>2015</v>
      </c>
      <c r="C37" t="s">
        <v>34</v>
      </c>
      <c r="D37">
        <v>126.3</v>
      </c>
      <c r="E37">
        <v>131.30000000000001</v>
      </c>
      <c r="F37">
        <v>123.3</v>
      </c>
      <c r="G37">
        <v>129.80000000000001</v>
      </c>
      <c r="H37">
        <v>118.3</v>
      </c>
      <c r="I37">
        <v>131.6</v>
      </c>
      <c r="J37">
        <v>145.5</v>
      </c>
      <c r="K37">
        <v>162.1</v>
      </c>
      <c r="L37">
        <v>95.4</v>
      </c>
      <c r="M37">
        <v>128.9</v>
      </c>
      <c r="N37">
        <v>123.3</v>
      </c>
      <c r="O37">
        <v>135.1</v>
      </c>
      <c r="P37">
        <v>131.4</v>
      </c>
      <c r="Q37">
        <v>133.1</v>
      </c>
      <c r="R37">
        <v>132.5</v>
      </c>
      <c r="S37">
        <v>128.5</v>
      </c>
      <c r="T37">
        <v>131.9</v>
      </c>
      <c r="U37">
        <v>122.4</v>
      </c>
      <c r="V37">
        <v>125.7</v>
      </c>
      <c r="W37">
        <v>126</v>
      </c>
      <c r="X37">
        <v>123.1</v>
      </c>
      <c r="Y37">
        <v>114</v>
      </c>
      <c r="Z37">
        <v>121.6</v>
      </c>
      <c r="AA37">
        <v>125.6</v>
      </c>
      <c r="AB37">
        <v>114.1</v>
      </c>
      <c r="AC37">
        <v>119.8</v>
      </c>
      <c r="AD37">
        <v>127.9</v>
      </c>
    </row>
    <row r="38" spans="1:30" x14ac:dyDescent="0.3">
      <c r="A38" t="s">
        <v>20</v>
      </c>
      <c r="B38">
        <v>2016</v>
      </c>
      <c r="C38" t="s">
        <v>21</v>
      </c>
      <c r="D38">
        <v>126.8</v>
      </c>
      <c r="E38">
        <v>133.19999999999999</v>
      </c>
      <c r="F38">
        <v>126.5</v>
      </c>
      <c r="G38">
        <v>130.30000000000001</v>
      </c>
      <c r="H38">
        <v>118.9</v>
      </c>
      <c r="I38">
        <v>131.6</v>
      </c>
      <c r="J38">
        <v>140.1</v>
      </c>
      <c r="K38">
        <v>163.80000000000001</v>
      </c>
      <c r="L38">
        <v>97.7</v>
      </c>
      <c r="M38">
        <v>129.6</v>
      </c>
      <c r="N38">
        <v>124.3</v>
      </c>
      <c r="O38">
        <v>135.9</v>
      </c>
      <c r="P38">
        <v>131.4</v>
      </c>
      <c r="Q38">
        <v>133.6</v>
      </c>
      <c r="R38">
        <v>133.19999999999999</v>
      </c>
      <c r="S38">
        <v>128.9</v>
      </c>
      <c r="T38">
        <v>132.6</v>
      </c>
      <c r="U38">
        <v>123.4</v>
      </c>
      <c r="V38">
        <v>126.2</v>
      </c>
      <c r="W38">
        <v>126.6</v>
      </c>
      <c r="X38">
        <v>123.7</v>
      </c>
      <c r="Y38">
        <v>113.6</v>
      </c>
      <c r="Z38">
        <v>121.4</v>
      </c>
      <c r="AA38">
        <v>126.2</v>
      </c>
      <c r="AB38">
        <v>114.9</v>
      </c>
      <c r="AC38">
        <v>120.1</v>
      </c>
      <c r="AD38">
        <v>128.1</v>
      </c>
    </row>
    <row r="39" spans="1:30" x14ac:dyDescent="0.3">
      <c r="A39" t="s">
        <v>20</v>
      </c>
      <c r="B39">
        <v>2016</v>
      </c>
      <c r="C39" t="s">
        <v>24</v>
      </c>
      <c r="D39">
        <v>127.1</v>
      </c>
      <c r="E39">
        <v>133.69999999999999</v>
      </c>
      <c r="F39">
        <v>127.7</v>
      </c>
      <c r="G39">
        <v>130.69999999999999</v>
      </c>
      <c r="H39">
        <v>118.5</v>
      </c>
      <c r="I39">
        <v>130.4</v>
      </c>
      <c r="J39">
        <v>130.9</v>
      </c>
      <c r="K39">
        <v>162.80000000000001</v>
      </c>
      <c r="L39">
        <v>98.7</v>
      </c>
      <c r="M39">
        <v>130.6</v>
      </c>
      <c r="N39">
        <v>124.8</v>
      </c>
      <c r="O39">
        <v>136.4</v>
      </c>
      <c r="P39">
        <v>130.30000000000001</v>
      </c>
      <c r="Q39">
        <v>134.4</v>
      </c>
      <c r="R39">
        <v>133.9</v>
      </c>
      <c r="S39">
        <v>129.80000000000001</v>
      </c>
      <c r="T39">
        <v>133.4</v>
      </c>
      <c r="U39">
        <v>124.4</v>
      </c>
      <c r="V39">
        <v>127.5</v>
      </c>
      <c r="W39">
        <v>127.1</v>
      </c>
      <c r="X39">
        <v>124.3</v>
      </c>
      <c r="Y39">
        <v>113.9</v>
      </c>
      <c r="Z39">
        <v>122.3</v>
      </c>
      <c r="AA39">
        <v>127.1</v>
      </c>
      <c r="AB39">
        <v>116.8</v>
      </c>
      <c r="AC39">
        <v>120.9</v>
      </c>
      <c r="AD39">
        <v>127.9</v>
      </c>
    </row>
    <row r="40" spans="1:30" x14ac:dyDescent="0.3">
      <c r="A40" t="s">
        <v>20</v>
      </c>
      <c r="B40">
        <v>2016</v>
      </c>
      <c r="C40" t="s">
        <v>25</v>
      </c>
      <c r="D40">
        <v>127.3</v>
      </c>
      <c r="E40">
        <v>134.4</v>
      </c>
      <c r="F40">
        <v>125.1</v>
      </c>
      <c r="G40">
        <v>130.5</v>
      </c>
      <c r="H40">
        <v>118.3</v>
      </c>
      <c r="I40">
        <v>131.69999999999999</v>
      </c>
      <c r="J40">
        <v>130.69999999999999</v>
      </c>
      <c r="K40">
        <v>161.19999999999999</v>
      </c>
      <c r="L40">
        <v>100.4</v>
      </c>
      <c r="M40">
        <v>130.80000000000001</v>
      </c>
      <c r="N40">
        <v>124.9</v>
      </c>
      <c r="O40">
        <v>137</v>
      </c>
      <c r="P40">
        <v>130.4</v>
      </c>
      <c r="Q40">
        <v>135</v>
      </c>
      <c r="R40">
        <v>134.4</v>
      </c>
      <c r="S40">
        <v>130.19999999999999</v>
      </c>
      <c r="T40">
        <v>133.80000000000001</v>
      </c>
      <c r="U40">
        <v>124.9</v>
      </c>
      <c r="V40">
        <v>127</v>
      </c>
      <c r="W40">
        <v>127.7</v>
      </c>
      <c r="X40">
        <v>124.8</v>
      </c>
      <c r="Y40">
        <v>113.6</v>
      </c>
      <c r="Z40">
        <v>122.5</v>
      </c>
      <c r="AA40">
        <v>127.5</v>
      </c>
      <c r="AB40">
        <v>117.4</v>
      </c>
      <c r="AC40">
        <v>121.1</v>
      </c>
      <c r="AD40">
        <v>128</v>
      </c>
    </row>
    <row r="41" spans="1:30" x14ac:dyDescent="0.3">
      <c r="A41" t="s">
        <v>20</v>
      </c>
      <c r="B41">
        <v>2016</v>
      </c>
      <c r="C41" t="s">
        <v>26</v>
      </c>
      <c r="D41">
        <v>127.4</v>
      </c>
      <c r="E41">
        <v>135.4</v>
      </c>
      <c r="F41">
        <v>123.4</v>
      </c>
      <c r="G41">
        <v>131.30000000000001</v>
      </c>
      <c r="H41">
        <v>118.2</v>
      </c>
      <c r="I41">
        <v>138.1</v>
      </c>
      <c r="J41">
        <v>134.1</v>
      </c>
      <c r="K41">
        <v>162.69999999999999</v>
      </c>
      <c r="L41">
        <v>105</v>
      </c>
      <c r="M41">
        <v>131.4</v>
      </c>
      <c r="N41">
        <v>125.4</v>
      </c>
      <c r="O41">
        <v>137.4</v>
      </c>
      <c r="P41">
        <v>131.80000000000001</v>
      </c>
      <c r="Q41">
        <v>135.5</v>
      </c>
      <c r="R41">
        <v>135</v>
      </c>
      <c r="S41">
        <v>130.6</v>
      </c>
      <c r="T41">
        <v>134.4</v>
      </c>
      <c r="U41">
        <v>125.6</v>
      </c>
      <c r="V41">
        <v>127</v>
      </c>
      <c r="W41">
        <v>128</v>
      </c>
      <c r="X41">
        <v>125.2</v>
      </c>
      <c r="Y41">
        <v>114.4</v>
      </c>
      <c r="Z41">
        <v>123.2</v>
      </c>
      <c r="AA41">
        <v>127.9</v>
      </c>
      <c r="AB41">
        <v>118.4</v>
      </c>
      <c r="AC41">
        <v>121.7</v>
      </c>
      <c r="AD41">
        <v>129</v>
      </c>
    </row>
    <row r="42" spans="1:30" x14ac:dyDescent="0.3">
      <c r="A42" t="s">
        <v>20</v>
      </c>
      <c r="B42">
        <v>2016</v>
      </c>
      <c r="C42" t="s">
        <v>27</v>
      </c>
      <c r="D42">
        <v>127.6</v>
      </c>
      <c r="E42">
        <v>137.5</v>
      </c>
      <c r="F42">
        <v>124.4</v>
      </c>
      <c r="G42">
        <v>132.4</v>
      </c>
      <c r="H42">
        <v>118.2</v>
      </c>
      <c r="I42">
        <v>138.1</v>
      </c>
      <c r="J42">
        <v>141.80000000000001</v>
      </c>
      <c r="K42">
        <v>166</v>
      </c>
      <c r="L42">
        <v>107.5</v>
      </c>
      <c r="M42">
        <v>132.19999999999999</v>
      </c>
      <c r="N42">
        <v>126.1</v>
      </c>
      <c r="O42">
        <v>138.30000000000001</v>
      </c>
      <c r="P42">
        <v>133.6</v>
      </c>
      <c r="Q42">
        <v>136</v>
      </c>
      <c r="R42">
        <v>135.4</v>
      </c>
      <c r="S42">
        <v>131.1</v>
      </c>
      <c r="T42">
        <v>134.80000000000001</v>
      </c>
      <c r="U42">
        <v>126</v>
      </c>
      <c r="V42">
        <v>127.4</v>
      </c>
      <c r="W42">
        <v>128.5</v>
      </c>
      <c r="X42">
        <v>125.8</v>
      </c>
      <c r="Y42">
        <v>115.1</v>
      </c>
      <c r="Z42">
        <v>123.6</v>
      </c>
      <c r="AA42">
        <v>129.1</v>
      </c>
      <c r="AB42">
        <v>119.7</v>
      </c>
      <c r="AC42">
        <v>122.5</v>
      </c>
      <c r="AD42">
        <v>130.30000000000001</v>
      </c>
    </row>
    <row r="43" spans="1:30" x14ac:dyDescent="0.3">
      <c r="A43" t="s">
        <v>20</v>
      </c>
      <c r="B43">
        <v>2016</v>
      </c>
      <c r="C43" t="s">
        <v>28</v>
      </c>
      <c r="D43">
        <v>128.6</v>
      </c>
      <c r="E43">
        <v>138.6</v>
      </c>
      <c r="F43">
        <v>126.6</v>
      </c>
      <c r="G43">
        <v>133.6</v>
      </c>
      <c r="H43">
        <v>118.6</v>
      </c>
      <c r="I43">
        <v>137.4</v>
      </c>
      <c r="J43">
        <v>152.5</v>
      </c>
      <c r="K43">
        <v>169.2</v>
      </c>
      <c r="L43">
        <v>108.8</v>
      </c>
      <c r="M43">
        <v>133.1</v>
      </c>
      <c r="N43">
        <v>126.4</v>
      </c>
      <c r="O43">
        <v>139.19999999999999</v>
      </c>
      <c r="P43">
        <v>136</v>
      </c>
      <c r="Q43">
        <v>137.19999999999999</v>
      </c>
      <c r="R43">
        <v>136.30000000000001</v>
      </c>
      <c r="S43">
        <v>131.6</v>
      </c>
      <c r="T43">
        <v>135.6</v>
      </c>
      <c r="U43">
        <v>125.5</v>
      </c>
      <c r="V43">
        <v>128</v>
      </c>
      <c r="W43">
        <v>129.30000000000001</v>
      </c>
      <c r="X43">
        <v>126.2</v>
      </c>
      <c r="Y43">
        <v>116.3</v>
      </c>
      <c r="Z43">
        <v>124.1</v>
      </c>
      <c r="AA43">
        <v>130.19999999999999</v>
      </c>
      <c r="AB43">
        <v>119.9</v>
      </c>
      <c r="AC43">
        <v>123.3</v>
      </c>
      <c r="AD43">
        <v>131.9</v>
      </c>
    </row>
    <row r="44" spans="1:30" x14ac:dyDescent="0.3">
      <c r="A44" t="s">
        <v>20</v>
      </c>
      <c r="B44">
        <v>2016</v>
      </c>
      <c r="C44" t="s">
        <v>29</v>
      </c>
      <c r="D44">
        <v>129.30000000000001</v>
      </c>
      <c r="E44">
        <v>139.5</v>
      </c>
      <c r="F44">
        <v>129.6</v>
      </c>
      <c r="G44">
        <v>134.5</v>
      </c>
      <c r="H44">
        <v>119.5</v>
      </c>
      <c r="I44">
        <v>138.5</v>
      </c>
      <c r="J44">
        <v>158.19999999999999</v>
      </c>
      <c r="K44">
        <v>171.8</v>
      </c>
      <c r="L44">
        <v>110.3</v>
      </c>
      <c r="M44">
        <v>134.30000000000001</v>
      </c>
      <c r="N44">
        <v>127.3</v>
      </c>
      <c r="O44">
        <v>139.9</v>
      </c>
      <c r="P44">
        <v>137.6</v>
      </c>
      <c r="Q44">
        <v>138</v>
      </c>
      <c r="R44">
        <v>137.19999999999999</v>
      </c>
      <c r="S44">
        <v>132.19999999999999</v>
      </c>
      <c r="T44">
        <v>136.5</v>
      </c>
      <c r="U44">
        <v>126.4</v>
      </c>
      <c r="V44">
        <v>128.19999999999999</v>
      </c>
      <c r="W44">
        <v>130</v>
      </c>
      <c r="X44">
        <v>126.7</v>
      </c>
      <c r="Y44">
        <v>116.4</v>
      </c>
      <c r="Z44">
        <v>125.2</v>
      </c>
      <c r="AA44">
        <v>130.80000000000001</v>
      </c>
      <c r="AB44">
        <v>120.9</v>
      </c>
      <c r="AC44">
        <v>123.8</v>
      </c>
      <c r="AD44">
        <v>133</v>
      </c>
    </row>
    <row r="45" spans="1:30" x14ac:dyDescent="0.3">
      <c r="A45" t="s">
        <v>20</v>
      </c>
      <c r="B45">
        <v>2016</v>
      </c>
      <c r="C45" t="s">
        <v>30</v>
      </c>
      <c r="D45">
        <v>130.1</v>
      </c>
      <c r="E45">
        <v>138.80000000000001</v>
      </c>
      <c r="F45">
        <v>130.30000000000001</v>
      </c>
      <c r="G45">
        <v>135.30000000000001</v>
      </c>
      <c r="H45">
        <v>119.9</v>
      </c>
      <c r="I45">
        <v>140.19999999999999</v>
      </c>
      <c r="J45">
        <v>156.9</v>
      </c>
      <c r="K45">
        <v>172.2</v>
      </c>
      <c r="L45">
        <v>112.1</v>
      </c>
      <c r="M45">
        <v>134.9</v>
      </c>
      <c r="N45">
        <v>128.1</v>
      </c>
      <c r="O45">
        <v>140.69999999999999</v>
      </c>
      <c r="P45">
        <v>138</v>
      </c>
      <c r="Q45">
        <v>138.9</v>
      </c>
      <c r="R45">
        <v>137.80000000000001</v>
      </c>
      <c r="S45">
        <v>133</v>
      </c>
      <c r="T45">
        <v>137.1</v>
      </c>
      <c r="U45">
        <v>127.3</v>
      </c>
      <c r="V45">
        <v>129.1</v>
      </c>
      <c r="W45">
        <v>130.6</v>
      </c>
      <c r="X45">
        <v>127</v>
      </c>
      <c r="Y45">
        <v>116</v>
      </c>
      <c r="Z45">
        <v>125.5</v>
      </c>
      <c r="AA45">
        <v>131.9</v>
      </c>
      <c r="AB45">
        <v>122</v>
      </c>
      <c r="AC45">
        <v>124.2</v>
      </c>
      <c r="AD45">
        <v>133.5</v>
      </c>
    </row>
    <row r="46" spans="1:30" x14ac:dyDescent="0.3">
      <c r="A46" t="s">
        <v>20</v>
      </c>
      <c r="B46">
        <v>2016</v>
      </c>
      <c r="C46" t="s">
        <v>31</v>
      </c>
      <c r="D46">
        <v>130.80000000000001</v>
      </c>
      <c r="E46">
        <v>138.19999999999999</v>
      </c>
      <c r="F46">
        <v>130.5</v>
      </c>
      <c r="G46">
        <v>135.5</v>
      </c>
      <c r="H46">
        <v>120.2</v>
      </c>
      <c r="I46">
        <v>139.19999999999999</v>
      </c>
      <c r="J46">
        <v>149.5</v>
      </c>
      <c r="K46">
        <v>170.4</v>
      </c>
      <c r="L46">
        <v>113.1</v>
      </c>
      <c r="M46">
        <v>135.80000000000001</v>
      </c>
      <c r="N46">
        <v>128.80000000000001</v>
      </c>
      <c r="O46">
        <v>141.5</v>
      </c>
      <c r="P46">
        <v>137.19999999999999</v>
      </c>
      <c r="Q46">
        <v>139.9</v>
      </c>
      <c r="R46">
        <v>138.5</v>
      </c>
      <c r="S46">
        <v>133.5</v>
      </c>
      <c r="T46">
        <v>137.80000000000001</v>
      </c>
      <c r="U46">
        <v>127.9</v>
      </c>
      <c r="V46">
        <v>129.69999999999999</v>
      </c>
      <c r="W46">
        <v>131.1</v>
      </c>
      <c r="X46">
        <v>127.8</v>
      </c>
      <c r="Y46">
        <v>117</v>
      </c>
      <c r="Z46">
        <v>125.7</v>
      </c>
      <c r="AA46">
        <v>132.19999999999999</v>
      </c>
      <c r="AB46">
        <v>122.8</v>
      </c>
      <c r="AC46">
        <v>124.9</v>
      </c>
      <c r="AD46">
        <v>133.4</v>
      </c>
    </row>
    <row r="47" spans="1:30" x14ac:dyDescent="0.3">
      <c r="A47" t="s">
        <v>20</v>
      </c>
      <c r="B47">
        <v>2016</v>
      </c>
      <c r="C47" t="s">
        <v>32</v>
      </c>
      <c r="D47">
        <v>131.30000000000001</v>
      </c>
      <c r="E47">
        <v>137.6</v>
      </c>
      <c r="F47">
        <v>130.1</v>
      </c>
      <c r="G47">
        <v>136</v>
      </c>
      <c r="H47">
        <v>120.8</v>
      </c>
      <c r="I47">
        <v>138.4</v>
      </c>
      <c r="J47">
        <v>149.19999999999999</v>
      </c>
      <c r="K47">
        <v>170.2</v>
      </c>
      <c r="L47">
        <v>113.4</v>
      </c>
      <c r="M47">
        <v>136.30000000000001</v>
      </c>
      <c r="N47">
        <v>128.69999999999999</v>
      </c>
      <c r="O47">
        <v>142.4</v>
      </c>
      <c r="P47">
        <v>137.4</v>
      </c>
      <c r="Q47">
        <v>140.9</v>
      </c>
      <c r="R47">
        <v>139.6</v>
      </c>
      <c r="S47">
        <v>134.30000000000001</v>
      </c>
      <c r="T47">
        <v>138.80000000000001</v>
      </c>
      <c r="U47">
        <v>128.69999999999999</v>
      </c>
      <c r="V47">
        <v>129.80000000000001</v>
      </c>
      <c r="W47">
        <v>131.80000000000001</v>
      </c>
      <c r="X47">
        <v>128.69999999999999</v>
      </c>
      <c r="Y47">
        <v>117.8</v>
      </c>
      <c r="Z47">
        <v>126.5</v>
      </c>
      <c r="AA47">
        <v>133</v>
      </c>
      <c r="AB47">
        <v>123</v>
      </c>
      <c r="AC47">
        <v>125.7</v>
      </c>
      <c r="AD47">
        <v>133.80000000000001</v>
      </c>
    </row>
    <row r="48" spans="1:30" x14ac:dyDescent="0.3">
      <c r="A48" t="s">
        <v>20</v>
      </c>
      <c r="B48">
        <v>2016</v>
      </c>
      <c r="C48" t="s">
        <v>33</v>
      </c>
      <c r="D48">
        <v>132</v>
      </c>
      <c r="E48">
        <v>137.4</v>
      </c>
      <c r="F48">
        <v>130.6</v>
      </c>
      <c r="G48">
        <v>136.19999999999999</v>
      </c>
      <c r="H48">
        <v>121.1</v>
      </c>
      <c r="I48">
        <v>136.9</v>
      </c>
      <c r="J48">
        <v>141.80000000000001</v>
      </c>
      <c r="K48">
        <v>170</v>
      </c>
      <c r="L48">
        <v>113.4</v>
      </c>
      <c r="M48">
        <v>136.80000000000001</v>
      </c>
      <c r="N48">
        <v>128.69999999999999</v>
      </c>
      <c r="O48">
        <v>143.1</v>
      </c>
      <c r="P48">
        <v>136.6</v>
      </c>
      <c r="Q48">
        <v>141.19999999999999</v>
      </c>
      <c r="R48">
        <v>139.9</v>
      </c>
      <c r="S48">
        <v>134.5</v>
      </c>
      <c r="T48">
        <v>139.19999999999999</v>
      </c>
      <c r="U48">
        <v>129.1</v>
      </c>
      <c r="V48">
        <v>130.30000000000001</v>
      </c>
      <c r="W48">
        <v>132.1</v>
      </c>
      <c r="X48">
        <v>129.1</v>
      </c>
      <c r="Y48">
        <v>118.2</v>
      </c>
      <c r="Z48">
        <v>126.9</v>
      </c>
      <c r="AA48">
        <v>133.69999999999999</v>
      </c>
      <c r="AB48">
        <v>123.5</v>
      </c>
      <c r="AC48">
        <v>126.1</v>
      </c>
      <c r="AD48">
        <v>133.6</v>
      </c>
    </row>
    <row r="49" spans="1:30" x14ac:dyDescent="0.3">
      <c r="A49" t="s">
        <v>20</v>
      </c>
      <c r="B49">
        <v>2016</v>
      </c>
      <c r="C49" t="s">
        <v>34</v>
      </c>
      <c r="D49">
        <v>132.6</v>
      </c>
      <c r="E49">
        <v>137.30000000000001</v>
      </c>
      <c r="F49">
        <v>131.6</v>
      </c>
      <c r="G49">
        <v>136.30000000000001</v>
      </c>
      <c r="H49">
        <v>121.6</v>
      </c>
      <c r="I49">
        <v>135.6</v>
      </c>
      <c r="J49">
        <v>127.5</v>
      </c>
      <c r="K49">
        <v>167.9</v>
      </c>
      <c r="L49">
        <v>113.8</v>
      </c>
      <c r="M49">
        <v>137.5</v>
      </c>
      <c r="N49">
        <v>129.1</v>
      </c>
      <c r="O49">
        <v>143.6</v>
      </c>
      <c r="P49">
        <v>134.69999999999999</v>
      </c>
      <c r="Q49">
        <v>142.4</v>
      </c>
      <c r="R49">
        <v>140.4</v>
      </c>
      <c r="S49">
        <v>135.19999999999999</v>
      </c>
      <c r="T49">
        <v>139.69999999999999</v>
      </c>
      <c r="U49">
        <v>128.5</v>
      </c>
      <c r="V49">
        <v>132</v>
      </c>
      <c r="W49">
        <v>132.9</v>
      </c>
      <c r="X49">
        <v>129.69999999999999</v>
      </c>
      <c r="Y49">
        <v>118.6</v>
      </c>
      <c r="Z49">
        <v>127.3</v>
      </c>
      <c r="AA49">
        <v>134.19999999999999</v>
      </c>
      <c r="AB49">
        <v>121.9</v>
      </c>
      <c r="AC49">
        <v>126.3</v>
      </c>
      <c r="AD49">
        <v>132.80000000000001</v>
      </c>
    </row>
    <row r="50" spans="1:30" x14ac:dyDescent="0.3">
      <c r="A50" t="s">
        <v>20</v>
      </c>
      <c r="B50">
        <v>2017</v>
      </c>
      <c r="C50" t="s">
        <v>21</v>
      </c>
      <c r="D50">
        <v>133.1</v>
      </c>
      <c r="E50">
        <v>137.80000000000001</v>
      </c>
      <c r="F50">
        <v>131.9</v>
      </c>
      <c r="G50">
        <v>136.69999999999999</v>
      </c>
      <c r="H50">
        <v>122</v>
      </c>
      <c r="I50">
        <v>136</v>
      </c>
      <c r="J50">
        <v>119.8</v>
      </c>
      <c r="K50">
        <v>161.69999999999999</v>
      </c>
      <c r="L50">
        <v>114.8</v>
      </c>
      <c r="M50">
        <v>136.9</v>
      </c>
      <c r="N50">
        <v>129</v>
      </c>
      <c r="O50">
        <v>143.9</v>
      </c>
      <c r="P50">
        <v>133.69999999999999</v>
      </c>
      <c r="Q50">
        <v>143.1</v>
      </c>
      <c r="R50">
        <v>140.69999999999999</v>
      </c>
      <c r="S50">
        <v>135.80000000000001</v>
      </c>
      <c r="T50">
        <v>140</v>
      </c>
      <c r="U50">
        <v>129.6</v>
      </c>
      <c r="V50">
        <v>132.1</v>
      </c>
      <c r="W50">
        <v>133.19999999999999</v>
      </c>
      <c r="X50">
        <v>129.9</v>
      </c>
      <c r="Y50">
        <v>119.1</v>
      </c>
      <c r="Z50">
        <v>127</v>
      </c>
      <c r="AA50">
        <v>134.6</v>
      </c>
      <c r="AB50">
        <v>122.3</v>
      </c>
      <c r="AC50">
        <v>126.6</v>
      </c>
      <c r="AD50">
        <v>132.4</v>
      </c>
    </row>
    <row r="51" spans="1:30" x14ac:dyDescent="0.3">
      <c r="A51" t="s">
        <v>20</v>
      </c>
      <c r="B51">
        <v>2017</v>
      </c>
      <c r="C51" t="s">
        <v>24</v>
      </c>
      <c r="D51">
        <v>133.30000000000001</v>
      </c>
      <c r="E51">
        <v>138.30000000000001</v>
      </c>
      <c r="F51">
        <v>129.30000000000001</v>
      </c>
      <c r="G51">
        <v>137.19999999999999</v>
      </c>
      <c r="H51">
        <v>122.1</v>
      </c>
      <c r="I51">
        <v>138.69999999999999</v>
      </c>
      <c r="J51">
        <v>119.1</v>
      </c>
      <c r="K51">
        <v>156.9</v>
      </c>
      <c r="L51">
        <v>116.2</v>
      </c>
      <c r="M51">
        <v>136</v>
      </c>
      <c r="N51">
        <v>129.4</v>
      </c>
      <c r="O51">
        <v>144.4</v>
      </c>
      <c r="P51">
        <v>133.6</v>
      </c>
      <c r="Q51">
        <v>143.69999999999999</v>
      </c>
      <c r="R51">
        <v>140.9</v>
      </c>
      <c r="S51">
        <v>135.80000000000001</v>
      </c>
      <c r="T51">
        <v>140.19999999999999</v>
      </c>
      <c r="U51">
        <v>130.5</v>
      </c>
      <c r="V51">
        <v>133.19999999999999</v>
      </c>
      <c r="W51">
        <v>133.6</v>
      </c>
      <c r="X51">
        <v>130.1</v>
      </c>
      <c r="Y51">
        <v>119.5</v>
      </c>
      <c r="Z51">
        <v>127.7</v>
      </c>
      <c r="AA51">
        <v>134.9</v>
      </c>
      <c r="AB51">
        <v>123.2</v>
      </c>
      <c r="AC51">
        <v>127</v>
      </c>
      <c r="AD51">
        <v>132.6</v>
      </c>
    </row>
    <row r="52" spans="1:30" x14ac:dyDescent="0.3">
      <c r="A52" t="s">
        <v>20</v>
      </c>
      <c r="B52">
        <v>2017</v>
      </c>
      <c r="C52" t="s">
        <v>25</v>
      </c>
      <c r="D52">
        <v>133.6</v>
      </c>
      <c r="E52">
        <v>138.80000000000001</v>
      </c>
      <c r="F52">
        <v>128.80000000000001</v>
      </c>
      <c r="G52">
        <v>137.19999999999999</v>
      </c>
      <c r="H52">
        <v>121.6</v>
      </c>
      <c r="I52">
        <v>139.69999999999999</v>
      </c>
      <c r="J52">
        <v>119.7</v>
      </c>
      <c r="K52">
        <v>148</v>
      </c>
      <c r="L52">
        <v>116.9</v>
      </c>
      <c r="M52">
        <v>135.6</v>
      </c>
      <c r="N52">
        <v>129.80000000000001</v>
      </c>
      <c r="O52">
        <v>145.4</v>
      </c>
      <c r="P52">
        <v>133.4</v>
      </c>
      <c r="Q52">
        <v>144.19999999999999</v>
      </c>
      <c r="R52">
        <v>141.6</v>
      </c>
      <c r="S52">
        <v>136.19999999999999</v>
      </c>
      <c r="T52">
        <v>140.80000000000001</v>
      </c>
      <c r="U52">
        <v>131.1</v>
      </c>
      <c r="V52">
        <v>134.19999999999999</v>
      </c>
      <c r="W52">
        <v>134.1</v>
      </c>
      <c r="X52">
        <v>130.6</v>
      </c>
      <c r="Y52">
        <v>119.8</v>
      </c>
      <c r="Z52">
        <v>128.30000000000001</v>
      </c>
      <c r="AA52">
        <v>135.19999999999999</v>
      </c>
      <c r="AB52">
        <v>123.3</v>
      </c>
      <c r="AC52">
        <v>127.4</v>
      </c>
      <c r="AD52">
        <v>132.80000000000001</v>
      </c>
    </row>
    <row r="53" spans="1:30" x14ac:dyDescent="0.3">
      <c r="A53" t="s">
        <v>20</v>
      </c>
      <c r="B53">
        <v>2017</v>
      </c>
      <c r="C53" t="s">
        <v>26</v>
      </c>
      <c r="D53">
        <v>133.19999999999999</v>
      </c>
      <c r="E53">
        <v>138.69999999999999</v>
      </c>
      <c r="F53">
        <v>127.1</v>
      </c>
      <c r="G53">
        <v>137.69999999999999</v>
      </c>
      <c r="H53">
        <v>121.3</v>
      </c>
      <c r="I53">
        <v>141.80000000000001</v>
      </c>
      <c r="J53">
        <v>121.5</v>
      </c>
      <c r="K53">
        <v>144.5</v>
      </c>
      <c r="L53">
        <v>117.4</v>
      </c>
      <c r="M53">
        <v>134.1</v>
      </c>
      <c r="N53">
        <v>130</v>
      </c>
      <c r="O53">
        <v>145.5</v>
      </c>
      <c r="P53">
        <v>133.5</v>
      </c>
      <c r="Q53">
        <v>144.4</v>
      </c>
      <c r="R53">
        <v>142.4</v>
      </c>
      <c r="S53">
        <v>136.80000000000001</v>
      </c>
      <c r="T53">
        <v>141.6</v>
      </c>
      <c r="U53">
        <v>131.69999999999999</v>
      </c>
      <c r="V53">
        <v>135</v>
      </c>
      <c r="W53">
        <v>134.30000000000001</v>
      </c>
      <c r="X53">
        <v>131</v>
      </c>
      <c r="Y53">
        <v>119.2</v>
      </c>
      <c r="Z53">
        <v>128.30000000000001</v>
      </c>
      <c r="AA53">
        <v>135.69999999999999</v>
      </c>
      <c r="AB53">
        <v>123.7</v>
      </c>
      <c r="AC53">
        <v>127.5</v>
      </c>
      <c r="AD53">
        <v>132.9</v>
      </c>
    </row>
    <row r="54" spans="1:30" x14ac:dyDescent="0.3">
      <c r="A54" t="s">
        <v>20</v>
      </c>
      <c r="B54">
        <v>2017</v>
      </c>
      <c r="C54" t="s">
        <v>27</v>
      </c>
      <c r="D54">
        <v>133.1</v>
      </c>
      <c r="E54">
        <v>140.30000000000001</v>
      </c>
      <c r="F54">
        <v>126.8</v>
      </c>
      <c r="G54">
        <v>138.19999999999999</v>
      </c>
      <c r="H54">
        <v>120.8</v>
      </c>
      <c r="I54">
        <v>140.19999999999999</v>
      </c>
      <c r="J54">
        <v>123.8</v>
      </c>
      <c r="K54">
        <v>141.80000000000001</v>
      </c>
      <c r="L54">
        <v>118.6</v>
      </c>
      <c r="M54">
        <v>134</v>
      </c>
      <c r="N54">
        <v>130.30000000000001</v>
      </c>
      <c r="O54">
        <v>145.80000000000001</v>
      </c>
      <c r="P54">
        <v>133.80000000000001</v>
      </c>
      <c r="Q54">
        <v>145.5</v>
      </c>
      <c r="R54">
        <v>142.5</v>
      </c>
      <c r="S54">
        <v>137.30000000000001</v>
      </c>
      <c r="T54">
        <v>141.80000000000001</v>
      </c>
      <c r="U54">
        <v>132.1</v>
      </c>
      <c r="V54">
        <v>135</v>
      </c>
      <c r="W54">
        <v>134.9</v>
      </c>
      <c r="X54">
        <v>131.4</v>
      </c>
      <c r="Y54">
        <v>119.4</v>
      </c>
      <c r="Z54">
        <v>129.4</v>
      </c>
      <c r="AA54">
        <v>136.30000000000001</v>
      </c>
      <c r="AB54">
        <v>123.7</v>
      </c>
      <c r="AC54">
        <v>127.9</v>
      </c>
      <c r="AD54">
        <v>133.30000000000001</v>
      </c>
    </row>
    <row r="55" spans="1:30" x14ac:dyDescent="0.3">
      <c r="A55" t="s">
        <v>20</v>
      </c>
      <c r="B55">
        <v>2017</v>
      </c>
      <c r="C55" t="s">
        <v>28</v>
      </c>
      <c r="D55">
        <v>133.5</v>
      </c>
      <c r="E55">
        <v>143.69999999999999</v>
      </c>
      <c r="F55">
        <v>128</v>
      </c>
      <c r="G55">
        <v>138.6</v>
      </c>
      <c r="H55">
        <v>120.9</v>
      </c>
      <c r="I55">
        <v>140.9</v>
      </c>
      <c r="J55">
        <v>128.80000000000001</v>
      </c>
      <c r="K55">
        <v>140.19999999999999</v>
      </c>
      <c r="L55">
        <v>118.9</v>
      </c>
      <c r="M55">
        <v>133.5</v>
      </c>
      <c r="N55">
        <v>130.4</v>
      </c>
      <c r="O55">
        <v>146.5</v>
      </c>
      <c r="P55">
        <v>134.9</v>
      </c>
      <c r="Q55">
        <v>145.80000000000001</v>
      </c>
      <c r="R55">
        <v>143.1</v>
      </c>
      <c r="S55">
        <v>137.69999999999999</v>
      </c>
      <c r="T55">
        <v>142.30000000000001</v>
      </c>
      <c r="U55">
        <v>131.4</v>
      </c>
      <c r="V55">
        <v>134.80000000000001</v>
      </c>
      <c r="W55">
        <v>135.19999999999999</v>
      </c>
      <c r="X55">
        <v>131.30000000000001</v>
      </c>
      <c r="Y55">
        <v>119.4</v>
      </c>
      <c r="Z55">
        <v>129.80000000000001</v>
      </c>
      <c r="AA55">
        <v>136.9</v>
      </c>
      <c r="AB55">
        <v>124.1</v>
      </c>
      <c r="AC55">
        <v>128.1</v>
      </c>
      <c r="AD55">
        <v>133.9</v>
      </c>
    </row>
    <row r="56" spans="1:30" x14ac:dyDescent="0.3">
      <c r="A56" t="s">
        <v>20</v>
      </c>
      <c r="B56">
        <v>2017</v>
      </c>
      <c r="C56" t="s">
        <v>29</v>
      </c>
      <c r="D56">
        <v>134</v>
      </c>
      <c r="E56">
        <v>144.19999999999999</v>
      </c>
      <c r="F56">
        <v>129.80000000000001</v>
      </c>
      <c r="G56">
        <v>139</v>
      </c>
      <c r="H56">
        <v>120.9</v>
      </c>
      <c r="I56">
        <v>143.9</v>
      </c>
      <c r="J56">
        <v>151.5</v>
      </c>
      <c r="K56">
        <v>138.1</v>
      </c>
      <c r="L56">
        <v>120</v>
      </c>
      <c r="M56">
        <v>133.9</v>
      </c>
      <c r="N56">
        <v>131.4</v>
      </c>
      <c r="O56">
        <v>147.69999999999999</v>
      </c>
      <c r="P56">
        <v>138.5</v>
      </c>
      <c r="Q56">
        <v>147.4</v>
      </c>
      <c r="R56">
        <v>144.30000000000001</v>
      </c>
      <c r="S56">
        <v>138.1</v>
      </c>
      <c r="T56">
        <v>143.5</v>
      </c>
      <c r="U56">
        <v>132.6</v>
      </c>
      <c r="V56">
        <v>135.30000000000001</v>
      </c>
      <c r="W56">
        <v>136.1</v>
      </c>
      <c r="X56">
        <v>132.1</v>
      </c>
      <c r="Y56">
        <v>119.1</v>
      </c>
      <c r="Z56">
        <v>130.6</v>
      </c>
      <c r="AA56">
        <v>138.6</v>
      </c>
      <c r="AB56">
        <v>124.4</v>
      </c>
      <c r="AC56">
        <v>128.6</v>
      </c>
      <c r="AD56">
        <v>136.19999999999999</v>
      </c>
    </row>
    <row r="57" spans="1:30" x14ac:dyDescent="0.3">
      <c r="A57" t="s">
        <v>20</v>
      </c>
      <c r="B57">
        <v>2017</v>
      </c>
      <c r="C57" t="s">
        <v>30</v>
      </c>
      <c r="D57">
        <v>134.80000000000001</v>
      </c>
      <c r="E57">
        <v>143.1</v>
      </c>
      <c r="F57">
        <v>130</v>
      </c>
      <c r="G57">
        <v>139.4</v>
      </c>
      <c r="H57">
        <v>120.5</v>
      </c>
      <c r="I57">
        <v>148</v>
      </c>
      <c r="J57">
        <v>162.9</v>
      </c>
      <c r="K57">
        <v>137.4</v>
      </c>
      <c r="L57">
        <v>120.8</v>
      </c>
      <c r="M57">
        <v>134.69999999999999</v>
      </c>
      <c r="N57">
        <v>131.6</v>
      </c>
      <c r="O57">
        <v>148.69999999999999</v>
      </c>
      <c r="P57">
        <v>140.6</v>
      </c>
      <c r="Q57">
        <v>149</v>
      </c>
      <c r="R57">
        <v>145.30000000000001</v>
      </c>
      <c r="S57">
        <v>139.19999999999999</v>
      </c>
      <c r="T57">
        <v>144.5</v>
      </c>
      <c r="U57">
        <v>134.4</v>
      </c>
      <c r="V57">
        <v>136.4</v>
      </c>
      <c r="W57">
        <v>137.30000000000001</v>
      </c>
      <c r="X57">
        <v>133</v>
      </c>
      <c r="Y57">
        <v>120.3</v>
      </c>
      <c r="Z57">
        <v>131.5</v>
      </c>
      <c r="AA57">
        <v>140.19999999999999</v>
      </c>
      <c r="AB57">
        <v>125.4</v>
      </c>
      <c r="AC57">
        <v>129.69999999999999</v>
      </c>
      <c r="AD57">
        <v>137.80000000000001</v>
      </c>
    </row>
    <row r="58" spans="1:30" x14ac:dyDescent="0.3">
      <c r="A58" t="s">
        <v>20</v>
      </c>
      <c r="B58">
        <v>2017</v>
      </c>
      <c r="C58" t="s">
        <v>31</v>
      </c>
      <c r="D58">
        <v>135.19999999999999</v>
      </c>
      <c r="E58">
        <v>142</v>
      </c>
      <c r="F58">
        <v>130.5</v>
      </c>
      <c r="G58">
        <v>140.19999999999999</v>
      </c>
      <c r="H58">
        <v>120.7</v>
      </c>
      <c r="I58">
        <v>147.80000000000001</v>
      </c>
      <c r="J58">
        <v>154.5</v>
      </c>
      <c r="K58">
        <v>137.1</v>
      </c>
      <c r="L58">
        <v>121</v>
      </c>
      <c r="M58">
        <v>134.69999999999999</v>
      </c>
      <c r="N58">
        <v>131.69999999999999</v>
      </c>
      <c r="O58">
        <v>149.30000000000001</v>
      </c>
      <c r="P58">
        <v>139.6</v>
      </c>
      <c r="Q58">
        <v>149.80000000000001</v>
      </c>
      <c r="R58">
        <v>146.1</v>
      </c>
      <c r="S58">
        <v>139.69999999999999</v>
      </c>
      <c r="T58">
        <v>145.19999999999999</v>
      </c>
      <c r="U58">
        <v>135.69999999999999</v>
      </c>
      <c r="V58">
        <v>137.4</v>
      </c>
      <c r="W58">
        <v>137.9</v>
      </c>
      <c r="X58">
        <v>133.4</v>
      </c>
      <c r="Y58">
        <v>121.2</v>
      </c>
      <c r="Z58">
        <v>132.30000000000001</v>
      </c>
      <c r="AA58">
        <v>139.6</v>
      </c>
      <c r="AB58">
        <v>126.7</v>
      </c>
      <c r="AC58">
        <v>130.30000000000001</v>
      </c>
      <c r="AD58">
        <v>137.6</v>
      </c>
    </row>
    <row r="59" spans="1:30" x14ac:dyDescent="0.3">
      <c r="A59" t="s">
        <v>20</v>
      </c>
      <c r="B59">
        <v>2017</v>
      </c>
      <c r="C59" t="s">
        <v>32</v>
      </c>
      <c r="D59">
        <v>135.9</v>
      </c>
      <c r="E59">
        <v>141.9</v>
      </c>
      <c r="F59">
        <v>131</v>
      </c>
      <c r="G59">
        <v>141.5</v>
      </c>
      <c r="H59">
        <v>121.4</v>
      </c>
      <c r="I59">
        <v>146.69999999999999</v>
      </c>
      <c r="J59">
        <v>157.1</v>
      </c>
      <c r="K59">
        <v>136.4</v>
      </c>
      <c r="L59">
        <v>121.4</v>
      </c>
      <c r="M59">
        <v>135.6</v>
      </c>
      <c r="N59">
        <v>131.30000000000001</v>
      </c>
      <c r="O59">
        <v>150.30000000000001</v>
      </c>
      <c r="P59">
        <v>140.4</v>
      </c>
      <c r="Q59">
        <v>150.5</v>
      </c>
      <c r="R59">
        <v>147.19999999999999</v>
      </c>
      <c r="S59">
        <v>140.6</v>
      </c>
      <c r="T59">
        <v>146.19999999999999</v>
      </c>
      <c r="U59">
        <v>137.30000000000001</v>
      </c>
      <c r="V59">
        <v>138.1</v>
      </c>
      <c r="W59">
        <v>138.4</v>
      </c>
      <c r="X59">
        <v>134.19999999999999</v>
      </c>
      <c r="Y59">
        <v>121</v>
      </c>
      <c r="Z59">
        <v>133</v>
      </c>
      <c r="AA59">
        <v>140.1</v>
      </c>
      <c r="AB59">
        <v>127.4</v>
      </c>
      <c r="AC59">
        <v>130.69999999999999</v>
      </c>
      <c r="AD59">
        <v>138.30000000000001</v>
      </c>
    </row>
    <row r="60" spans="1:30" x14ac:dyDescent="0.3">
      <c r="A60" t="s">
        <v>20</v>
      </c>
      <c r="B60">
        <v>2017</v>
      </c>
      <c r="C60" t="s">
        <v>33</v>
      </c>
      <c r="D60">
        <v>136.30000000000001</v>
      </c>
      <c r="E60">
        <v>142.5</v>
      </c>
      <c r="F60">
        <v>140.5</v>
      </c>
      <c r="G60">
        <v>141.5</v>
      </c>
      <c r="H60">
        <v>121.6</v>
      </c>
      <c r="I60">
        <v>147.30000000000001</v>
      </c>
      <c r="J60">
        <v>168</v>
      </c>
      <c r="K60">
        <v>135.80000000000001</v>
      </c>
      <c r="L60">
        <v>122.5</v>
      </c>
      <c r="M60">
        <v>136</v>
      </c>
      <c r="N60">
        <v>131.9</v>
      </c>
      <c r="O60">
        <v>151.4</v>
      </c>
      <c r="P60">
        <v>142.4</v>
      </c>
      <c r="Q60">
        <v>152.1</v>
      </c>
      <c r="R60">
        <v>148.19999999999999</v>
      </c>
      <c r="S60">
        <v>141.5</v>
      </c>
      <c r="T60">
        <v>147.30000000000001</v>
      </c>
      <c r="U60">
        <v>138.6</v>
      </c>
      <c r="V60">
        <v>141.1</v>
      </c>
      <c r="W60">
        <v>139.4</v>
      </c>
      <c r="X60">
        <v>135.80000000000001</v>
      </c>
      <c r="Y60">
        <v>121.6</v>
      </c>
      <c r="Z60">
        <v>133.69999999999999</v>
      </c>
      <c r="AA60">
        <v>141.5</v>
      </c>
      <c r="AB60">
        <v>128.1</v>
      </c>
      <c r="AC60">
        <v>131.69999999999999</v>
      </c>
      <c r="AD60">
        <v>140</v>
      </c>
    </row>
    <row r="61" spans="1:30" x14ac:dyDescent="0.3">
      <c r="A61" t="s">
        <v>20</v>
      </c>
      <c r="B61">
        <v>2017</v>
      </c>
      <c r="C61" t="s">
        <v>34</v>
      </c>
      <c r="D61">
        <v>136.4</v>
      </c>
      <c r="E61">
        <v>143.69999999999999</v>
      </c>
      <c r="F61">
        <v>144.80000000000001</v>
      </c>
      <c r="G61">
        <v>141.9</v>
      </c>
      <c r="H61">
        <v>123.1</v>
      </c>
      <c r="I61">
        <v>147.19999999999999</v>
      </c>
      <c r="J61">
        <v>161</v>
      </c>
      <c r="K61">
        <v>133.80000000000001</v>
      </c>
      <c r="L61">
        <v>121.9</v>
      </c>
      <c r="M61">
        <v>135.80000000000001</v>
      </c>
      <c r="N61">
        <v>131.1</v>
      </c>
      <c r="O61">
        <v>151.4</v>
      </c>
      <c r="P61">
        <v>141.5</v>
      </c>
      <c r="Q61">
        <v>153.19999999999999</v>
      </c>
      <c r="R61">
        <v>148</v>
      </c>
      <c r="S61">
        <v>141.9</v>
      </c>
      <c r="T61">
        <v>147.19999999999999</v>
      </c>
      <c r="U61">
        <v>139.1</v>
      </c>
      <c r="V61">
        <v>142.6</v>
      </c>
      <c r="W61">
        <v>139.5</v>
      </c>
      <c r="X61">
        <v>136.1</v>
      </c>
      <c r="Y61">
        <v>122</v>
      </c>
      <c r="Z61">
        <v>133.4</v>
      </c>
      <c r="AA61">
        <v>141.1</v>
      </c>
      <c r="AB61">
        <v>127.8</v>
      </c>
      <c r="AC61">
        <v>131.9</v>
      </c>
      <c r="AD61">
        <v>139.80000000000001</v>
      </c>
    </row>
    <row r="62" spans="1:30" x14ac:dyDescent="0.3">
      <c r="A62" t="s">
        <v>20</v>
      </c>
      <c r="B62">
        <v>2018</v>
      </c>
      <c r="C62" t="s">
        <v>21</v>
      </c>
      <c r="D62">
        <v>136.6</v>
      </c>
      <c r="E62">
        <v>144.4</v>
      </c>
      <c r="F62">
        <v>143.80000000000001</v>
      </c>
      <c r="G62">
        <v>142</v>
      </c>
      <c r="H62">
        <v>123.2</v>
      </c>
      <c r="I62">
        <v>147.9</v>
      </c>
      <c r="J62">
        <v>152.1</v>
      </c>
      <c r="K62">
        <v>131.80000000000001</v>
      </c>
      <c r="L62">
        <v>119.5</v>
      </c>
      <c r="M62">
        <v>136</v>
      </c>
      <c r="N62">
        <v>131.19999999999999</v>
      </c>
      <c r="O62">
        <v>151.80000000000001</v>
      </c>
      <c r="P62">
        <v>140.4</v>
      </c>
      <c r="Q62">
        <v>153.6</v>
      </c>
      <c r="R62">
        <v>148.30000000000001</v>
      </c>
      <c r="S62">
        <v>142.30000000000001</v>
      </c>
      <c r="T62">
        <v>147.5</v>
      </c>
      <c r="U62">
        <v>140.4</v>
      </c>
      <c r="V62">
        <v>142.30000000000001</v>
      </c>
      <c r="W62">
        <v>139.80000000000001</v>
      </c>
      <c r="X62">
        <v>136</v>
      </c>
      <c r="Y62">
        <v>122.7</v>
      </c>
      <c r="Z62">
        <v>134.30000000000001</v>
      </c>
      <c r="AA62">
        <v>141.6</v>
      </c>
      <c r="AB62">
        <v>128.6</v>
      </c>
      <c r="AC62">
        <v>132.30000000000001</v>
      </c>
      <c r="AD62">
        <v>139.30000000000001</v>
      </c>
    </row>
    <row r="63" spans="1:30" x14ac:dyDescent="0.3">
      <c r="A63" t="s">
        <v>20</v>
      </c>
      <c r="B63">
        <v>2018</v>
      </c>
      <c r="C63" t="s">
        <v>24</v>
      </c>
      <c r="D63">
        <v>136.4</v>
      </c>
      <c r="E63">
        <v>143.69999999999999</v>
      </c>
      <c r="F63">
        <v>140.6</v>
      </c>
      <c r="G63">
        <v>141.5</v>
      </c>
      <c r="H63">
        <v>122.9</v>
      </c>
      <c r="I63">
        <v>149.4</v>
      </c>
      <c r="J63">
        <v>142.4</v>
      </c>
      <c r="K63">
        <v>130.19999999999999</v>
      </c>
      <c r="L63">
        <v>117.9</v>
      </c>
      <c r="M63">
        <v>135.6</v>
      </c>
      <c r="N63">
        <v>130.5</v>
      </c>
      <c r="O63">
        <v>151.69999999999999</v>
      </c>
      <c r="P63">
        <v>138.69999999999999</v>
      </c>
      <c r="Q63">
        <v>153.30000000000001</v>
      </c>
      <c r="R63">
        <v>148.69999999999999</v>
      </c>
      <c r="S63">
        <v>142.4</v>
      </c>
      <c r="T63">
        <v>147.80000000000001</v>
      </c>
      <c r="U63">
        <v>141.30000000000001</v>
      </c>
      <c r="V63">
        <v>142.4</v>
      </c>
      <c r="W63">
        <v>139.9</v>
      </c>
      <c r="X63">
        <v>136.19999999999999</v>
      </c>
      <c r="Y63">
        <v>123.3</v>
      </c>
      <c r="Z63">
        <v>134.30000000000001</v>
      </c>
      <c r="AA63">
        <v>141.5</v>
      </c>
      <c r="AB63">
        <v>128.80000000000001</v>
      </c>
      <c r="AC63">
        <v>132.5</v>
      </c>
      <c r="AD63">
        <v>138.5</v>
      </c>
    </row>
    <row r="64" spans="1:30" x14ac:dyDescent="0.3">
      <c r="A64" t="s">
        <v>20</v>
      </c>
      <c r="B64">
        <v>2018</v>
      </c>
      <c r="C64" t="s">
        <v>25</v>
      </c>
      <c r="D64">
        <v>136.80000000000001</v>
      </c>
      <c r="E64">
        <v>143.80000000000001</v>
      </c>
      <c r="F64">
        <v>140</v>
      </c>
      <c r="G64">
        <v>142</v>
      </c>
      <c r="H64">
        <v>123.2</v>
      </c>
      <c r="I64">
        <v>152.9</v>
      </c>
      <c r="J64">
        <v>138</v>
      </c>
      <c r="K64">
        <v>129.30000000000001</v>
      </c>
      <c r="L64">
        <v>117.1</v>
      </c>
      <c r="M64">
        <v>136.30000000000001</v>
      </c>
      <c r="N64">
        <v>131.19999999999999</v>
      </c>
      <c r="O64">
        <v>152.80000000000001</v>
      </c>
      <c r="P64">
        <v>138.6</v>
      </c>
      <c r="Q64">
        <v>155.1</v>
      </c>
      <c r="R64">
        <v>149.19999999999999</v>
      </c>
      <c r="S64">
        <v>143</v>
      </c>
      <c r="T64">
        <v>148.30000000000001</v>
      </c>
      <c r="U64">
        <v>142</v>
      </c>
      <c r="V64">
        <v>142.6</v>
      </c>
      <c r="W64">
        <v>139.9</v>
      </c>
      <c r="X64">
        <v>136.69999999999999</v>
      </c>
      <c r="Y64">
        <v>124.6</v>
      </c>
      <c r="Z64">
        <v>135.1</v>
      </c>
      <c r="AA64">
        <v>142.69999999999999</v>
      </c>
      <c r="AB64">
        <v>129.30000000000001</v>
      </c>
      <c r="AC64">
        <v>133.30000000000001</v>
      </c>
      <c r="AD64">
        <v>138.69999999999999</v>
      </c>
    </row>
    <row r="65" spans="1:30" x14ac:dyDescent="0.3">
      <c r="A65" t="s">
        <v>20</v>
      </c>
      <c r="B65">
        <v>2018</v>
      </c>
      <c r="C65" t="s">
        <v>26</v>
      </c>
      <c r="D65">
        <v>137.1</v>
      </c>
      <c r="E65">
        <v>144.5</v>
      </c>
      <c r="F65">
        <v>135.9</v>
      </c>
      <c r="G65">
        <v>142.4</v>
      </c>
      <c r="H65">
        <v>123.5</v>
      </c>
      <c r="I65">
        <v>156.4</v>
      </c>
      <c r="J65">
        <v>135.1</v>
      </c>
      <c r="K65">
        <v>128.4</v>
      </c>
      <c r="L65">
        <v>115.2</v>
      </c>
      <c r="M65">
        <v>137.19999999999999</v>
      </c>
      <c r="N65">
        <v>131.9</v>
      </c>
      <c r="O65">
        <v>153.80000000000001</v>
      </c>
      <c r="P65">
        <v>138.6</v>
      </c>
      <c r="Q65">
        <v>156.1</v>
      </c>
      <c r="R65">
        <v>150.1</v>
      </c>
      <c r="S65">
        <v>143.30000000000001</v>
      </c>
      <c r="T65">
        <v>149.1</v>
      </c>
      <c r="U65">
        <v>142.9</v>
      </c>
      <c r="V65">
        <v>143.80000000000001</v>
      </c>
      <c r="W65">
        <v>140.9</v>
      </c>
      <c r="X65">
        <v>137.6</v>
      </c>
      <c r="Y65">
        <v>125.3</v>
      </c>
      <c r="Z65">
        <v>136</v>
      </c>
      <c r="AA65">
        <v>143.69999999999999</v>
      </c>
      <c r="AB65">
        <v>130.4</v>
      </c>
      <c r="AC65">
        <v>134.19999999999999</v>
      </c>
      <c r="AD65">
        <v>139.1</v>
      </c>
    </row>
    <row r="66" spans="1:30" x14ac:dyDescent="0.3">
      <c r="A66" t="s">
        <v>20</v>
      </c>
      <c r="B66">
        <v>2018</v>
      </c>
      <c r="C66" t="s">
        <v>27</v>
      </c>
      <c r="D66">
        <v>137.4</v>
      </c>
      <c r="E66">
        <v>145.69999999999999</v>
      </c>
      <c r="F66">
        <v>135.5</v>
      </c>
      <c r="G66">
        <v>142.9</v>
      </c>
      <c r="H66">
        <v>123.6</v>
      </c>
      <c r="I66">
        <v>157.5</v>
      </c>
      <c r="J66">
        <v>137.80000000000001</v>
      </c>
      <c r="K66">
        <v>127.2</v>
      </c>
      <c r="L66">
        <v>111.8</v>
      </c>
      <c r="M66">
        <v>137.4</v>
      </c>
      <c r="N66">
        <v>132.19999999999999</v>
      </c>
      <c r="O66">
        <v>154.30000000000001</v>
      </c>
      <c r="P66">
        <v>139.1</v>
      </c>
      <c r="Q66">
        <v>157</v>
      </c>
      <c r="R66">
        <v>150.80000000000001</v>
      </c>
      <c r="S66">
        <v>144.1</v>
      </c>
      <c r="T66">
        <v>149.80000000000001</v>
      </c>
      <c r="U66">
        <v>143.19999999999999</v>
      </c>
      <c r="V66">
        <v>144.30000000000001</v>
      </c>
      <c r="W66">
        <v>141.80000000000001</v>
      </c>
      <c r="X66">
        <v>138.4</v>
      </c>
      <c r="Y66">
        <v>126.4</v>
      </c>
      <c r="Z66">
        <v>136.80000000000001</v>
      </c>
      <c r="AA66">
        <v>144.4</v>
      </c>
      <c r="AB66">
        <v>131.19999999999999</v>
      </c>
      <c r="AC66">
        <v>135.1</v>
      </c>
      <c r="AD66">
        <v>139.80000000000001</v>
      </c>
    </row>
    <row r="67" spans="1:30" x14ac:dyDescent="0.3">
      <c r="A67" t="s">
        <v>20</v>
      </c>
      <c r="B67">
        <v>2018</v>
      </c>
      <c r="C67" t="s">
        <v>28</v>
      </c>
      <c r="D67">
        <v>137.6</v>
      </c>
      <c r="E67">
        <v>148.1</v>
      </c>
      <c r="F67">
        <v>136.69999999999999</v>
      </c>
      <c r="G67">
        <v>143.19999999999999</v>
      </c>
      <c r="H67">
        <v>124</v>
      </c>
      <c r="I67">
        <v>154.1</v>
      </c>
      <c r="J67">
        <v>143.5</v>
      </c>
      <c r="K67">
        <v>126</v>
      </c>
      <c r="L67">
        <v>112.4</v>
      </c>
      <c r="M67">
        <v>137.6</v>
      </c>
      <c r="N67">
        <v>132.80000000000001</v>
      </c>
      <c r="O67">
        <v>154.30000000000001</v>
      </c>
      <c r="P67">
        <v>140</v>
      </c>
      <c r="Q67">
        <v>157.30000000000001</v>
      </c>
      <c r="R67">
        <v>151.30000000000001</v>
      </c>
      <c r="S67">
        <v>144.69999999999999</v>
      </c>
      <c r="T67">
        <v>150.30000000000001</v>
      </c>
      <c r="U67">
        <v>142.5</v>
      </c>
      <c r="V67">
        <v>145.1</v>
      </c>
      <c r="W67">
        <v>142.19999999999999</v>
      </c>
      <c r="X67">
        <v>138.4</v>
      </c>
      <c r="Y67">
        <v>127.4</v>
      </c>
      <c r="Z67">
        <v>137.80000000000001</v>
      </c>
      <c r="AA67">
        <v>145.1</v>
      </c>
      <c r="AB67">
        <v>131.4</v>
      </c>
      <c r="AC67">
        <v>135.6</v>
      </c>
      <c r="AD67">
        <v>140.5</v>
      </c>
    </row>
    <row r="68" spans="1:30" x14ac:dyDescent="0.3">
      <c r="A68" t="s">
        <v>20</v>
      </c>
      <c r="B68">
        <v>2018</v>
      </c>
      <c r="C68" t="s">
        <v>29</v>
      </c>
      <c r="D68">
        <v>138.4</v>
      </c>
      <c r="E68">
        <v>149.30000000000001</v>
      </c>
      <c r="F68">
        <v>139.30000000000001</v>
      </c>
      <c r="G68">
        <v>143.4</v>
      </c>
      <c r="H68">
        <v>124.1</v>
      </c>
      <c r="I68">
        <v>153.30000000000001</v>
      </c>
      <c r="J68">
        <v>154.19999999999999</v>
      </c>
      <c r="K68">
        <v>126.4</v>
      </c>
      <c r="L68">
        <v>114.3</v>
      </c>
      <c r="M68">
        <v>138.19999999999999</v>
      </c>
      <c r="N68">
        <v>132.80000000000001</v>
      </c>
      <c r="O68">
        <v>154.80000000000001</v>
      </c>
      <c r="P68">
        <v>142</v>
      </c>
      <c r="Q68">
        <v>156.1</v>
      </c>
      <c r="R68">
        <v>151.5</v>
      </c>
      <c r="S68">
        <v>145.1</v>
      </c>
      <c r="T68">
        <v>150.6</v>
      </c>
      <c r="U68">
        <v>143.6</v>
      </c>
      <c r="V68">
        <v>146.80000000000001</v>
      </c>
      <c r="W68">
        <v>143.1</v>
      </c>
      <c r="X68">
        <v>139</v>
      </c>
      <c r="Y68">
        <v>127.5</v>
      </c>
      <c r="Z68">
        <v>138.4</v>
      </c>
      <c r="AA68">
        <v>145.80000000000001</v>
      </c>
      <c r="AB68">
        <v>131.4</v>
      </c>
      <c r="AC68">
        <v>136</v>
      </c>
      <c r="AD68">
        <v>141.80000000000001</v>
      </c>
    </row>
    <row r="69" spans="1:30" x14ac:dyDescent="0.3">
      <c r="A69" t="s">
        <v>20</v>
      </c>
      <c r="B69">
        <v>2018</v>
      </c>
      <c r="C69" t="s">
        <v>30</v>
      </c>
      <c r="D69">
        <v>139.19999999999999</v>
      </c>
      <c r="E69">
        <v>148.80000000000001</v>
      </c>
      <c r="F69">
        <v>139.1</v>
      </c>
      <c r="G69">
        <v>143.5</v>
      </c>
      <c r="H69">
        <v>125</v>
      </c>
      <c r="I69">
        <v>154.4</v>
      </c>
      <c r="J69">
        <v>156.30000000000001</v>
      </c>
      <c r="K69">
        <v>126.8</v>
      </c>
      <c r="L69">
        <v>115.4</v>
      </c>
      <c r="M69">
        <v>138.6</v>
      </c>
      <c r="N69">
        <v>133.80000000000001</v>
      </c>
      <c r="O69">
        <v>155.19999999999999</v>
      </c>
      <c r="P69">
        <v>142.69999999999999</v>
      </c>
      <c r="Q69">
        <v>156.4</v>
      </c>
      <c r="R69">
        <v>152.1</v>
      </c>
      <c r="S69">
        <v>145.80000000000001</v>
      </c>
      <c r="T69">
        <v>151.30000000000001</v>
      </c>
      <c r="U69">
        <v>144.6</v>
      </c>
      <c r="V69">
        <v>147.69999999999999</v>
      </c>
      <c r="W69">
        <v>143.80000000000001</v>
      </c>
      <c r="X69">
        <v>139.4</v>
      </c>
      <c r="Y69">
        <v>128.30000000000001</v>
      </c>
      <c r="Z69">
        <v>138.6</v>
      </c>
      <c r="AA69">
        <v>146.9</v>
      </c>
      <c r="AB69">
        <v>131.30000000000001</v>
      </c>
      <c r="AC69">
        <v>136.6</v>
      </c>
      <c r="AD69">
        <v>142.5</v>
      </c>
    </row>
    <row r="70" spans="1:30" x14ac:dyDescent="0.3">
      <c r="A70" t="s">
        <v>20</v>
      </c>
      <c r="B70">
        <v>2018</v>
      </c>
      <c r="C70" t="s">
        <v>31</v>
      </c>
      <c r="D70">
        <v>139.4</v>
      </c>
      <c r="E70">
        <v>147.19999999999999</v>
      </c>
      <c r="F70">
        <v>136.6</v>
      </c>
      <c r="G70">
        <v>143.69999999999999</v>
      </c>
      <c r="H70">
        <v>124.6</v>
      </c>
      <c r="I70">
        <v>150.1</v>
      </c>
      <c r="J70">
        <v>149.4</v>
      </c>
      <c r="K70">
        <v>125.4</v>
      </c>
      <c r="L70">
        <v>114.4</v>
      </c>
      <c r="M70">
        <v>138.69999999999999</v>
      </c>
      <c r="N70">
        <v>133.1</v>
      </c>
      <c r="O70">
        <v>155.9</v>
      </c>
      <c r="P70">
        <v>141.30000000000001</v>
      </c>
      <c r="Q70">
        <v>157.69999999999999</v>
      </c>
      <c r="R70">
        <v>152.1</v>
      </c>
      <c r="S70">
        <v>146.1</v>
      </c>
      <c r="T70">
        <v>151.30000000000001</v>
      </c>
      <c r="U70">
        <v>145.30000000000001</v>
      </c>
      <c r="V70">
        <v>149</v>
      </c>
      <c r="W70">
        <v>144</v>
      </c>
      <c r="X70">
        <v>140</v>
      </c>
      <c r="Y70">
        <v>129.9</v>
      </c>
      <c r="Z70">
        <v>140</v>
      </c>
      <c r="AA70">
        <v>147.6</v>
      </c>
      <c r="AB70">
        <v>132</v>
      </c>
      <c r="AC70">
        <v>137.4</v>
      </c>
      <c r="AD70">
        <v>142.1</v>
      </c>
    </row>
    <row r="71" spans="1:30" x14ac:dyDescent="0.3">
      <c r="A71" t="s">
        <v>20</v>
      </c>
      <c r="B71">
        <v>2018</v>
      </c>
      <c r="C71" t="s">
        <v>32</v>
      </c>
      <c r="D71">
        <v>139.30000000000001</v>
      </c>
      <c r="E71">
        <v>147.6</v>
      </c>
      <c r="F71">
        <v>134.6</v>
      </c>
      <c r="G71">
        <v>141.9</v>
      </c>
      <c r="H71">
        <v>123.5</v>
      </c>
      <c r="I71">
        <v>144.5</v>
      </c>
      <c r="J71">
        <v>147.6</v>
      </c>
      <c r="K71">
        <v>121.4</v>
      </c>
      <c r="L71">
        <v>112.3</v>
      </c>
      <c r="M71">
        <v>139.5</v>
      </c>
      <c r="N71">
        <v>134.6</v>
      </c>
      <c r="O71">
        <v>155.19999999999999</v>
      </c>
      <c r="P71">
        <v>140.19999999999999</v>
      </c>
      <c r="Q71">
        <v>159.6</v>
      </c>
      <c r="R71">
        <v>150.69999999999999</v>
      </c>
      <c r="S71">
        <v>144.5</v>
      </c>
      <c r="T71">
        <v>149.80000000000001</v>
      </c>
      <c r="U71">
        <v>146.30000000000001</v>
      </c>
      <c r="V71">
        <v>149.69999999999999</v>
      </c>
      <c r="W71">
        <v>147.5</v>
      </c>
      <c r="X71">
        <v>144.80000000000001</v>
      </c>
      <c r="Y71">
        <v>130.80000000000001</v>
      </c>
      <c r="Z71">
        <v>140.1</v>
      </c>
      <c r="AA71">
        <v>148</v>
      </c>
      <c r="AB71">
        <v>134.4</v>
      </c>
      <c r="AC71">
        <v>139.80000000000001</v>
      </c>
      <c r="AD71">
        <v>142.19999999999999</v>
      </c>
    </row>
    <row r="72" spans="1:30" x14ac:dyDescent="0.3">
      <c r="A72" t="s">
        <v>20</v>
      </c>
      <c r="B72">
        <v>2018</v>
      </c>
      <c r="C72" t="s">
        <v>33</v>
      </c>
      <c r="D72">
        <v>137.1</v>
      </c>
      <c r="E72">
        <v>150.80000000000001</v>
      </c>
      <c r="F72">
        <v>136.69999999999999</v>
      </c>
      <c r="G72">
        <v>141.9</v>
      </c>
      <c r="H72">
        <v>122.8</v>
      </c>
      <c r="I72">
        <v>143.9</v>
      </c>
      <c r="J72">
        <v>147.5</v>
      </c>
      <c r="K72">
        <v>121</v>
      </c>
      <c r="L72">
        <v>111.6</v>
      </c>
      <c r="M72">
        <v>140.6</v>
      </c>
      <c r="N72">
        <v>137.5</v>
      </c>
      <c r="O72">
        <v>156.1</v>
      </c>
      <c r="P72">
        <v>140</v>
      </c>
      <c r="Q72">
        <v>161.9</v>
      </c>
      <c r="R72">
        <v>151.69999999999999</v>
      </c>
      <c r="S72">
        <v>145.5</v>
      </c>
      <c r="T72">
        <v>150.80000000000001</v>
      </c>
      <c r="U72">
        <v>146.9</v>
      </c>
      <c r="V72">
        <v>150.30000000000001</v>
      </c>
      <c r="W72">
        <v>148</v>
      </c>
      <c r="X72">
        <v>145.4</v>
      </c>
      <c r="Y72">
        <v>130.30000000000001</v>
      </c>
      <c r="Z72">
        <v>143.1</v>
      </c>
      <c r="AA72">
        <v>150.19999999999999</v>
      </c>
      <c r="AB72">
        <v>133.1</v>
      </c>
      <c r="AC72">
        <v>140.1</v>
      </c>
      <c r="AD72">
        <v>142.4</v>
      </c>
    </row>
    <row r="73" spans="1:30" x14ac:dyDescent="0.3">
      <c r="A73" t="s">
        <v>20</v>
      </c>
      <c r="B73">
        <v>2018</v>
      </c>
      <c r="C73" t="s">
        <v>34</v>
      </c>
      <c r="D73">
        <v>137.1</v>
      </c>
      <c r="E73">
        <v>151.9</v>
      </c>
      <c r="F73">
        <v>137.4</v>
      </c>
      <c r="G73">
        <v>142.4</v>
      </c>
      <c r="H73">
        <v>124.2</v>
      </c>
      <c r="I73">
        <v>140.19999999999999</v>
      </c>
      <c r="J73">
        <v>136.6</v>
      </c>
      <c r="K73">
        <v>120.9</v>
      </c>
      <c r="L73">
        <v>109.9</v>
      </c>
      <c r="M73">
        <v>140.19999999999999</v>
      </c>
      <c r="N73">
        <v>137.80000000000001</v>
      </c>
      <c r="O73">
        <v>156</v>
      </c>
      <c r="P73">
        <v>138.5</v>
      </c>
      <c r="Q73">
        <v>162.4</v>
      </c>
      <c r="R73">
        <v>151.6</v>
      </c>
      <c r="S73">
        <v>145.9</v>
      </c>
      <c r="T73">
        <v>150.80000000000001</v>
      </c>
      <c r="U73">
        <v>146.5</v>
      </c>
      <c r="V73">
        <v>149</v>
      </c>
      <c r="W73">
        <v>149.5</v>
      </c>
      <c r="X73">
        <v>149.6</v>
      </c>
      <c r="Y73">
        <v>128.9</v>
      </c>
      <c r="Z73">
        <v>143.30000000000001</v>
      </c>
      <c r="AA73">
        <v>155.1</v>
      </c>
      <c r="AB73">
        <v>133.19999999999999</v>
      </c>
      <c r="AC73">
        <v>141.6</v>
      </c>
      <c r="AD73">
        <v>141.9</v>
      </c>
    </row>
    <row r="74" spans="1:30" x14ac:dyDescent="0.3">
      <c r="A74" t="s">
        <v>20</v>
      </c>
      <c r="B74">
        <v>2019</v>
      </c>
      <c r="C74" t="s">
        <v>21</v>
      </c>
      <c r="D74">
        <v>136.6</v>
      </c>
      <c r="E74">
        <v>152.5</v>
      </c>
      <c r="F74">
        <v>138.19999999999999</v>
      </c>
      <c r="G74">
        <v>142.4</v>
      </c>
      <c r="H74">
        <v>123.9</v>
      </c>
      <c r="I74">
        <v>135.5</v>
      </c>
      <c r="J74">
        <v>131.69999999999999</v>
      </c>
      <c r="K74">
        <v>121.3</v>
      </c>
      <c r="L74">
        <v>108.4</v>
      </c>
      <c r="M74">
        <v>138.9</v>
      </c>
      <c r="N74">
        <v>137</v>
      </c>
      <c r="O74">
        <v>155.80000000000001</v>
      </c>
      <c r="P74">
        <v>137.4</v>
      </c>
      <c r="Q74">
        <v>162.69999999999999</v>
      </c>
      <c r="R74">
        <v>150.6</v>
      </c>
      <c r="S74">
        <v>145.1</v>
      </c>
      <c r="T74">
        <v>149.9</v>
      </c>
      <c r="U74">
        <v>147.69999999999999</v>
      </c>
      <c r="V74">
        <v>146.19999999999999</v>
      </c>
      <c r="W74">
        <v>150.1</v>
      </c>
      <c r="X74">
        <v>149.6</v>
      </c>
      <c r="Y74">
        <v>128.6</v>
      </c>
      <c r="Z74">
        <v>142.9</v>
      </c>
      <c r="AA74">
        <v>155.19999999999999</v>
      </c>
      <c r="AB74">
        <v>133.5</v>
      </c>
      <c r="AC74">
        <v>141.69999999999999</v>
      </c>
      <c r="AD74">
        <v>141</v>
      </c>
    </row>
    <row r="75" spans="1:30" x14ac:dyDescent="0.3">
      <c r="A75" t="s">
        <v>20</v>
      </c>
      <c r="B75">
        <v>2019</v>
      </c>
      <c r="C75" t="s">
        <v>24</v>
      </c>
      <c r="D75">
        <v>136.80000000000001</v>
      </c>
      <c r="E75">
        <v>153</v>
      </c>
      <c r="F75">
        <v>139.1</v>
      </c>
      <c r="G75">
        <v>142.5</v>
      </c>
      <c r="H75">
        <v>124.1</v>
      </c>
      <c r="I75">
        <v>135.80000000000001</v>
      </c>
      <c r="J75">
        <v>128.69999999999999</v>
      </c>
      <c r="K75">
        <v>121.5</v>
      </c>
      <c r="L75">
        <v>108.3</v>
      </c>
      <c r="M75">
        <v>139.19999999999999</v>
      </c>
      <c r="N75">
        <v>137.4</v>
      </c>
      <c r="O75">
        <v>156.19999999999999</v>
      </c>
      <c r="P75">
        <v>137.19999999999999</v>
      </c>
      <c r="Q75">
        <v>162.80000000000001</v>
      </c>
      <c r="R75">
        <v>150.5</v>
      </c>
      <c r="S75">
        <v>146.1</v>
      </c>
      <c r="T75">
        <v>149.9</v>
      </c>
      <c r="U75">
        <v>148.5</v>
      </c>
      <c r="V75">
        <v>145.30000000000001</v>
      </c>
      <c r="W75">
        <v>150.1</v>
      </c>
      <c r="X75">
        <v>149.9</v>
      </c>
      <c r="Y75">
        <v>129.19999999999999</v>
      </c>
      <c r="Z75">
        <v>143.4</v>
      </c>
      <c r="AA75">
        <v>155.5</v>
      </c>
      <c r="AB75">
        <v>134.9</v>
      </c>
      <c r="AC75">
        <v>142.19999999999999</v>
      </c>
      <c r="AD75">
        <v>141</v>
      </c>
    </row>
    <row r="76" spans="1:30" x14ac:dyDescent="0.3">
      <c r="A76" t="s">
        <v>20</v>
      </c>
      <c r="B76">
        <v>2019</v>
      </c>
      <c r="C76" t="s">
        <v>25</v>
      </c>
      <c r="D76">
        <v>136.9</v>
      </c>
      <c r="E76">
        <v>154.1</v>
      </c>
      <c r="F76">
        <v>138.69999999999999</v>
      </c>
      <c r="G76">
        <v>142.5</v>
      </c>
      <c r="H76">
        <v>124.1</v>
      </c>
      <c r="I76">
        <v>136.1</v>
      </c>
      <c r="J76">
        <v>128.19999999999999</v>
      </c>
      <c r="K76">
        <v>122.3</v>
      </c>
      <c r="L76">
        <v>108.3</v>
      </c>
      <c r="M76">
        <v>138.9</v>
      </c>
      <c r="N76">
        <v>137.4</v>
      </c>
      <c r="O76">
        <v>156.4</v>
      </c>
      <c r="P76">
        <v>137.30000000000001</v>
      </c>
      <c r="Q76">
        <v>162.9</v>
      </c>
      <c r="R76">
        <v>150.80000000000001</v>
      </c>
      <c r="S76">
        <v>146.1</v>
      </c>
      <c r="T76">
        <v>150.1</v>
      </c>
      <c r="U76">
        <v>149</v>
      </c>
      <c r="V76">
        <v>146.4</v>
      </c>
      <c r="W76">
        <v>150</v>
      </c>
      <c r="X76">
        <v>150.4</v>
      </c>
      <c r="Y76">
        <v>129.9</v>
      </c>
      <c r="Z76">
        <v>143.80000000000001</v>
      </c>
      <c r="AA76">
        <v>155.5</v>
      </c>
      <c r="AB76">
        <v>134</v>
      </c>
      <c r="AC76">
        <v>142.4</v>
      </c>
      <c r="AD76">
        <v>141.19999999999999</v>
      </c>
    </row>
    <row r="77" spans="1:30" x14ac:dyDescent="0.3">
      <c r="A77" t="s">
        <v>20</v>
      </c>
      <c r="B77">
        <v>2019</v>
      </c>
      <c r="C77" t="s">
        <v>27</v>
      </c>
      <c r="D77">
        <v>137.4</v>
      </c>
      <c r="E77">
        <v>159.5</v>
      </c>
      <c r="F77">
        <v>134.5</v>
      </c>
      <c r="G77">
        <v>142.6</v>
      </c>
      <c r="H77">
        <v>124</v>
      </c>
      <c r="I77">
        <v>143.69999999999999</v>
      </c>
      <c r="J77">
        <v>133.4</v>
      </c>
      <c r="K77">
        <v>125.1</v>
      </c>
      <c r="L77">
        <v>109.3</v>
      </c>
      <c r="M77">
        <v>139.30000000000001</v>
      </c>
      <c r="N77">
        <v>137.69999999999999</v>
      </c>
      <c r="O77">
        <v>156.4</v>
      </c>
      <c r="P77">
        <v>139.19999999999999</v>
      </c>
      <c r="Q77">
        <v>163.30000000000001</v>
      </c>
      <c r="R77">
        <v>151.30000000000001</v>
      </c>
      <c r="S77">
        <v>146.6</v>
      </c>
      <c r="T77">
        <v>150.69999999999999</v>
      </c>
      <c r="U77">
        <v>150.1</v>
      </c>
      <c r="V77">
        <v>146.9</v>
      </c>
      <c r="W77">
        <v>149.5</v>
      </c>
      <c r="X77">
        <v>151.30000000000001</v>
      </c>
      <c r="Y77">
        <v>130.19999999999999</v>
      </c>
      <c r="Z77">
        <v>145.9</v>
      </c>
      <c r="AA77">
        <v>156.69999999999999</v>
      </c>
      <c r="AB77">
        <v>133.9</v>
      </c>
      <c r="AC77">
        <v>142.9</v>
      </c>
      <c r="AD77">
        <v>142.4</v>
      </c>
    </row>
    <row r="78" spans="1:30" x14ac:dyDescent="0.3">
      <c r="A78" t="s">
        <v>20</v>
      </c>
      <c r="B78">
        <v>2019</v>
      </c>
      <c r="C78" t="s">
        <v>28</v>
      </c>
      <c r="D78">
        <v>137.80000000000001</v>
      </c>
      <c r="E78">
        <v>163.5</v>
      </c>
      <c r="F78">
        <v>136.19999999999999</v>
      </c>
      <c r="G78">
        <v>143.19999999999999</v>
      </c>
      <c r="H78">
        <v>124.3</v>
      </c>
      <c r="I78">
        <v>143.30000000000001</v>
      </c>
      <c r="J78">
        <v>140.6</v>
      </c>
      <c r="K78">
        <v>128.69999999999999</v>
      </c>
      <c r="L78">
        <v>110.6</v>
      </c>
      <c r="M78">
        <v>140.4</v>
      </c>
      <c r="N78">
        <v>138</v>
      </c>
      <c r="O78">
        <v>156.6</v>
      </c>
      <c r="P78">
        <v>141</v>
      </c>
      <c r="Q78">
        <v>164.2</v>
      </c>
      <c r="R78">
        <v>151.4</v>
      </c>
      <c r="S78">
        <v>146.5</v>
      </c>
      <c r="T78">
        <v>150.69999999999999</v>
      </c>
      <c r="U78">
        <v>149.4</v>
      </c>
      <c r="V78">
        <v>147.80000000000001</v>
      </c>
      <c r="W78">
        <v>149.6</v>
      </c>
      <c r="X78">
        <v>151.69999999999999</v>
      </c>
      <c r="Y78">
        <v>130.19999999999999</v>
      </c>
      <c r="Z78">
        <v>146.4</v>
      </c>
      <c r="AA78">
        <v>157.69999999999999</v>
      </c>
      <c r="AB78">
        <v>134.80000000000001</v>
      </c>
      <c r="AC78">
        <v>143.30000000000001</v>
      </c>
      <c r="AD78">
        <v>143.6</v>
      </c>
    </row>
    <row r="79" spans="1:30" x14ac:dyDescent="0.3">
      <c r="A79" t="s">
        <v>20</v>
      </c>
      <c r="B79">
        <v>2019</v>
      </c>
      <c r="C79" t="s">
        <v>29</v>
      </c>
      <c r="D79">
        <v>138.4</v>
      </c>
      <c r="E79">
        <v>164</v>
      </c>
      <c r="F79">
        <v>138.4</v>
      </c>
      <c r="G79">
        <v>143.9</v>
      </c>
      <c r="H79">
        <v>124.4</v>
      </c>
      <c r="I79">
        <v>146.4</v>
      </c>
      <c r="J79">
        <v>150.1</v>
      </c>
      <c r="K79">
        <v>130.6</v>
      </c>
      <c r="L79">
        <v>110.8</v>
      </c>
      <c r="M79">
        <v>141.69999999999999</v>
      </c>
      <c r="N79">
        <v>138.5</v>
      </c>
      <c r="O79">
        <v>156.69999999999999</v>
      </c>
      <c r="P79">
        <v>143</v>
      </c>
      <c r="Q79">
        <v>164.5</v>
      </c>
      <c r="R79">
        <v>151.6</v>
      </c>
      <c r="S79">
        <v>146.6</v>
      </c>
      <c r="T79">
        <v>150.9</v>
      </c>
      <c r="U79">
        <v>150.6</v>
      </c>
      <c r="V79">
        <v>146.80000000000001</v>
      </c>
      <c r="W79">
        <v>150</v>
      </c>
      <c r="X79">
        <v>152.19999999999999</v>
      </c>
      <c r="Y79">
        <v>131.19999999999999</v>
      </c>
      <c r="Z79">
        <v>147.5</v>
      </c>
      <c r="AA79">
        <v>159.1</v>
      </c>
      <c r="AB79">
        <v>136.1</v>
      </c>
      <c r="AC79">
        <v>144.19999999999999</v>
      </c>
      <c r="AD79">
        <v>144.9</v>
      </c>
    </row>
    <row r="80" spans="1:30" x14ac:dyDescent="0.3">
      <c r="A80" t="s">
        <v>20</v>
      </c>
      <c r="B80">
        <v>2019</v>
      </c>
      <c r="C80" t="s">
        <v>30</v>
      </c>
      <c r="D80">
        <v>139.19999999999999</v>
      </c>
      <c r="E80">
        <v>161.9</v>
      </c>
      <c r="F80">
        <v>137.1</v>
      </c>
      <c r="G80">
        <v>144.6</v>
      </c>
      <c r="H80">
        <v>124.7</v>
      </c>
      <c r="I80">
        <v>145.5</v>
      </c>
      <c r="J80">
        <v>156.19999999999999</v>
      </c>
      <c r="K80">
        <v>131.5</v>
      </c>
      <c r="L80">
        <v>111.7</v>
      </c>
      <c r="M80">
        <v>142.69999999999999</v>
      </c>
      <c r="N80">
        <v>138.5</v>
      </c>
      <c r="O80">
        <v>156.9</v>
      </c>
      <c r="P80">
        <v>144</v>
      </c>
      <c r="Q80">
        <v>165.1</v>
      </c>
      <c r="R80">
        <v>151.80000000000001</v>
      </c>
      <c r="S80">
        <v>146.6</v>
      </c>
      <c r="T80">
        <v>151.1</v>
      </c>
      <c r="U80">
        <v>151.6</v>
      </c>
      <c r="V80">
        <v>146.4</v>
      </c>
      <c r="W80">
        <v>150.19999999999999</v>
      </c>
      <c r="X80">
        <v>152.69999999999999</v>
      </c>
      <c r="Y80">
        <v>131.4</v>
      </c>
      <c r="Z80">
        <v>148</v>
      </c>
      <c r="AA80">
        <v>159.69999999999999</v>
      </c>
      <c r="AB80">
        <v>138.80000000000001</v>
      </c>
      <c r="AC80">
        <v>144.9</v>
      </c>
      <c r="AD80">
        <v>145.69999999999999</v>
      </c>
    </row>
    <row r="81" spans="1:30" x14ac:dyDescent="0.3">
      <c r="A81" t="s">
        <v>20</v>
      </c>
      <c r="B81">
        <v>2019</v>
      </c>
      <c r="C81" t="s">
        <v>31</v>
      </c>
      <c r="D81">
        <v>140.1</v>
      </c>
      <c r="E81">
        <v>161.9</v>
      </c>
      <c r="F81">
        <v>138.30000000000001</v>
      </c>
      <c r="G81">
        <v>145.69999999999999</v>
      </c>
      <c r="H81">
        <v>125.1</v>
      </c>
      <c r="I81">
        <v>143.80000000000001</v>
      </c>
      <c r="J81">
        <v>163.4</v>
      </c>
      <c r="K81">
        <v>132.19999999999999</v>
      </c>
      <c r="L81">
        <v>112.8</v>
      </c>
      <c r="M81">
        <v>144.19999999999999</v>
      </c>
      <c r="N81">
        <v>138.5</v>
      </c>
      <c r="O81">
        <v>157.19999999999999</v>
      </c>
      <c r="P81">
        <v>145.5</v>
      </c>
      <c r="Q81">
        <v>165.7</v>
      </c>
      <c r="R81">
        <v>151.69999999999999</v>
      </c>
      <c r="S81">
        <v>146.6</v>
      </c>
      <c r="T81">
        <v>151</v>
      </c>
      <c r="U81">
        <v>152.19999999999999</v>
      </c>
      <c r="V81">
        <v>146.9</v>
      </c>
      <c r="W81">
        <v>150.30000000000001</v>
      </c>
      <c r="X81">
        <v>153.4</v>
      </c>
      <c r="Y81">
        <v>131.6</v>
      </c>
      <c r="Z81">
        <v>148.30000000000001</v>
      </c>
      <c r="AA81">
        <v>160.19999999999999</v>
      </c>
      <c r="AB81">
        <v>140.19999999999999</v>
      </c>
      <c r="AC81">
        <v>145.4</v>
      </c>
      <c r="AD81">
        <v>146.69999999999999</v>
      </c>
    </row>
    <row r="82" spans="1:30" x14ac:dyDescent="0.3">
      <c r="A82" t="s">
        <v>20</v>
      </c>
      <c r="B82">
        <v>2019</v>
      </c>
      <c r="C82" t="s">
        <v>32</v>
      </c>
      <c r="D82">
        <v>141</v>
      </c>
      <c r="E82">
        <v>161.6</v>
      </c>
      <c r="F82">
        <v>141.19999999999999</v>
      </c>
      <c r="G82">
        <v>146.5</v>
      </c>
      <c r="H82">
        <v>125.6</v>
      </c>
      <c r="I82">
        <v>145.69999999999999</v>
      </c>
      <c r="J82">
        <v>178.8</v>
      </c>
      <c r="K82">
        <v>133.1</v>
      </c>
      <c r="L82">
        <v>113.6</v>
      </c>
      <c r="M82">
        <v>145.5</v>
      </c>
      <c r="N82">
        <v>138.6</v>
      </c>
      <c r="O82">
        <v>157.4</v>
      </c>
      <c r="P82">
        <v>148.30000000000001</v>
      </c>
      <c r="Q82">
        <v>166.3</v>
      </c>
      <c r="R82">
        <v>151.69999999999999</v>
      </c>
      <c r="S82">
        <v>146.69999999999999</v>
      </c>
      <c r="T82">
        <v>151</v>
      </c>
      <c r="U82">
        <v>153</v>
      </c>
      <c r="V82">
        <v>147.69999999999999</v>
      </c>
      <c r="W82">
        <v>150.6</v>
      </c>
      <c r="X82">
        <v>153.69999999999999</v>
      </c>
      <c r="Y82">
        <v>131.69999999999999</v>
      </c>
      <c r="Z82">
        <v>148.69999999999999</v>
      </c>
      <c r="AA82">
        <v>160.69999999999999</v>
      </c>
      <c r="AB82">
        <v>140.30000000000001</v>
      </c>
      <c r="AC82">
        <v>145.69999999999999</v>
      </c>
      <c r="AD82">
        <v>148.30000000000001</v>
      </c>
    </row>
    <row r="83" spans="1:30" x14ac:dyDescent="0.3">
      <c r="A83" t="s">
        <v>20</v>
      </c>
      <c r="B83">
        <v>2019</v>
      </c>
      <c r="C83" t="s">
        <v>33</v>
      </c>
      <c r="D83">
        <v>141.80000000000001</v>
      </c>
      <c r="E83">
        <v>163.69999999999999</v>
      </c>
      <c r="F83">
        <v>143.80000000000001</v>
      </c>
      <c r="G83">
        <v>147.1</v>
      </c>
      <c r="H83">
        <v>126</v>
      </c>
      <c r="I83">
        <v>146.19999999999999</v>
      </c>
      <c r="J83">
        <v>191.4</v>
      </c>
      <c r="K83">
        <v>136.19999999999999</v>
      </c>
      <c r="L83">
        <v>113.8</v>
      </c>
      <c r="M83">
        <v>147.30000000000001</v>
      </c>
      <c r="N83">
        <v>138.69999999999999</v>
      </c>
      <c r="O83">
        <v>157.69999999999999</v>
      </c>
      <c r="P83">
        <v>150.9</v>
      </c>
      <c r="Q83">
        <v>167.2</v>
      </c>
      <c r="R83">
        <v>152.30000000000001</v>
      </c>
      <c r="S83">
        <v>147</v>
      </c>
      <c r="T83">
        <v>151.5</v>
      </c>
      <c r="U83">
        <v>153.5</v>
      </c>
      <c r="V83">
        <v>148.4</v>
      </c>
      <c r="W83">
        <v>150.9</v>
      </c>
      <c r="X83">
        <v>154.30000000000001</v>
      </c>
      <c r="Y83">
        <v>132.1</v>
      </c>
      <c r="Z83">
        <v>149.1</v>
      </c>
      <c r="AA83">
        <v>160.80000000000001</v>
      </c>
      <c r="AB83">
        <v>140.6</v>
      </c>
      <c r="AC83">
        <v>146.1</v>
      </c>
      <c r="AD83">
        <v>149.9</v>
      </c>
    </row>
    <row r="84" spans="1:30" x14ac:dyDescent="0.3">
      <c r="A84" t="s">
        <v>20</v>
      </c>
      <c r="B84">
        <v>2019</v>
      </c>
      <c r="C84" t="s">
        <v>34</v>
      </c>
      <c r="D84">
        <v>142.80000000000001</v>
      </c>
      <c r="E84">
        <v>165.3</v>
      </c>
      <c r="F84">
        <v>149.5</v>
      </c>
      <c r="G84">
        <v>148.69999999999999</v>
      </c>
      <c r="H84">
        <v>127.5</v>
      </c>
      <c r="I84">
        <v>144.30000000000001</v>
      </c>
      <c r="J84">
        <v>209.5</v>
      </c>
      <c r="K84">
        <v>138.80000000000001</v>
      </c>
      <c r="L84">
        <v>113.6</v>
      </c>
      <c r="M84">
        <v>149.1</v>
      </c>
      <c r="N84">
        <v>139.30000000000001</v>
      </c>
      <c r="O84">
        <v>158.30000000000001</v>
      </c>
      <c r="P84">
        <v>154.30000000000001</v>
      </c>
      <c r="Q84">
        <v>167.8</v>
      </c>
      <c r="R84">
        <v>152.6</v>
      </c>
      <c r="S84">
        <v>147.30000000000001</v>
      </c>
      <c r="T84">
        <v>151.9</v>
      </c>
      <c r="U84">
        <v>152.80000000000001</v>
      </c>
      <c r="V84">
        <v>149.9</v>
      </c>
      <c r="W84">
        <v>151.19999999999999</v>
      </c>
      <c r="X84">
        <v>154.80000000000001</v>
      </c>
      <c r="Y84">
        <v>135</v>
      </c>
      <c r="Z84">
        <v>149.5</v>
      </c>
      <c r="AA84">
        <v>161.1</v>
      </c>
      <c r="AB84">
        <v>140.6</v>
      </c>
      <c r="AC84">
        <v>147.1</v>
      </c>
      <c r="AD84">
        <v>152.30000000000001</v>
      </c>
    </row>
    <row r="85" spans="1:30" x14ac:dyDescent="0.3">
      <c r="A85" t="s">
        <v>20</v>
      </c>
      <c r="B85">
        <v>2020</v>
      </c>
      <c r="C85" t="s">
        <v>21</v>
      </c>
      <c r="D85">
        <v>143.69999999999999</v>
      </c>
      <c r="E85">
        <v>167.3</v>
      </c>
      <c r="F85">
        <v>153.5</v>
      </c>
      <c r="G85">
        <v>150.5</v>
      </c>
      <c r="H85">
        <v>132</v>
      </c>
      <c r="I85">
        <v>142.19999999999999</v>
      </c>
      <c r="J85">
        <v>191.5</v>
      </c>
      <c r="K85">
        <v>141.1</v>
      </c>
      <c r="L85">
        <v>113.8</v>
      </c>
      <c r="M85">
        <v>151.6</v>
      </c>
      <c r="N85">
        <v>139.69999999999999</v>
      </c>
      <c r="O85">
        <v>158.69999999999999</v>
      </c>
      <c r="P85">
        <v>153</v>
      </c>
      <c r="Q85">
        <v>168.6</v>
      </c>
      <c r="R85">
        <v>152.80000000000001</v>
      </c>
      <c r="S85">
        <v>147.4</v>
      </c>
      <c r="T85">
        <v>152.1</v>
      </c>
      <c r="U85">
        <v>153.9</v>
      </c>
      <c r="V85">
        <v>150.4</v>
      </c>
      <c r="W85">
        <v>151.69999999999999</v>
      </c>
      <c r="X85">
        <v>155.69999999999999</v>
      </c>
      <c r="Y85">
        <v>136.30000000000001</v>
      </c>
      <c r="Z85">
        <v>150.1</v>
      </c>
      <c r="AA85">
        <v>161.69999999999999</v>
      </c>
      <c r="AB85">
        <v>142.5</v>
      </c>
      <c r="AC85">
        <v>148.1</v>
      </c>
      <c r="AD85">
        <v>151.9</v>
      </c>
    </row>
    <row r="86" spans="1:30" x14ac:dyDescent="0.3">
      <c r="A86" t="s">
        <v>20</v>
      </c>
      <c r="B86">
        <v>2020</v>
      </c>
      <c r="C86" t="s">
        <v>24</v>
      </c>
      <c r="D86">
        <v>144.19999999999999</v>
      </c>
      <c r="E86">
        <v>167.5</v>
      </c>
      <c r="F86">
        <v>150.9</v>
      </c>
      <c r="G86">
        <v>150.9</v>
      </c>
      <c r="H86">
        <v>133.69999999999999</v>
      </c>
      <c r="I86">
        <v>140.69999999999999</v>
      </c>
      <c r="J86">
        <v>165.1</v>
      </c>
      <c r="K86">
        <v>141.80000000000001</v>
      </c>
      <c r="L86">
        <v>113.1</v>
      </c>
      <c r="M86">
        <v>152.80000000000001</v>
      </c>
      <c r="N86">
        <v>140.1</v>
      </c>
      <c r="O86">
        <v>159.19999999999999</v>
      </c>
      <c r="P86">
        <v>149.80000000000001</v>
      </c>
      <c r="Q86">
        <v>169.4</v>
      </c>
      <c r="R86">
        <v>153</v>
      </c>
      <c r="S86">
        <v>147.5</v>
      </c>
      <c r="T86">
        <v>152.30000000000001</v>
      </c>
      <c r="U86">
        <v>154.80000000000001</v>
      </c>
      <c r="V86">
        <v>152.30000000000001</v>
      </c>
      <c r="W86">
        <v>151.80000000000001</v>
      </c>
      <c r="X86">
        <v>156.19999999999999</v>
      </c>
      <c r="Y86">
        <v>136</v>
      </c>
      <c r="Z86">
        <v>150.4</v>
      </c>
      <c r="AA86">
        <v>161.9</v>
      </c>
      <c r="AB86">
        <v>143.4</v>
      </c>
      <c r="AC86">
        <v>148.4</v>
      </c>
      <c r="AD86">
        <v>150.4</v>
      </c>
    </row>
    <row r="87" spans="1:30" x14ac:dyDescent="0.3">
      <c r="A87" t="s">
        <v>20</v>
      </c>
      <c r="B87">
        <v>2020</v>
      </c>
      <c r="C87" t="s">
        <v>25</v>
      </c>
      <c r="D87">
        <v>144.4</v>
      </c>
      <c r="E87">
        <v>166.8</v>
      </c>
      <c r="F87">
        <v>147.6</v>
      </c>
      <c r="G87">
        <v>151.69999999999999</v>
      </c>
      <c r="H87">
        <v>133.30000000000001</v>
      </c>
      <c r="I87">
        <v>141.80000000000001</v>
      </c>
      <c r="J87">
        <v>152.30000000000001</v>
      </c>
      <c r="K87">
        <v>141.80000000000001</v>
      </c>
      <c r="L87">
        <v>112.6</v>
      </c>
      <c r="M87">
        <v>154</v>
      </c>
      <c r="N87">
        <v>140.1</v>
      </c>
      <c r="O87">
        <v>160</v>
      </c>
      <c r="P87">
        <v>148.19999999999999</v>
      </c>
      <c r="Q87">
        <v>170.5</v>
      </c>
      <c r="R87">
        <v>153.4</v>
      </c>
      <c r="S87">
        <v>147.6</v>
      </c>
      <c r="T87">
        <v>152.5</v>
      </c>
      <c r="U87">
        <v>154.5</v>
      </c>
      <c r="V87">
        <v>153.4</v>
      </c>
      <c r="W87">
        <v>151.5</v>
      </c>
      <c r="X87">
        <v>156.69999999999999</v>
      </c>
      <c r="Y87">
        <v>135.80000000000001</v>
      </c>
      <c r="Z87">
        <v>151.19999999999999</v>
      </c>
      <c r="AA87">
        <v>161.19999999999999</v>
      </c>
      <c r="AB87">
        <v>145.1</v>
      </c>
      <c r="AC87">
        <v>148.6</v>
      </c>
      <c r="AD87">
        <v>149.80000000000001</v>
      </c>
    </row>
    <row r="88" spans="1:30" x14ac:dyDescent="0.3">
      <c r="A88" t="s">
        <v>20</v>
      </c>
      <c r="B88">
        <v>2020</v>
      </c>
      <c r="C88" t="s">
        <v>26</v>
      </c>
      <c r="D88">
        <v>147.19999999999999</v>
      </c>
      <c r="E88">
        <f>AVERAGE(E85:E87)</f>
        <v>167.20000000000002</v>
      </c>
      <c r="F88">
        <v>146.9</v>
      </c>
      <c r="G88">
        <v>155.6</v>
      </c>
      <c r="H88">
        <v>137.1</v>
      </c>
      <c r="I88">
        <v>147.30000000000001</v>
      </c>
      <c r="J88">
        <v>162.69999999999999</v>
      </c>
      <c r="K88">
        <v>150.19999999999999</v>
      </c>
      <c r="L88">
        <v>119.8</v>
      </c>
      <c r="M88">
        <v>158.69999999999999</v>
      </c>
      <c r="N88">
        <v>139.19999999999999</v>
      </c>
      <c r="O88">
        <f>AVERAGE(O85:O87)</f>
        <v>159.29999999999998</v>
      </c>
      <c r="P88">
        <v>150.1</v>
      </c>
      <c r="Q88">
        <f t="shared" ref="Q88:T88" si="0">AVERAGE(Q85:Q87)</f>
        <v>169.5</v>
      </c>
      <c r="R88">
        <f t="shared" si="0"/>
        <v>153.06666666666669</v>
      </c>
      <c r="S88">
        <f t="shared" si="0"/>
        <v>147.5</v>
      </c>
      <c r="T88">
        <f t="shared" si="0"/>
        <v>152.29999999999998</v>
      </c>
      <c r="U88">
        <v>155.6</v>
      </c>
      <c r="V88">
        <v>148.4</v>
      </c>
      <c r="W88">
        <f>AVERAGE(W85:W87)</f>
        <v>151.66666666666666</v>
      </c>
      <c r="X88">
        <v>154.30000000000001</v>
      </c>
      <c r="Y88">
        <f t="shared" ref="Y88:AD88" si="1">AVERAGE(Y85:Y87)</f>
        <v>136.03333333333333</v>
      </c>
      <c r="Z88">
        <f t="shared" si="1"/>
        <v>150.56666666666666</v>
      </c>
      <c r="AA88">
        <f t="shared" si="1"/>
        <v>161.6</v>
      </c>
      <c r="AB88">
        <f t="shared" si="1"/>
        <v>143.66666666666666</v>
      </c>
      <c r="AC88">
        <f t="shared" si="1"/>
        <v>148.36666666666667</v>
      </c>
      <c r="AD88">
        <f t="shared" si="1"/>
        <v>150.70000000000002</v>
      </c>
    </row>
    <row r="89" spans="1:30" x14ac:dyDescent="0.3">
      <c r="A89" t="s">
        <v>20</v>
      </c>
      <c r="B89">
        <v>2020</v>
      </c>
      <c r="C89" t="s">
        <v>27</v>
      </c>
      <c r="D89">
        <f>AVERAGE(D86:D88)</f>
        <v>145.26666666666668</v>
      </c>
      <c r="E89">
        <f t="shared" ref="E89:T89" si="2">AVERAGE(E86:E88)</f>
        <v>167.16666666666666</v>
      </c>
      <c r="F89">
        <f t="shared" si="2"/>
        <v>148.46666666666667</v>
      </c>
      <c r="G89">
        <f t="shared" si="2"/>
        <v>152.73333333333335</v>
      </c>
      <c r="H89">
        <f t="shared" si="2"/>
        <v>134.70000000000002</v>
      </c>
      <c r="I89">
        <f t="shared" si="2"/>
        <v>143.26666666666668</v>
      </c>
      <c r="J89">
        <f t="shared" si="2"/>
        <v>160.03333333333333</v>
      </c>
      <c r="K89">
        <f t="shared" si="2"/>
        <v>144.6</v>
      </c>
      <c r="L89">
        <f t="shared" si="2"/>
        <v>115.16666666666667</v>
      </c>
      <c r="M89">
        <f t="shared" si="2"/>
        <v>155.16666666666666</v>
      </c>
      <c r="N89">
        <f t="shared" si="2"/>
        <v>139.79999999999998</v>
      </c>
      <c r="O89">
        <f t="shared" si="2"/>
        <v>159.5</v>
      </c>
      <c r="P89">
        <f t="shared" si="2"/>
        <v>149.36666666666667</v>
      </c>
      <c r="Q89">
        <f t="shared" si="2"/>
        <v>169.79999999999998</v>
      </c>
      <c r="R89">
        <f t="shared" si="2"/>
        <v>153.15555555555557</v>
      </c>
      <c r="S89">
        <f t="shared" si="2"/>
        <v>147.53333333333333</v>
      </c>
      <c r="T89">
        <f t="shared" si="2"/>
        <v>152.36666666666667</v>
      </c>
      <c r="U89">
        <f>AVERAGE(U86:U88)</f>
        <v>154.96666666666667</v>
      </c>
      <c r="V89">
        <f t="shared" ref="V89:AD89" si="3">AVERAGE(V86:V88)</f>
        <v>151.36666666666667</v>
      </c>
      <c r="W89">
        <f t="shared" si="3"/>
        <v>151.65555555555557</v>
      </c>
      <c r="X89">
        <f t="shared" si="3"/>
        <v>155.73333333333332</v>
      </c>
      <c r="Y89">
        <f t="shared" si="3"/>
        <v>135.94444444444446</v>
      </c>
      <c r="Z89">
        <f t="shared" si="3"/>
        <v>150.72222222222223</v>
      </c>
      <c r="AA89">
        <f t="shared" si="3"/>
        <v>161.56666666666669</v>
      </c>
      <c r="AB89">
        <f t="shared" si="3"/>
        <v>144.05555555555554</v>
      </c>
      <c r="AC89">
        <f t="shared" si="3"/>
        <v>148.45555555555555</v>
      </c>
      <c r="AD89">
        <f t="shared" si="3"/>
        <v>150.30000000000004</v>
      </c>
    </row>
    <row r="90" spans="1:30" x14ac:dyDescent="0.3">
      <c r="A90" t="s">
        <v>20</v>
      </c>
      <c r="B90">
        <v>2020</v>
      </c>
      <c r="C90" t="s">
        <v>28</v>
      </c>
      <c r="D90">
        <v>148.19999999999999</v>
      </c>
      <c r="E90">
        <v>190.3</v>
      </c>
      <c r="F90">
        <v>149.4</v>
      </c>
      <c r="G90">
        <v>153.30000000000001</v>
      </c>
      <c r="H90">
        <v>138.19999999999999</v>
      </c>
      <c r="I90">
        <v>143.19999999999999</v>
      </c>
      <c r="J90">
        <v>148.9</v>
      </c>
      <c r="K90">
        <v>150.30000000000001</v>
      </c>
      <c r="L90">
        <v>113.2</v>
      </c>
      <c r="M90">
        <v>159.80000000000001</v>
      </c>
      <c r="N90">
        <v>142.1</v>
      </c>
      <c r="O90">
        <v>161.80000000000001</v>
      </c>
      <c r="P90">
        <v>152.30000000000001</v>
      </c>
      <c r="Q90">
        <v>182.4</v>
      </c>
      <c r="R90">
        <v>154.69999999999999</v>
      </c>
      <c r="S90">
        <v>150</v>
      </c>
      <c r="T90">
        <v>154.1</v>
      </c>
      <c r="U90">
        <v>154.69999999999999</v>
      </c>
      <c r="V90">
        <v>144.9</v>
      </c>
      <c r="W90">
        <v>151.69999999999999</v>
      </c>
      <c r="X90">
        <v>158.19999999999999</v>
      </c>
      <c r="Y90">
        <v>141.4</v>
      </c>
      <c r="Z90">
        <v>153.19999999999999</v>
      </c>
      <c r="AA90">
        <v>161.80000000000001</v>
      </c>
      <c r="AB90">
        <v>151.19999999999999</v>
      </c>
      <c r="AC90">
        <v>151.69999999999999</v>
      </c>
      <c r="AD90">
        <v>152.69999999999999</v>
      </c>
    </row>
    <row r="91" spans="1:30" x14ac:dyDescent="0.3">
      <c r="A91" t="s">
        <v>20</v>
      </c>
      <c r="B91">
        <v>2020</v>
      </c>
      <c r="C91" t="s">
        <v>29</v>
      </c>
      <c r="D91">
        <v>148.19999999999999</v>
      </c>
      <c r="E91">
        <v>190.3</v>
      </c>
      <c r="F91">
        <v>149.4</v>
      </c>
      <c r="G91">
        <v>153.30000000000001</v>
      </c>
      <c r="H91">
        <v>138.19999999999999</v>
      </c>
      <c r="I91">
        <v>143.19999999999999</v>
      </c>
      <c r="J91">
        <v>148.9</v>
      </c>
      <c r="K91">
        <v>150.30000000000001</v>
      </c>
      <c r="L91">
        <v>113.2</v>
      </c>
      <c r="M91">
        <v>159.80000000000001</v>
      </c>
      <c r="N91">
        <v>142.1</v>
      </c>
      <c r="O91">
        <v>161.80000000000001</v>
      </c>
      <c r="P91">
        <v>152.30000000000001</v>
      </c>
      <c r="Q91">
        <v>182.4</v>
      </c>
      <c r="R91">
        <v>154.69999999999999</v>
      </c>
      <c r="S91">
        <v>150</v>
      </c>
      <c r="T91">
        <v>154.1</v>
      </c>
      <c r="U91">
        <v>154.69999999999999</v>
      </c>
      <c r="V91">
        <v>144.9</v>
      </c>
      <c r="W91">
        <v>151.69999999999999</v>
      </c>
      <c r="X91">
        <v>158.19999999999999</v>
      </c>
      <c r="Y91">
        <v>141.4</v>
      </c>
      <c r="Z91">
        <v>153.19999999999999</v>
      </c>
      <c r="AA91">
        <v>161.80000000000001</v>
      </c>
      <c r="AB91">
        <v>151.19999999999999</v>
      </c>
      <c r="AC91">
        <v>151.69999999999999</v>
      </c>
      <c r="AD91">
        <v>152.69999999999999</v>
      </c>
    </row>
    <row r="92" spans="1:30" x14ac:dyDescent="0.3">
      <c r="A92" t="s">
        <v>20</v>
      </c>
      <c r="B92">
        <v>2020</v>
      </c>
      <c r="C92" t="s">
        <v>30</v>
      </c>
      <c r="D92">
        <v>147.6</v>
      </c>
      <c r="E92">
        <v>187.2</v>
      </c>
      <c r="F92">
        <v>148.4</v>
      </c>
      <c r="G92">
        <v>153.30000000000001</v>
      </c>
      <c r="H92">
        <v>139.80000000000001</v>
      </c>
      <c r="I92">
        <v>146.9</v>
      </c>
      <c r="J92">
        <v>171</v>
      </c>
      <c r="K92">
        <v>149.9</v>
      </c>
      <c r="L92">
        <v>114.2</v>
      </c>
      <c r="M92">
        <v>160</v>
      </c>
      <c r="N92">
        <v>143.5</v>
      </c>
      <c r="O92">
        <v>161.5</v>
      </c>
      <c r="P92">
        <v>155.30000000000001</v>
      </c>
      <c r="Q92">
        <v>180.9</v>
      </c>
      <c r="R92">
        <v>155.1</v>
      </c>
      <c r="S92">
        <v>149.30000000000001</v>
      </c>
      <c r="T92">
        <v>154.30000000000001</v>
      </c>
      <c r="U92">
        <v>155.5</v>
      </c>
      <c r="V92">
        <v>145.80000000000001</v>
      </c>
      <c r="W92">
        <v>151.9</v>
      </c>
      <c r="X92">
        <v>158.80000000000001</v>
      </c>
      <c r="Y92">
        <v>143.6</v>
      </c>
      <c r="Z92">
        <v>152.19999999999999</v>
      </c>
      <c r="AA92">
        <v>162.69999999999999</v>
      </c>
      <c r="AB92">
        <v>153.6</v>
      </c>
      <c r="AC92">
        <v>153</v>
      </c>
      <c r="AD92">
        <v>154.69999999999999</v>
      </c>
    </row>
    <row r="93" spans="1:30" x14ac:dyDescent="0.3">
      <c r="A93" t="s">
        <v>20</v>
      </c>
      <c r="B93">
        <v>2020</v>
      </c>
      <c r="C93" t="s">
        <v>31</v>
      </c>
      <c r="D93">
        <v>146.9</v>
      </c>
      <c r="E93">
        <v>183.9</v>
      </c>
      <c r="F93">
        <v>149.5</v>
      </c>
      <c r="G93">
        <v>153.4</v>
      </c>
      <c r="H93">
        <v>140.4</v>
      </c>
      <c r="I93">
        <v>147</v>
      </c>
      <c r="J93">
        <v>178.8</v>
      </c>
      <c r="K93">
        <v>149.30000000000001</v>
      </c>
      <c r="L93">
        <v>115.1</v>
      </c>
      <c r="M93">
        <v>160</v>
      </c>
      <c r="N93">
        <v>145.4</v>
      </c>
      <c r="O93">
        <v>161.6</v>
      </c>
      <c r="P93">
        <v>156.1</v>
      </c>
      <c r="Q93">
        <v>182.9</v>
      </c>
      <c r="R93">
        <v>155.4</v>
      </c>
      <c r="S93">
        <v>149.9</v>
      </c>
      <c r="T93">
        <v>154.6</v>
      </c>
      <c r="U93">
        <v>156.30000000000001</v>
      </c>
      <c r="V93">
        <v>146.4</v>
      </c>
      <c r="W93">
        <v>151.6</v>
      </c>
      <c r="X93">
        <v>159.1</v>
      </c>
      <c r="Y93">
        <v>144.6</v>
      </c>
      <c r="Z93">
        <v>152.80000000000001</v>
      </c>
      <c r="AA93">
        <v>161.1</v>
      </c>
      <c r="AB93">
        <v>157.4</v>
      </c>
      <c r="AC93">
        <v>153.69999999999999</v>
      </c>
      <c r="AD93">
        <v>155.4</v>
      </c>
    </row>
    <row r="94" spans="1:30" x14ac:dyDescent="0.3">
      <c r="A94" t="s">
        <v>20</v>
      </c>
      <c r="B94">
        <v>2020</v>
      </c>
      <c r="C94" t="s">
        <v>32</v>
      </c>
      <c r="D94">
        <v>146</v>
      </c>
      <c r="E94">
        <v>186.3</v>
      </c>
      <c r="F94">
        <v>159.19999999999999</v>
      </c>
      <c r="G94">
        <v>153.6</v>
      </c>
      <c r="H94">
        <v>142.6</v>
      </c>
      <c r="I94">
        <v>147.19999999999999</v>
      </c>
      <c r="J94">
        <v>200.6</v>
      </c>
      <c r="K94">
        <v>150.30000000000001</v>
      </c>
      <c r="L94">
        <v>115.3</v>
      </c>
      <c r="M94">
        <v>160.9</v>
      </c>
      <c r="N94">
        <v>147.4</v>
      </c>
      <c r="O94">
        <v>161.9</v>
      </c>
      <c r="P94">
        <v>159.6</v>
      </c>
      <c r="Q94">
        <v>182.7</v>
      </c>
      <c r="R94">
        <v>155.69999999999999</v>
      </c>
      <c r="S94">
        <v>150.6</v>
      </c>
      <c r="T94">
        <v>155</v>
      </c>
      <c r="U94">
        <v>156.5</v>
      </c>
      <c r="V94">
        <v>146.80000000000001</v>
      </c>
      <c r="W94">
        <v>152</v>
      </c>
      <c r="X94">
        <v>159.5</v>
      </c>
      <c r="Y94">
        <v>146.4</v>
      </c>
      <c r="Z94">
        <v>152.4</v>
      </c>
      <c r="AA94">
        <v>162.5</v>
      </c>
      <c r="AB94">
        <v>156.19999999999999</v>
      </c>
      <c r="AC94">
        <v>154.30000000000001</v>
      </c>
      <c r="AD94">
        <v>157.5</v>
      </c>
    </row>
    <row r="95" spans="1:30" x14ac:dyDescent="0.3">
      <c r="A95" t="s">
        <v>20</v>
      </c>
      <c r="B95">
        <v>2020</v>
      </c>
      <c r="C95" t="s">
        <v>33</v>
      </c>
      <c r="D95">
        <v>145.4</v>
      </c>
      <c r="E95">
        <v>188.6</v>
      </c>
      <c r="F95">
        <v>171.6</v>
      </c>
      <c r="G95">
        <v>153.80000000000001</v>
      </c>
      <c r="H95">
        <v>145.4</v>
      </c>
      <c r="I95">
        <v>146.5</v>
      </c>
      <c r="J95">
        <v>222.2</v>
      </c>
      <c r="K95">
        <v>155.9</v>
      </c>
      <c r="L95">
        <v>114.9</v>
      </c>
      <c r="M95">
        <v>162</v>
      </c>
      <c r="N95">
        <v>150</v>
      </c>
      <c r="O95">
        <v>162.69999999999999</v>
      </c>
      <c r="P95">
        <v>163.4</v>
      </c>
      <c r="Q95">
        <v>183.4</v>
      </c>
      <c r="R95">
        <v>156.30000000000001</v>
      </c>
      <c r="S95">
        <v>151</v>
      </c>
      <c r="T95">
        <v>155.5</v>
      </c>
      <c r="U95">
        <v>158</v>
      </c>
      <c r="V95">
        <v>147.5</v>
      </c>
      <c r="W95">
        <v>152.80000000000001</v>
      </c>
      <c r="X95">
        <v>160.4</v>
      </c>
      <c r="Y95">
        <v>146.1</v>
      </c>
      <c r="Z95">
        <v>153.6</v>
      </c>
      <c r="AA95">
        <v>161.6</v>
      </c>
      <c r="AB95">
        <v>156.19999999999999</v>
      </c>
      <c r="AC95">
        <v>154.5</v>
      </c>
      <c r="AD95">
        <v>159.80000000000001</v>
      </c>
    </row>
    <row r="96" spans="1:30" x14ac:dyDescent="0.3">
      <c r="A96" t="s">
        <v>20</v>
      </c>
      <c r="B96">
        <v>2020</v>
      </c>
      <c r="C96" t="s">
        <v>34</v>
      </c>
      <c r="D96">
        <v>144.6</v>
      </c>
      <c r="E96">
        <v>188.5</v>
      </c>
      <c r="F96">
        <v>173.4</v>
      </c>
      <c r="G96">
        <v>154</v>
      </c>
      <c r="H96">
        <v>150</v>
      </c>
      <c r="I96">
        <v>145.9</v>
      </c>
      <c r="J96">
        <v>225.2</v>
      </c>
      <c r="K96">
        <v>159.5</v>
      </c>
      <c r="L96">
        <v>114.4</v>
      </c>
      <c r="M96">
        <v>163.5</v>
      </c>
      <c r="N96">
        <v>153.4</v>
      </c>
      <c r="O96">
        <v>163.6</v>
      </c>
      <c r="P96">
        <v>164.5</v>
      </c>
      <c r="Q96">
        <v>183.6</v>
      </c>
      <c r="R96">
        <v>157</v>
      </c>
      <c r="S96">
        <v>151.6</v>
      </c>
      <c r="T96">
        <v>156.30000000000001</v>
      </c>
      <c r="U96">
        <v>158.4</v>
      </c>
      <c r="V96">
        <v>148.69999999999999</v>
      </c>
      <c r="W96">
        <v>153.4</v>
      </c>
      <c r="X96">
        <v>161.6</v>
      </c>
      <c r="Y96">
        <v>146.4</v>
      </c>
      <c r="Z96">
        <v>153.9</v>
      </c>
      <c r="AA96">
        <v>162.9</v>
      </c>
      <c r="AB96">
        <v>156.6</v>
      </c>
      <c r="AC96">
        <v>155.19999999999999</v>
      </c>
      <c r="AD96">
        <v>160.69999999999999</v>
      </c>
    </row>
    <row r="97" spans="1:30" x14ac:dyDescent="0.3">
      <c r="A97" t="s">
        <v>20</v>
      </c>
      <c r="B97">
        <v>2021</v>
      </c>
      <c r="C97" t="s">
        <v>21</v>
      </c>
      <c r="D97">
        <v>143.4</v>
      </c>
      <c r="E97">
        <v>187.5</v>
      </c>
      <c r="F97">
        <v>173.4</v>
      </c>
      <c r="G97">
        <v>154</v>
      </c>
      <c r="H97">
        <v>154.80000000000001</v>
      </c>
      <c r="I97">
        <v>147</v>
      </c>
      <c r="J97">
        <v>187.8</v>
      </c>
      <c r="K97">
        <v>159.5</v>
      </c>
      <c r="L97">
        <v>113.8</v>
      </c>
      <c r="M97">
        <v>164.5</v>
      </c>
      <c r="N97">
        <v>156.1</v>
      </c>
      <c r="O97">
        <v>164.3</v>
      </c>
      <c r="P97">
        <v>159.6</v>
      </c>
      <c r="Q97">
        <v>184.6</v>
      </c>
      <c r="R97">
        <v>157.5</v>
      </c>
      <c r="S97">
        <v>152.4</v>
      </c>
      <c r="T97">
        <v>156.80000000000001</v>
      </c>
      <c r="U97">
        <v>157.69999999999999</v>
      </c>
      <c r="V97">
        <v>150.9</v>
      </c>
      <c r="W97">
        <v>153.9</v>
      </c>
      <c r="X97">
        <v>162.5</v>
      </c>
      <c r="Y97">
        <v>147.5</v>
      </c>
      <c r="Z97">
        <v>155.1</v>
      </c>
      <c r="AA97">
        <v>163.5</v>
      </c>
      <c r="AB97">
        <v>156.19999999999999</v>
      </c>
      <c r="AC97">
        <v>155.9</v>
      </c>
      <c r="AD97">
        <v>158.5</v>
      </c>
    </row>
    <row r="98" spans="1:30" x14ac:dyDescent="0.3">
      <c r="A98" t="s">
        <v>20</v>
      </c>
      <c r="B98">
        <v>2021</v>
      </c>
      <c r="C98" t="s">
        <v>24</v>
      </c>
      <c r="D98">
        <v>142.80000000000001</v>
      </c>
      <c r="E98">
        <v>184</v>
      </c>
      <c r="F98">
        <v>168</v>
      </c>
      <c r="G98">
        <v>154.4</v>
      </c>
      <c r="H98">
        <v>163</v>
      </c>
      <c r="I98">
        <v>147.80000000000001</v>
      </c>
      <c r="J98">
        <v>149.69999999999999</v>
      </c>
      <c r="K98">
        <v>158.30000000000001</v>
      </c>
      <c r="L98">
        <v>111.8</v>
      </c>
      <c r="M98">
        <v>165</v>
      </c>
      <c r="N98">
        <v>160</v>
      </c>
      <c r="O98">
        <v>165.8</v>
      </c>
      <c r="P98">
        <v>154.69999999999999</v>
      </c>
      <c r="Q98">
        <v>186.5</v>
      </c>
      <c r="R98">
        <v>159.1</v>
      </c>
      <c r="S98">
        <v>153.9</v>
      </c>
      <c r="T98">
        <v>158.4</v>
      </c>
      <c r="U98">
        <v>159.80000000000001</v>
      </c>
      <c r="V98">
        <v>154.4</v>
      </c>
      <c r="W98">
        <v>154.80000000000001</v>
      </c>
      <c r="X98">
        <v>164.3</v>
      </c>
      <c r="Y98">
        <v>150.19999999999999</v>
      </c>
      <c r="Z98">
        <v>157</v>
      </c>
      <c r="AA98">
        <v>163.6</v>
      </c>
      <c r="AB98">
        <v>155.19999999999999</v>
      </c>
      <c r="AC98">
        <v>157.19999999999999</v>
      </c>
      <c r="AD98">
        <v>156.69999999999999</v>
      </c>
    </row>
    <row r="99" spans="1:30" x14ac:dyDescent="0.3">
      <c r="A99" t="s">
        <v>20</v>
      </c>
      <c r="B99">
        <v>2021</v>
      </c>
      <c r="C99" t="s">
        <v>25</v>
      </c>
      <c r="D99">
        <v>142.5</v>
      </c>
      <c r="E99">
        <v>189.4</v>
      </c>
      <c r="F99">
        <v>163.19999999999999</v>
      </c>
      <c r="G99">
        <v>154.5</v>
      </c>
      <c r="H99">
        <v>168.2</v>
      </c>
      <c r="I99">
        <v>150.5</v>
      </c>
      <c r="J99">
        <v>141</v>
      </c>
      <c r="K99">
        <v>159.19999999999999</v>
      </c>
      <c r="L99">
        <v>111.7</v>
      </c>
      <c r="M99">
        <v>164</v>
      </c>
      <c r="N99">
        <v>160.6</v>
      </c>
      <c r="O99">
        <v>166.4</v>
      </c>
      <c r="P99">
        <v>154.5</v>
      </c>
      <c r="Q99">
        <v>186.1</v>
      </c>
      <c r="R99">
        <v>159.6</v>
      </c>
      <c r="S99">
        <v>154.4</v>
      </c>
      <c r="T99">
        <v>158.9</v>
      </c>
      <c r="U99">
        <v>159.9</v>
      </c>
      <c r="V99">
        <v>156</v>
      </c>
      <c r="W99">
        <v>154.80000000000001</v>
      </c>
      <c r="X99">
        <v>164.6</v>
      </c>
      <c r="Y99">
        <v>151.30000000000001</v>
      </c>
      <c r="Z99">
        <v>157.80000000000001</v>
      </c>
      <c r="AA99">
        <v>163.80000000000001</v>
      </c>
      <c r="AB99">
        <v>153.1</v>
      </c>
      <c r="AC99">
        <v>157.30000000000001</v>
      </c>
      <c r="AD99">
        <v>156.69999999999999</v>
      </c>
    </row>
    <row r="100" spans="1:30" x14ac:dyDescent="0.3">
      <c r="A100" t="s">
        <v>20</v>
      </c>
      <c r="B100">
        <v>2021</v>
      </c>
      <c r="C100" t="s">
        <v>26</v>
      </c>
      <c r="D100">
        <v>142.69999999999999</v>
      </c>
      <c r="E100">
        <v>195.5</v>
      </c>
      <c r="F100">
        <v>163.4</v>
      </c>
      <c r="G100">
        <v>155</v>
      </c>
      <c r="H100">
        <v>175.2</v>
      </c>
      <c r="I100">
        <v>160.6</v>
      </c>
      <c r="J100">
        <v>135.1</v>
      </c>
      <c r="K100">
        <v>161.1</v>
      </c>
      <c r="L100">
        <v>112.2</v>
      </c>
      <c r="M100">
        <v>164.4</v>
      </c>
      <c r="N100">
        <v>161.9</v>
      </c>
      <c r="O100">
        <v>166.8</v>
      </c>
      <c r="P100">
        <v>155.6</v>
      </c>
      <c r="Q100">
        <v>186.8</v>
      </c>
      <c r="R100">
        <v>160.69999999999999</v>
      </c>
      <c r="S100">
        <v>155.1</v>
      </c>
      <c r="T100">
        <v>159.9</v>
      </c>
      <c r="U100">
        <v>161.4</v>
      </c>
      <c r="V100">
        <v>156</v>
      </c>
      <c r="W100">
        <v>155.5</v>
      </c>
      <c r="X100">
        <v>165.3</v>
      </c>
      <c r="Y100">
        <v>151.69999999999999</v>
      </c>
      <c r="Z100">
        <v>158.6</v>
      </c>
      <c r="AA100">
        <v>164.1</v>
      </c>
      <c r="AB100">
        <v>154.6</v>
      </c>
      <c r="AC100">
        <v>158</v>
      </c>
      <c r="AD100">
        <v>157.6</v>
      </c>
    </row>
    <row r="101" spans="1:30" x14ac:dyDescent="0.3">
      <c r="A101" t="s">
        <v>20</v>
      </c>
      <c r="B101">
        <v>2021</v>
      </c>
      <c r="C101" t="s">
        <v>27</v>
      </c>
      <c r="D101">
        <v>145.1</v>
      </c>
      <c r="E101">
        <v>198.5</v>
      </c>
      <c r="F101">
        <v>168.6</v>
      </c>
      <c r="G101">
        <v>155.80000000000001</v>
      </c>
      <c r="H101">
        <v>184.4</v>
      </c>
      <c r="I101">
        <v>162.30000000000001</v>
      </c>
      <c r="J101">
        <v>138.4</v>
      </c>
      <c r="K101">
        <v>165.1</v>
      </c>
      <c r="L101">
        <v>114.3</v>
      </c>
      <c r="M101">
        <v>169.7</v>
      </c>
      <c r="N101">
        <v>164.6</v>
      </c>
      <c r="O101">
        <v>169.8</v>
      </c>
      <c r="P101">
        <v>158.69999999999999</v>
      </c>
      <c r="Q101">
        <v>189.6</v>
      </c>
      <c r="R101">
        <v>165.3</v>
      </c>
      <c r="S101">
        <v>160.6</v>
      </c>
      <c r="T101">
        <v>164.5</v>
      </c>
      <c r="U101">
        <v>161.6</v>
      </c>
      <c r="V101">
        <v>161.69999999999999</v>
      </c>
      <c r="W101">
        <v>158.80000000000001</v>
      </c>
      <c r="X101">
        <v>169.1</v>
      </c>
      <c r="Y101">
        <v>153.19999999999999</v>
      </c>
      <c r="Z101">
        <v>160</v>
      </c>
      <c r="AA101">
        <v>167.6</v>
      </c>
      <c r="AB101">
        <v>159.30000000000001</v>
      </c>
      <c r="AC101">
        <v>161.1</v>
      </c>
      <c r="AD101">
        <v>161.1</v>
      </c>
    </row>
    <row r="102" spans="1:30" x14ac:dyDescent="0.3">
      <c r="A102" t="s">
        <v>20</v>
      </c>
      <c r="B102">
        <v>2021</v>
      </c>
      <c r="C102" t="s">
        <v>28</v>
      </c>
      <c r="D102">
        <v>145.6</v>
      </c>
      <c r="E102">
        <v>200.1</v>
      </c>
      <c r="F102">
        <v>179.3</v>
      </c>
      <c r="G102">
        <v>156.1</v>
      </c>
      <c r="H102">
        <v>190.4</v>
      </c>
      <c r="I102">
        <v>158.6</v>
      </c>
      <c r="J102">
        <v>144.69999999999999</v>
      </c>
      <c r="K102">
        <v>165.5</v>
      </c>
      <c r="L102">
        <v>114.6</v>
      </c>
      <c r="M102">
        <v>170</v>
      </c>
      <c r="N102">
        <v>165.5</v>
      </c>
      <c r="O102">
        <v>171.7</v>
      </c>
      <c r="P102">
        <v>160.5</v>
      </c>
      <c r="Q102">
        <v>189.1</v>
      </c>
      <c r="R102">
        <v>165.3</v>
      </c>
      <c r="S102">
        <v>159.9</v>
      </c>
      <c r="T102">
        <v>164.6</v>
      </c>
      <c r="U102">
        <v>160.5</v>
      </c>
      <c r="V102">
        <v>162.1</v>
      </c>
      <c r="W102">
        <v>159.19999999999999</v>
      </c>
      <c r="X102">
        <v>169.7</v>
      </c>
      <c r="Y102">
        <v>154.19999999999999</v>
      </c>
      <c r="Z102">
        <v>160.4</v>
      </c>
      <c r="AA102">
        <v>166.8</v>
      </c>
      <c r="AB102">
        <v>159.4</v>
      </c>
      <c r="AC102">
        <v>161.5</v>
      </c>
      <c r="AD102">
        <v>162.1</v>
      </c>
    </row>
    <row r="103" spans="1:30" x14ac:dyDescent="0.3">
      <c r="A103" t="s">
        <v>20</v>
      </c>
      <c r="B103">
        <v>2021</v>
      </c>
      <c r="C103" t="s">
        <v>29</v>
      </c>
      <c r="D103">
        <v>145.1</v>
      </c>
      <c r="E103">
        <v>204.5</v>
      </c>
      <c r="F103">
        <v>180.4</v>
      </c>
      <c r="G103">
        <v>157.1</v>
      </c>
      <c r="H103">
        <v>188.7</v>
      </c>
      <c r="I103">
        <v>157.69999999999999</v>
      </c>
      <c r="J103">
        <v>152.80000000000001</v>
      </c>
      <c r="K103">
        <v>163.6</v>
      </c>
      <c r="L103">
        <v>113.9</v>
      </c>
      <c r="M103">
        <v>169.7</v>
      </c>
      <c r="N103">
        <v>166.2</v>
      </c>
      <c r="O103">
        <v>171</v>
      </c>
      <c r="P103">
        <v>161.69999999999999</v>
      </c>
      <c r="Q103">
        <v>189.7</v>
      </c>
      <c r="R103">
        <v>166</v>
      </c>
      <c r="S103">
        <v>161.1</v>
      </c>
      <c r="T103">
        <v>165.3</v>
      </c>
      <c r="U103">
        <v>161.5</v>
      </c>
      <c r="V103">
        <v>162.5</v>
      </c>
      <c r="W103">
        <v>160.30000000000001</v>
      </c>
      <c r="X103">
        <v>170.4</v>
      </c>
      <c r="Y103">
        <v>157.1</v>
      </c>
      <c r="Z103">
        <v>160.69999999999999</v>
      </c>
      <c r="AA103">
        <v>167.2</v>
      </c>
      <c r="AB103">
        <v>160.4</v>
      </c>
      <c r="AC103">
        <v>162.80000000000001</v>
      </c>
      <c r="AD103">
        <v>163.19999999999999</v>
      </c>
    </row>
    <row r="104" spans="1:30" x14ac:dyDescent="0.3">
      <c r="A104" t="s">
        <v>20</v>
      </c>
      <c r="B104">
        <v>2021</v>
      </c>
      <c r="C104" t="s">
        <v>30</v>
      </c>
      <c r="D104">
        <v>144.9</v>
      </c>
      <c r="E104">
        <v>202.3</v>
      </c>
      <c r="F104">
        <v>176.5</v>
      </c>
      <c r="G104">
        <v>157.5</v>
      </c>
      <c r="H104">
        <v>190.9</v>
      </c>
      <c r="I104">
        <v>155.69999999999999</v>
      </c>
      <c r="J104">
        <v>153.9</v>
      </c>
      <c r="K104">
        <v>162.80000000000001</v>
      </c>
      <c r="L104">
        <v>115.2</v>
      </c>
      <c r="M104">
        <v>169.8</v>
      </c>
      <c r="N104">
        <v>167.6</v>
      </c>
      <c r="O104">
        <v>171.9</v>
      </c>
      <c r="P104">
        <v>161.80000000000001</v>
      </c>
      <c r="Q104">
        <v>190.2</v>
      </c>
      <c r="R104">
        <v>167</v>
      </c>
      <c r="S104">
        <v>162.6</v>
      </c>
      <c r="T104">
        <v>166.3</v>
      </c>
      <c r="U104">
        <v>162.1</v>
      </c>
      <c r="V104">
        <v>163.1</v>
      </c>
      <c r="W104">
        <v>160.9</v>
      </c>
      <c r="X104">
        <v>171.1</v>
      </c>
      <c r="Y104">
        <v>157.69999999999999</v>
      </c>
      <c r="Z104">
        <v>161.1</v>
      </c>
      <c r="AA104">
        <v>167.5</v>
      </c>
      <c r="AB104">
        <v>160.30000000000001</v>
      </c>
      <c r="AC104">
        <v>163.30000000000001</v>
      </c>
      <c r="AD104">
        <v>163.6</v>
      </c>
    </row>
    <row r="105" spans="1:30" x14ac:dyDescent="0.3">
      <c r="A105" t="s">
        <v>20</v>
      </c>
      <c r="B105">
        <v>2021</v>
      </c>
      <c r="C105" t="s">
        <v>31</v>
      </c>
      <c r="D105">
        <v>145.4</v>
      </c>
      <c r="E105">
        <v>202.1</v>
      </c>
      <c r="F105">
        <v>172</v>
      </c>
      <c r="G105">
        <v>158</v>
      </c>
      <c r="H105">
        <v>195.5</v>
      </c>
      <c r="I105">
        <v>152.69999999999999</v>
      </c>
      <c r="J105">
        <v>151.4</v>
      </c>
      <c r="K105">
        <v>163.9</v>
      </c>
      <c r="L105">
        <v>119.3</v>
      </c>
      <c r="M105">
        <v>170.1</v>
      </c>
      <c r="N105">
        <v>168.3</v>
      </c>
      <c r="O105">
        <v>172.8</v>
      </c>
      <c r="P105">
        <v>162.1</v>
      </c>
      <c r="Q105">
        <v>190.5</v>
      </c>
      <c r="R105">
        <v>167.7</v>
      </c>
      <c r="S105">
        <v>163.6</v>
      </c>
      <c r="T105">
        <v>167.1</v>
      </c>
      <c r="U105">
        <v>162.1</v>
      </c>
      <c r="V105">
        <v>163.69999999999999</v>
      </c>
      <c r="W105">
        <v>161.30000000000001</v>
      </c>
      <c r="X105">
        <v>171.9</v>
      </c>
      <c r="Y105">
        <v>157.80000000000001</v>
      </c>
      <c r="Z105">
        <v>162.69999999999999</v>
      </c>
      <c r="AA105">
        <v>168.5</v>
      </c>
      <c r="AB105">
        <v>160.19999999999999</v>
      </c>
      <c r="AC105">
        <v>163.80000000000001</v>
      </c>
      <c r="AD105">
        <v>164</v>
      </c>
    </row>
    <row r="106" spans="1:30" x14ac:dyDescent="0.3">
      <c r="A106" t="s">
        <v>20</v>
      </c>
      <c r="B106">
        <v>2021</v>
      </c>
      <c r="C106" t="s">
        <v>32</v>
      </c>
      <c r="D106">
        <v>146.1</v>
      </c>
      <c r="E106">
        <v>202.5</v>
      </c>
      <c r="F106">
        <v>170.1</v>
      </c>
      <c r="G106">
        <v>158.4</v>
      </c>
      <c r="H106">
        <v>198.8</v>
      </c>
      <c r="I106">
        <v>152.6</v>
      </c>
      <c r="J106">
        <v>170.4</v>
      </c>
      <c r="K106">
        <v>165.2</v>
      </c>
      <c r="L106">
        <v>121.6</v>
      </c>
      <c r="M106">
        <v>170.6</v>
      </c>
      <c r="N106">
        <v>168.8</v>
      </c>
      <c r="O106">
        <v>173.6</v>
      </c>
      <c r="P106">
        <v>165.5</v>
      </c>
      <c r="Q106">
        <v>191.2</v>
      </c>
      <c r="R106">
        <v>168.9</v>
      </c>
      <c r="S106">
        <v>164.8</v>
      </c>
      <c r="T106">
        <v>168.3</v>
      </c>
      <c r="U106">
        <v>163.6</v>
      </c>
      <c r="V106">
        <v>165.5</v>
      </c>
      <c r="W106">
        <v>162</v>
      </c>
      <c r="X106">
        <v>172.5</v>
      </c>
      <c r="Y106">
        <v>159.5</v>
      </c>
      <c r="Z106">
        <v>163.19999999999999</v>
      </c>
      <c r="AA106">
        <v>169</v>
      </c>
      <c r="AB106">
        <v>161.1</v>
      </c>
      <c r="AC106">
        <v>164.7</v>
      </c>
      <c r="AD106">
        <v>166.3</v>
      </c>
    </row>
    <row r="107" spans="1:30" x14ac:dyDescent="0.3">
      <c r="A107" t="s">
        <v>20</v>
      </c>
      <c r="B107">
        <v>2021</v>
      </c>
      <c r="C107" t="s">
        <v>33</v>
      </c>
      <c r="D107">
        <v>146.9</v>
      </c>
      <c r="E107">
        <v>199.8</v>
      </c>
      <c r="F107">
        <v>171.5</v>
      </c>
      <c r="G107">
        <v>159.1</v>
      </c>
      <c r="H107">
        <v>198.4</v>
      </c>
      <c r="I107">
        <v>153.19999999999999</v>
      </c>
      <c r="J107">
        <v>183.9</v>
      </c>
      <c r="K107">
        <v>165.4</v>
      </c>
      <c r="L107">
        <v>122.1</v>
      </c>
      <c r="M107">
        <v>170.8</v>
      </c>
      <c r="N107">
        <v>169.1</v>
      </c>
      <c r="O107">
        <v>174.3</v>
      </c>
      <c r="P107">
        <v>167.5</v>
      </c>
      <c r="Q107">
        <v>191.4</v>
      </c>
      <c r="R107">
        <v>170.4</v>
      </c>
      <c r="S107">
        <v>166</v>
      </c>
      <c r="T107">
        <v>169.8</v>
      </c>
      <c r="U107">
        <v>164.2</v>
      </c>
      <c r="V107">
        <v>165.3</v>
      </c>
      <c r="W107">
        <v>162.9</v>
      </c>
      <c r="X107">
        <v>173.4</v>
      </c>
      <c r="Y107">
        <v>158.9</v>
      </c>
      <c r="Z107">
        <v>163.80000000000001</v>
      </c>
      <c r="AA107">
        <v>169.3</v>
      </c>
      <c r="AB107">
        <v>162.4</v>
      </c>
      <c r="AC107">
        <v>165.2</v>
      </c>
      <c r="AD107">
        <v>167.6</v>
      </c>
    </row>
    <row r="108" spans="1:30" x14ac:dyDescent="0.3">
      <c r="A108" t="s">
        <v>20</v>
      </c>
      <c r="B108">
        <v>2021</v>
      </c>
      <c r="C108" t="s">
        <v>34</v>
      </c>
      <c r="D108">
        <v>147.4</v>
      </c>
      <c r="E108">
        <v>197</v>
      </c>
      <c r="F108">
        <v>176.5</v>
      </c>
      <c r="G108">
        <v>159.80000000000001</v>
      </c>
      <c r="H108">
        <v>195.8</v>
      </c>
      <c r="I108">
        <v>152</v>
      </c>
      <c r="J108">
        <v>172.3</v>
      </c>
      <c r="K108">
        <v>164.5</v>
      </c>
      <c r="L108">
        <v>120.6</v>
      </c>
      <c r="M108">
        <v>171.7</v>
      </c>
      <c r="N108">
        <v>169.7</v>
      </c>
      <c r="O108">
        <v>175.1</v>
      </c>
      <c r="P108">
        <v>165.8</v>
      </c>
      <c r="Q108">
        <v>190.8</v>
      </c>
      <c r="R108">
        <v>171.8</v>
      </c>
      <c r="S108">
        <v>167.3</v>
      </c>
      <c r="T108">
        <v>171.2</v>
      </c>
      <c r="U108">
        <v>163.4</v>
      </c>
      <c r="V108">
        <v>165.6</v>
      </c>
      <c r="W108">
        <v>163.9</v>
      </c>
      <c r="X108">
        <v>174</v>
      </c>
      <c r="Y108">
        <v>160.1</v>
      </c>
      <c r="Z108">
        <v>164.5</v>
      </c>
      <c r="AA108">
        <v>169.7</v>
      </c>
      <c r="AB108">
        <v>162.80000000000001</v>
      </c>
      <c r="AC108">
        <v>166</v>
      </c>
      <c r="AD108">
        <v>167</v>
      </c>
    </row>
    <row r="109" spans="1:30" x14ac:dyDescent="0.3">
      <c r="A109" t="s">
        <v>20</v>
      </c>
      <c r="B109">
        <v>2022</v>
      </c>
      <c r="C109" t="s">
        <v>21</v>
      </c>
      <c r="D109">
        <v>148.30000000000001</v>
      </c>
      <c r="E109">
        <v>196.9</v>
      </c>
      <c r="F109">
        <v>178</v>
      </c>
      <c r="G109">
        <v>160.5</v>
      </c>
      <c r="H109">
        <v>192.6</v>
      </c>
      <c r="I109">
        <v>151.19999999999999</v>
      </c>
      <c r="J109">
        <v>159.19999999999999</v>
      </c>
      <c r="K109">
        <v>164</v>
      </c>
      <c r="L109">
        <v>119.3</v>
      </c>
      <c r="M109">
        <v>173.3</v>
      </c>
      <c r="N109">
        <v>169.8</v>
      </c>
      <c r="O109">
        <v>175.8</v>
      </c>
      <c r="P109">
        <v>164.1</v>
      </c>
      <c r="Q109">
        <v>190.7</v>
      </c>
      <c r="R109">
        <v>173.2</v>
      </c>
      <c r="S109">
        <v>169.3</v>
      </c>
      <c r="T109">
        <v>172.7</v>
      </c>
      <c r="U109">
        <v>164.5</v>
      </c>
      <c r="V109">
        <v>165.8</v>
      </c>
      <c r="W109">
        <v>164.9</v>
      </c>
      <c r="X109">
        <v>174.7</v>
      </c>
      <c r="Y109">
        <v>160.80000000000001</v>
      </c>
      <c r="Z109">
        <v>164.9</v>
      </c>
      <c r="AA109">
        <v>169.9</v>
      </c>
      <c r="AB109">
        <v>163.19999999999999</v>
      </c>
      <c r="AC109">
        <v>166.6</v>
      </c>
      <c r="AD109">
        <v>166.4</v>
      </c>
    </row>
    <row r="110" spans="1:30" x14ac:dyDescent="0.3">
      <c r="A110" t="s">
        <v>20</v>
      </c>
      <c r="B110">
        <v>2022</v>
      </c>
      <c r="C110" t="s">
        <v>24</v>
      </c>
      <c r="D110">
        <v>148.80000000000001</v>
      </c>
      <c r="E110">
        <v>198.1</v>
      </c>
      <c r="F110">
        <v>175.5</v>
      </c>
      <c r="G110">
        <v>160.69999999999999</v>
      </c>
      <c r="H110">
        <v>192.6</v>
      </c>
      <c r="I110">
        <v>151.4</v>
      </c>
      <c r="J110">
        <v>155.19999999999999</v>
      </c>
      <c r="K110">
        <v>163.9</v>
      </c>
      <c r="L110">
        <v>118.1</v>
      </c>
      <c r="M110">
        <v>175.4</v>
      </c>
      <c r="N110">
        <v>170.5</v>
      </c>
      <c r="O110">
        <v>176.3</v>
      </c>
      <c r="P110">
        <v>163.9</v>
      </c>
      <c r="Q110">
        <v>191.5</v>
      </c>
      <c r="R110">
        <v>174.1</v>
      </c>
      <c r="S110">
        <v>171</v>
      </c>
      <c r="T110">
        <v>173.7</v>
      </c>
      <c r="U110">
        <v>165.5</v>
      </c>
      <c r="V110">
        <v>167.4</v>
      </c>
      <c r="W110">
        <v>165.7</v>
      </c>
      <c r="X110">
        <v>175.3</v>
      </c>
      <c r="Y110">
        <v>161.19999999999999</v>
      </c>
      <c r="Z110">
        <v>165.5</v>
      </c>
      <c r="AA110">
        <v>170.3</v>
      </c>
      <c r="AB110">
        <v>164.5</v>
      </c>
      <c r="AC110">
        <v>167.3</v>
      </c>
      <c r="AD110">
        <v>166.7</v>
      </c>
    </row>
    <row r="111" spans="1:30" x14ac:dyDescent="0.3">
      <c r="A111" t="s">
        <v>20</v>
      </c>
      <c r="B111">
        <v>2022</v>
      </c>
      <c r="C111" t="s">
        <v>25</v>
      </c>
      <c r="D111">
        <v>150.19999999999999</v>
      </c>
      <c r="E111">
        <v>208</v>
      </c>
      <c r="F111">
        <v>167.9</v>
      </c>
      <c r="G111">
        <v>162</v>
      </c>
      <c r="H111">
        <v>203.1</v>
      </c>
      <c r="I111">
        <v>155.9</v>
      </c>
      <c r="J111">
        <v>155.80000000000001</v>
      </c>
      <c r="K111">
        <v>164.2</v>
      </c>
      <c r="L111">
        <v>118.1</v>
      </c>
      <c r="M111">
        <v>178.7</v>
      </c>
      <c r="N111">
        <v>171.2</v>
      </c>
      <c r="O111">
        <v>177.4</v>
      </c>
      <c r="P111">
        <v>166.6</v>
      </c>
      <c r="Q111">
        <v>192.3</v>
      </c>
      <c r="R111">
        <v>175.4</v>
      </c>
      <c r="S111">
        <v>173.2</v>
      </c>
      <c r="T111">
        <v>175.1</v>
      </c>
      <c r="U111">
        <v>165.3</v>
      </c>
      <c r="V111">
        <v>168.9</v>
      </c>
      <c r="W111">
        <v>166.5</v>
      </c>
      <c r="X111">
        <v>176</v>
      </c>
      <c r="Y111">
        <v>162</v>
      </c>
      <c r="Z111">
        <v>166.6</v>
      </c>
      <c r="AA111">
        <v>170.6</v>
      </c>
      <c r="AB111">
        <v>167.4</v>
      </c>
      <c r="AC111">
        <v>168.3</v>
      </c>
      <c r="AD111">
        <v>168.7</v>
      </c>
    </row>
    <row r="112" spans="1:30" x14ac:dyDescent="0.3">
      <c r="A112" t="s">
        <v>20</v>
      </c>
      <c r="B112">
        <v>2022</v>
      </c>
      <c r="C112" t="s">
        <v>26</v>
      </c>
      <c r="D112">
        <v>151.80000000000001</v>
      </c>
      <c r="E112">
        <v>209.7</v>
      </c>
      <c r="F112">
        <v>164.5</v>
      </c>
      <c r="G112">
        <v>163.80000000000001</v>
      </c>
      <c r="H112">
        <v>207.4</v>
      </c>
      <c r="I112">
        <v>169.7</v>
      </c>
      <c r="J112">
        <v>153.6</v>
      </c>
      <c r="K112">
        <v>165.1</v>
      </c>
      <c r="L112">
        <v>118.2</v>
      </c>
      <c r="M112">
        <v>182.9</v>
      </c>
      <c r="N112">
        <v>172.4</v>
      </c>
      <c r="O112">
        <v>178.9</v>
      </c>
      <c r="P112">
        <v>168.6</v>
      </c>
      <c r="Q112">
        <v>192.8</v>
      </c>
      <c r="R112">
        <v>177.5</v>
      </c>
      <c r="S112">
        <v>175.1</v>
      </c>
      <c r="T112">
        <v>177.1</v>
      </c>
      <c r="U112">
        <v>167</v>
      </c>
      <c r="V112">
        <v>173.3</v>
      </c>
      <c r="W112">
        <v>167.7</v>
      </c>
      <c r="X112">
        <v>177</v>
      </c>
      <c r="Y112">
        <v>166.2</v>
      </c>
      <c r="Z112">
        <v>167.2</v>
      </c>
      <c r="AA112">
        <v>170.9</v>
      </c>
      <c r="AB112">
        <v>169</v>
      </c>
      <c r="AC112">
        <v>170.2</v>
      </c>
      <c r="AD112">
        <v>170.8</v>
      </c>
    </row>
    <row r="113" spans="1:30" x14ac:dyDescent="0.3">
      <c r="A113" t="s">
        <v>20</v>
      </c>
      <c r="B113">
        <v>2022</v>
      </c>
      <c r="C113" t="s">
        <v>27</v>
      </c>
      <c r="D113">
        <v>152.9</v>
      </c>
      <c r="E113">
        <v>214.7</v>
      </c>
      <c r="F113">
        <v>161.4</v>
      </c>
      <c r="G113">
        <v>164.6</v>
      </c>
      <c r="H113">
        <v>209.9</v>
      </c>
      <c r="I113">
        <v>168</v>
      </c>
      <c r="J113">
        <v>160.4</v>
      </c>
      <c r="K113">
        <v>165</v>
      </c>
      <c r="L113">
        <v>118.9</v>
      </c>
      <c r="M113">
        <v>186.6</v>
      </c>
      <c r="N113">
        <v>173.2</v>
      </c>
      <c r="O113">
        <v>180.4</v>
      </c>
      <c r="P113">
        <v>170.8</v>
      </c>
      <c r="Q113">
        <v>192.9</v>
      </c>
      <c r="R113">
        <v>179.3</v>
      </c>
      <c r="S113">
        <v>177.2</v>
      </c>
      <c r="T113">
        <v>179</v>
      </c>
      <c r="U113">
        <v>167.5</v>
      </c>
      <c r="V113">
        <v>175.3</v>
      </c>
      <c r="W113">
        <v>168.9</v>
      </c>
      <c r="X113">
        <v>177.7</v>
      </c>
      <c r="Y113">
        <v>167.1</v>
      </c>
      <c r="Z113">
        <v>167.6</v>
      </c>
      <c r="AA113">
        <v>171.8</v>
      </c>
      <c r="AB113">
        <v>168.5</v>
      </c>
      <c r="AC113">
        <v>170.9</v>
      </c>
      <c r="AD113">
        <v>172.5</v>
      </c>
    </row>
    <row r="114" spans="1:30" x14ac:dyDescent="0.3">
      <c r="A114" t="s">
        <v>20</v>
      </c>
      <c r="B114">
        <v>2022</v>
      </c>
      <c r="C114" t="s">
        <v>28</v>
      </c>
      <c r="D114">
        <v>153.80000000000001</v>
      </c>
      <c r="E114">
        <v>217.2</v>
      </c>
      <c r="F114">
        <v>169.6</v>
      </c>
      <c r="G114">
        <v>165.4</v>
      </c>
      <c r="H114">
        <v>208.1</v>
      </c>
      <c r="I114">
        <v>165.8</v>
      </c>
      <c r="J114">
        <v>167.3</v>
      </c>
      <c r="K114">
        <v>164.6</v>
      </c>
      <c r="L114">
        <v>119.1</v>
      </c>
      <c r="M114">
        <v>188.9</v>
      </c>
      <c r="N114">
        <v>174.2</v>
      </c>
      <c r="O114">
        <v>181.9</v>
      </c>
      <c r="P114">
        <v>172.4</v>
      </c>
      <c r="Q114">
        <v>192.9</v>
      </c>
      <c r="R114">
        <v>180.7</v>
      </c>
      <c r="S114">
        <v>178.7</v>
      </c>
      <c r="T114">
        <v>180.4</v>
      </c>
      <c r="U114">
        <v>166.8</v>
      </c>
      <c r="V114">
        <v>176.7</v>
      </c>
      <c r="W114">
        <v>170.3</v>
      </c>
      <c r="X114">
        <v>178.2</v>
      </c>
      <c r="Y114">
        <v>165.5</v>
      </c>
      <c r="Z114">
        <v>168</v>
      </c>
      <c r="AA114">
        <v>172.6</v>
      </c>
      <c r="AB114">
        <v>169.5</v>
      </c>
      <c r="AC114">
        <v>171</v>
      </c>
      <c r="AD114">
        <v>173.6</v>
      </c>
    </row>
    <row r="115" spans="1:30" x14ac:dyDescent="0.3">
      <c r="A115" t="s">
        <v>20</v>
      </c>
      <c r="B115">
        <v>2022</v>
      </c>
      <c r="C115" t="s">
        <v>29</v>
      </c>
      <c r="D115">
        <v>155.19999999999999</v>
      </c>
      <c r="E115">
        <v>210.8</v>
      </c>
      <c r="F115">
        <v>174.3</v>
      </c>
      <c r="G115">
        <v>166.3</v>
      </c>
      <c r="H115">
        <v>202.2</v>
      </c>
      <c r="I115">
        <v>169.6</v>
      </c>
      <c r="J115">
        <v>168.6</v>
      </c>
      <c r="K115">
        <v>164.4</v>
      </c>
      <c r="L115">
        <v>119.2</v>
      </c>
      <c r="M115">
        <v>191.8</v>
      </c>
      <c r="N115">
        <v>174.5</v>
      </c>
      <c r="O115">
        <v>183.1</v>
      </c>
      <c r="P115">
        <v>172.5</v>
      </c>
      <c r="Q115">
        <v>193.2</v>
      </c>
      <c r="R115">
        <v>182</v>
      </c>
      <c r="S115">
        <v>180.3</v>
      </c>
      <c r="T115">
        <v>181.7</v>
      </c>
      <c r="U115">
        <v>167.8</v>
      </c>
      <c r="V115">
        <v>179.6</v>
      </c>
      <c r="W115">
        <v>171.3</v>
      </c>
      <c r="X115">
        <v>178.8</v>
      </c>
      <c r="Y115">
        <v>166.3</v>
      </c>
      <c r="Z115">
        <v>168.6</v>
      </c>
      <c r="AA115">
        <v>174.7</v>
      </c>
      <c r="AB115">
        <v>169.7</v>
      </c>
      <c r="AC115">
        <v>171.8</v>
      </c>
      <c r="AD115">
        <v>174.3</v>
      </c>
    </row>
    <row r="116" spans="1:30" x14ac:dyDescent="0.3">
      <c r="A116" t="s">
        <v>20</v>
      </c>
      <c r="B116">
        <v>2022</v>
      </c>
      <c r="C116" t="s">
        <v>30</v>
      </c>
      <c r="D116">
        <v>159.5</v>
      </c>
      <c r="E116">
        <v>204.1</v>
      </c>
      <c r="F116">
        <v>168.3</v>
      </c>
      <c r="G116">
        <v>167.9</v>
      </c>
      <c r="H116">
        <v>198.1</v>
      </c>
      <c r="I116">
        <v>169.2</v>
      </c>
      <c r="J116">
        <v>173.1</v>
      </c>
      <c r="K116">
        <v>167.1</v>
      </c>
      <c r="L116">
        <v>120.2</v>
      </c>
      <c r="M116">
        <v>195.6</v>
      </c>
      <c r="N116">
        <v>174.8</v>
      </c>
      <c r="O116">
        <v>184</v>
      </c>
      <c r="P116">
        <v>173.9</v>
      </c>
      <c r="Q116">
        <v>193.7</v>
      </c>
      <c r="R116">
        <v>183.2</v>
      </c>
      <c r="S116">
        <v>181.7</v>
      </c>
      <c r="T116">
        <v>183</v>
      </c>
      <c r="U116">
        <v>169</v>
      </c>
      <c r="V116">
        <v>179.1</v>
      </c>
      <c r="W116">
        <v>172.3</v>
      </c>
      <c r="X116">
        <v>179.4</v>
      </c>
      <c r="Y116">
        <v>166.6</v>
      </c>
      <c r="Z116">
        <v>169.3</v>
      </c>
      <c r="AA116">
        <v>175.7</v>
      </c>
      <c r="AB116">
        <v>171.1</v>
      </c>
      <c r="AC116">
        <v>172.6</v>
      </c>
      <c r="AD116">
        <v>175.3</v>
      </c>
    </row>
    <row r="117" spans="1:30" x14ac:dyDescent="0.3">
      <c r="A117" t="s">
        <v>20</v>
      </c>
      <c r="B117">
        <v>2022</v>
      </c>
      <c r="C117" t="s">
        <v>31</v>
      </c>
      <c r="D117">
        <v>162.9</v>
      </c>
      <c r="E117">
        <v>206.7</v>
      </c>
      <c r="F117">
        <v>169</v>
      </c>
      <c r="G117">
        <v>169.5</v>
      </c>
      <c r="H117">
        <v>194.1</v>
      </c>
      <c r="I117">
        <v>164.1</v>
      </c>
      <c r="J117">
        <v>176.9</v>
      </c>
      <c r="K117">
        <v>169</v>
      </c>
      <c r="L117">
        <v>120.8</v>
      </c>
      <c r="M117">
        <v>199.1</v>
      </c>
      <c r="N117">
        <v>175.4</v>
      </c>
      <c r="O117">
        <v>184.8</v>
      </c>
      <c r="P117">
        <v>175.5</v>
      </c>
      <c r="Q117">
        <v>194.5</v>
      </c>
      <c r="R117">
        <v>184.7</v>
      </c>
      <c r="S117">
        <v>183.3</v>
      </c>
      <c r="T117">
        <v>184.5</v>
      </c>
      <c r="U117">
        <v>169.5</v>
      </c>
      <c r="V117">
        <v>179.7</v>
      </c>
      <c r="W117">
        <v>173.6</v>
      </c>
      <c r="X117">
        <v>180.2</v>
      </c>
      <c r="Y117">
        <v>166.9</v>
      </c>
      <c r="Z117">
        <v>170</v>
      </c>
      <c r="AA117">
        <v>176.2</v>
      </c>
      <c r="AB117">
        <v>170.8</v>
      </c>
      <c r="AC117">
        <v>173.1</v>
      </c>
      <c r="AD117">
        <v>176.4</v>
      </c>
    </row>
    <row r="118" spans="1:30" x14ac:dyDescent="0.3">
      <c r="A118" t="s">
        <v>20</v>
      </c>
      <c r="B118">
        <v>2022</v>
      </c>
      <c r="C118" t="s">
        <v>32</v>
      </c>
      <c r="D118">
        <v>164.7</v>
      </c>
      <c r="E118">
        <v>208.8</v>
      </c>
      <c r="F118">
        <v>170.3</v>
      </c>
      <c r="G118">
        <v>170.9</v>
      </c>
      <c r="H118">
        <v>191.6</v>
      </c>
      <c r="I118">
        <v>162.19999999999999</v>
      </c>
      <c r="J118">
        <v>184.8</v>
      </c>
      <c r="K118">
        <v>169.7</v>
      </c>
      <c r="L118">
        <v>121.1</v>
      </c>
      <c r="M118">
        <v>201.6</v>
      </c>
      <c r="N118">
        <v>175.8</v>
      </c>
      <c r="O118">
        <v>185.6</v>
      </c>
      <c r="P118">
        <v>177.4</v>
      </c>
      <c r="Q118">
        <v>194.9</v>
      </c>
      <c r="R118">
        <v>186.1</v>
      </c>
      <c r="S118">
        <v>184.4</v>
      </c>
      <c r="T118">
        <v>185.9</v>
      </c>
      <c r="U118">
        <v>171.2</v>
      </c>
      <c r="V118">
        <v>180.8</v>
      </c>
      <c r="W118">
        <v>174.4</v>
      </c>
      <c r="X118">
        <v>181.2</v>
      </c>
      <c r="Y118">
        <v>167.4</v>
      </c>
      <c r="Z118">
        <v>170.6</v>
      </c>
      <c r="AA118">
        <v>176.5</v>
      </c>
      <c r="AB118">
        <v>172</v>
      </c>
      <c r="AC118">
        <v>173.9</v>
      </c>
      <c r="AD118">
        <v>177.9</v>
      </c>
    </row>
    <row r="119" spans="1:30" x14ac:dyDescent="0.3">
      <c r="A119" t="s">
        <v>20</v>
      </c>
      <c r="B119">
        <v>2022</v>
      </c>
      <c r="C119" t="s">
        <v>33</v>
      </c>
      <c r="D119">
        <v>166.9</v>
      </c>
      <c r="E119">
        <v>207.2</v>
      </c>
      <c r="F119">
        <v>180.2</v>
      </c>
      <c r="G119">
        <v>172.3</v>
      </c>
      <c r="H119">
        <v>194</v>
      </c>
      <c r="I119">
        <v>159.1</v>
      </c>
      <c r="J119">
        <v>171.6</v>
      </c>
      <c r="K119">
        <v>170.2</v>
      </c>
      <c r="L119">
        <v>121.5</v>
      </c>
      <c r="M119">
        <v>204.8</v>
      </c>
      <c r="N119">
        <v>176.4</v>
      </c>
      <c r="O119">
        <v>186.9</v>
      </c>
      <c r="P119">
        <v>176.6</v>
      </c>
      <c r="Q119">
        <v>195.5</v>
      </c>
      <c r="R119">
        <v>187.2</v>
      </c>
      <c r="S119">
        <v>185.2</v>
      </c>
      <c r="T119">
        <v>186.9</v>
      </c>
      <c r="U119">
        <v>171.8</v>
      </c>
      <c r="V119">
        <v>181.9</v>
      </c>
      <c r="W119">
        <v>175.5</v>
      </c>
      <c r="X119">
        <v>182.3</v>
      </c>
      <c r="Y119">
        <v>167.5</v>
      </c>
      <c r="Z119">
        <v>170.8</v>
      </c>
      <c r="AA119">
        <v>176.9</v>
      </c>
      <c r="AB119">
        <v>173.4</v>
      </c>
      <c r="AC119">
        <v>174.6</v>
      </c>
      <c r="AD119">
        <v>177.8</v>
      </c>
    </row>
    <row r="120" spans="1:30" x14ac:dyDescent="0.3">
      <c r="A120" t="s">
        <v>20</v>
      </c>
      <c r="B120">
        <v>2022</v>
      </c>
      <c r="C120" t="s">
        <v>34</v>
      </c>
      <c r="D120">
        <v>168.8</v>
      </c>
      <c r="E120">
        <v>206.9</v>
      </c>
      <c r="F120">
        <v>189.1</v>
      </c>
      <c r="G120">
        <v>173.4</v>
      </c>
      <c r="H120">
        <v>193.9</v>
      </c>
      <c r="I120">
        <v>156.69999999999999</v>
      </c>
      <c r="J120">
        <v>150.19999999999999</v>
      </c>
      <c r="K120">
        <v>170.5</v>
      </c>
      <c r="L120">
        <v>121.2</v>
      </c>
      <c r="M120">
        <v>207.5</v>
      </c>
      <c r="N120">
        <v>176.8</v>
      </c>
      <c r="O120">
        <v>187.7</v>
      </c>
      <c r="P120">
        <v>174.4</v>
      </c>
      <c r="Q120">
        <v>195.9</v>
      </c>
      <c r="R120">
        <v>188.1</v>
      </c>
      <c r="S120">
        <v>185.9</v>
      </c>
      <c r="T120">
        <v>187.8</v>
      </c>
      <c r="U120">
        <v>170.7</v>
      </c>
      <c r="V120">
        <v>182.8</v>
      </c>
      <c r="W120">
        <v>176.4</v>
      </c>
      <c r="X120">
        <v>183.5</v>
      </c>
      <c r="Y120">
        <v>167.8</v>
      </c>
      <c r="Z120">
        <v>171.2</v>
      </c>
      <c r="AA120">
        <v>177.3</v>
      </c>
      <c r="AB120">
        <v>175.7</v>
      </c>
      <c r="AC120">
        <v>175.5</v>
      </c>
      <c r="AD120">
        <v>177.1</v>
      </c>
    </row>
    <row r="121" spans="1:30" x14ac:dyDescent="0.3">
      <c r="A121" t="s">
        <v>20</v>
      </c>
      <c r="B121">
        <v>2023</v>
      </c>
      <c r="C121" t="s">
        <v>21</v>
      </c>
      <c r="D121">
        <v>174</v>
      </c>
      <c r="E121">
        <v>208.3</v>
      </c>
      <c r="F121">
        <v>192.9</v>
      </c>
      <c r="G121">
        <v>174.3</v>
      </c>
      <c r="H121">
        <v>192.6</v>
      </c>
      <c r="I121">
        <v>156.30000000000001</v>
      </c>
      <c r="J121">
        <v>142.9</v>
      </c>
      <c r="K121">
        <v>170.7</v>
      </c>
      <c r="L121">
        <v>120.3</v>
      </c>
      <c r="M121">
        <v>210.5</v>
      </c>
      <c r="N121">
        <v>176.9</v>
      </c>
      <c r="O121">
        <v>188.5</v>
      </c>
      <c r="P121">
        <v>175</v>
      </c>
      <c r="Q121">
        <v>196.9</v>
      </c>
      <c r="R121">
        <v>189</v>
      </c>
      <c r="S121">
        <v>186.3</v>
      </c>
      <c r="T121">
        <v>188.6</v>
      </c>
      <c r="U121">
        <v>172.1</v>
      </c>
      <c r="V121">
        <v>183.2</v>
      </c>
      <c r="W121">
        <v>177.2</v>
      </c>
      <c r="X121">
        <v>184.7</v>
      </c>
      <c r="Y121">
        <v>168.2</v>
      </c>
      <c r="Z121">
        <v>171.8</v>
      </c>
      <c r="AA121">
        <v>177.8</v>
      </c>
      <c r="AB121">
        <v>178.4</v>
      </c>
      <c r="AC121">
        <v>176.5</v>
      </c>
      <c r="AD121">
        <v>177.8</v>
      </c>
    </row>
    <row r="122" spans="1:30" x14ac:dyDescent="0.3">
      <c r="A122" t="s">
        <v>20</v>
      </c>
      <c r="B122">
        <v>2023</v>
      </c>
      <c r="C122" t="s">
        <v>24</v>
      </c>
      <c r="D122">
        <v>174.2</v>
      </c>
      <c r="E122">
        <v>205.2</v>
      </c>
      <c r="F122">
        <v>173.9</v>
      </c>
      <c r="G122">
        <v>177</v>
      </c>
      <c r="H122">
        <v>183.4</v>
      </c>
      <c r="I122">
        <v>167.2</v>
      </c>
      <c r="J122">
        <v>140.9</v>
      </c>
      <c r="K122">
        <v>170.4</v>
      </c>
      <c r="L122">
        <v>119.1</v>
      </c>
      <c r="M122">
        <v>212.1</v>
      </c>
      <c r="N122">
        <v>177.6</v>
      </c>
      <c r="O122">
        <v>189.9</v>
      </c>
      <c r="P122">
        <v>174.8</v>
      </c>
      <c r="Q122">
        <v>198.3</v>
      </c>
      <c r="R122">
        <v>190</v>
      </c>
      <c r="S122">
        <v>187</v>
      </c>
      <c r="T122">
        <v>189.6</v>
      </c>
      <c r="U122">
        <v>173.5</v>
      </c>
      <c r="V122">
        <v>181.6</v>
      </c>
      <c r="W122">
        <v>178.6</v>
      </c>
      <c r="X122">
        <v>186.6</v>
      </c>
      <c r="Y122">
        <v>169</v>
      </c>
      <c r="Z122">
        <v>172.8</v>
      </c>
      <c r="AA122">
        <v>178.5</v>
      </c>
      <c r="AB122">
        <v>180.7</v>
      </c>
      <c r="AC122">
        <v>177.9</v>
      </c>
      <c r="AD122">
        <v>178</v>
      </c>
    </row>
    <row r="123" spans="1:30" x14ac:dyDescent="0.3">
      <c r="A123" t="s">
        <v>20</v>
      </c>
      <c r="B123">
        <v>2023</v>
      </c>
      <c r="C123" t="s">
        <v>25</v>
      </c>
      <c r="D123">
        <v>174.3</v>
      </c>
      <c r="E123">
        <v>205.2</v>
      </c>
      <c r="F123">
        <v>173.9</v>
      </c>
      <c r="G123">
        <v>177</v>
      </c>
      <c r="H123">
        <v>183.3</v>
      </c>
      <c r="I123">
        <v>167.2</v>
      </c>
      <c r="J123">
        <v>140.9</v>
      </c>
      <c r="K123">
        <v>170.5</v>
      </c>
      <c r="L123">
        <v>119.1</v>
      </c>
      <c r="M123">
        <v>212.1</v>
      </c>
      <c r="N123">
        <v>177.6</v>
      </c>
      <c r="O123">
        <v>189.9</v>
      </c>
      <c r="P123">
        <v>174.8</v>
      </c>
      <c r="Q123">
        <v>198.4</v>
      </c>
      <c r="R123">
        <v>190</v>
      </c>
      <c r="S123">
        <v>187</v>
      </c>
      <c r="T123">
        <v>189.6</v>
      </c>
      <c r="U123">
        <v>173.5</v>
      </c>
      <c r="V123">
        <v>181.4</v>
      </c>
      <c r="W123">
        <v>178.6</v>
      </c>
      <c r="X123">
        <v>186.6</v>
      </c>
      <c r="Y123">
        <v>169</v>
      </c>
      <c r="Z123">
        <v>172.8</v>
      </c>
      <c r="AA123">
        <v>178.5</v>
      </c>
      <c r="AB123">
        <v>180.7</v>
      </c>
      <c r="AC123">
        <v>177.9</v>
      </c>
      <c r="AD123">
        <v>178</v>
      </c>
    </row>
    <row r="124" spans="1:30" x14ac:dyDescent="0.3">
      <c r="A124" t="s">
        <v>20</v>
      </c>
      <c r="B124">
        <v>2023</v>
      </c>
      <c r="C124" t="s">
        <v>26</v>
      </c>
      <c r="D124">
        <v>173.3</v>
      </c>
      <c r="E124">
        <v>206.9</v>
      </c>
      <c r="F124">
        <v>167.9</v>
      </c>
      <c r="G124">
        <v>178.2</v>
      </c>
      <c r="H124">
        <v>178.5</v>
      </c>
      <c r="I124">
        <v>173.7</v>
      </c>
      <c r="J124">
        <v>142.80000000000001</v>
      </c>
      <c r="K124">
        <v>172.8</v>
      </c>
      <c r="L124">
        <v>120.4</v>
      </c>
      <c r="M124">
        <v>215.5</v>
      </c>
      <c r="N124">
        <v>178.2</v>
      </c>
      <c r="O124">
        <v>190.5</v>
      </c>
      <c r="P124">
        <v>175.5</v>
      </c>
      <c r="Q124">
        <v>199.5</v>
      </c>
      <c r="R124">
        <v>190.7</v>
      </c>
      <c r="S124">
        <v>187.3</v>
      </c>
      <c r="T124">
        <v>190.2</v>
      </c>
      <c r="U124">
        <v>175.2</v>
      </c>
      <c r="V124">
        <v>181.5</v>
      </c>
      <c r="W124">
        <v>179.1</v>
      </c>
      <c r="X124">
        <v>187.2</v>
      </c>
      <c r="Y124">
        <v>169.4</v>
      </c>
      <c r="Z124">
        <v>173.2</v>
      </c>
      <c r="AA124">
        <v>179.4</v>
      </c>
      <c r="AB124">
        <v>183.8</v>
      </c>
      <c r="AC124">
        <v>178.9</v>
      </c>
      <c r="AD124">
        <v>178.8</v>
      </c>
    </row>
    <row r="125" spans="1:30" x14ac:dyDescent="0.3">
      <c r="A125" t="s">
        <v>20</v>
      </c>
      <c r="B125">
        <v>2023</v>
      </c>
      <c r="C125" t="s">
        <v>27</v>
      </c>
      <c r="D125">
        <v>173.2</v>
      </c>
      <c r="E125">
        <v>211.5</v>
      </c>
      <c r="F125">
        <v>171</v>
      </c>
      <c r="G125">
        <v>179.6</v>
      </c>
      <c r="H125">
        <v>173.3</v>
      </c>
      <c r="I125">
        <v>169</v>
      </c>
      <c r="J125">
        <v>148.69999999999999</v>
      </c>
      <c r="K125">
        <v>174.9</v>
      </c>
      <c r="L125">
        <v>121.9</v>
      </c>
      <c r="M125">
        <v>221</v>
      </c>
      <c r="N125">
        <v>178.7</v>
      </c>
      <c r="O125">
        <v>191.1</v>
      </c>
      <c r="P125">
        <v>176.8</v>
      </c>
      <c r="Q125">
        <v>199.9</v>
      </c>
      <c r="R125">
        <v>191.2</v>
      </c>
      <c r="S125">
        <v>187.9</v>
      </c>
      <c r="T125">
        <v>190.8</v>
      </c>
      <c r="U125">
        <v>175.6</v>
      </c>
      <c r="V125">
        <v>182.5</v>
      </c>
      <c r="W125">
        <v>179.8</v>
      </c>
      <c r="X125">
        <v>187.8</v>
      </c>
      <c r="Y125">
        <v>169.7</v>
      </c>
      <c r="Z125">
        <v>173.8</v>
      </c>
      <c r="AA125">
        <v>180.3</v>
      </c>
      <c r="AB125">
        <v>184.9</v>
      </c>
      <c r="AC125">
        <v>179.5</v>
      </c>
      <c r="AD125">
        <v>179.8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72EA5-5423-4AA6-8D6B-C54ECB5957D5}">
  <sheetPr>
    <tabColor rgb="FF7030A0"/>
  </sheetPr>
  <dimension ref="A3:AC171"/>
  <sheetViews>
    <sheetView showGridLines="0" topLeftCell="A117" zoomScale="55" zoomScaleNormal="55" workbookViewId="0">
      <selection activeCell="B133" sqref="B133:D171"/>
      <pivotSelection pane="bottomRight" showHeader="1" activeRow="132" activeCol="1" previousRow="132" previousCol="1" click="1" r:id="rId1">
        <pivotArea type="all" dataOnly="0" outline="0" fieldPosition="0"/>
      </pivotSelection>
    </sheetView>
  </sheetViews>
  <sheetFormatPr defaultRowHeight="14.4" x14ac:dyDescent="0.3"/>
  <cols>
    <col min="2" max="2" width="43.33203125" bestFit="1" customWidth="1"/>
    <col min="3" max="3" width="35.88671875" bestFit="1" customWidth="1"/>
    <col min="4" max="4" width="10.21875" bestFit="1" customWidth="1"/>
    <col min="5" max="5" width="17.44140625" bestFit="1" customWidth="1"/>
    <col min="6" max="6" width="32.33203125" bestFit="1" customWidth="1"/>
    <col min="7" max="7" width="35.88671875" bestFit="1" customWidth="1"/>
    <col min="8" max="8" width="10.21875" bestFit="1" customWidth="1"/>
    <col min="9" max="9" width="14.6640625" bestFit="1" customWidth="1"/>
    <col min="10" max="10" width="12" bestFit="1" customWidth="1"/>
    <col min="11" max="11" width="17.21875" bestFit="1" customWidth="1"/>
    <col min="12" max="12" width="21.109375" bestFit="1" customWidth="1"/>
    <col min="13" max="13" width="12" bestFit="1" customWidth="1"/>
    <col min="14" max="14" width="35.6640625" bestFit="1" customWidth="1"/>
    <col min="15" max="15" width="19.44140625" bestFit="1" customWidth="1"/>
    <col min="16" max="16" width="17.44140625" bestFit="1" customWidth="1"/>
    <col min="27" max="27" width="21.88671875" bestFit="1" customWidth="1"/>
    <col min="28" max="28" width="23.6640625" bestFit="1" customWidth="1"/>
    <col min="29" max="29" width="12.5546875" bestFit="1" customWidth="1"/>
  </cols>
  <sheetData>
    <row r="3" spans="1:29" x14ac:dyDescent="0.3">
      <c r="A3" s="172" t="s">
        <v>0</v>
      </c>
      <c r="B3" s="172" t="s">
        <v>1</v>
      </c>
      <c r="C3" s="172" t="s">
        <v>2</v>
      </c>
      <c r="D3" s="172" t="s">
        <v>3</v>
      </c>
      <c r="E3" s="172" t="s">
        <v>4</v>
      </c>
      <c r="F3" s="172" t="s">
        <v>5</v>
      </c>
      <c r="G3" s="172" t="s">
        <v>6</v>
      </c>
      <c r="H3" s="172" t="s">
        <v>7</v>
      </c>
      <c r="I3" s="172" t="s">
        <v>8</v>
      </c>
      <c r="J3" s="172" t="s">
        <v>9</v>
      </c>
      <c r="K3" s="172" t="s">
        <v>10</v>
      </c>
      <c r="L3" s="172" t="s">
        <v>11</v>
      </c>
      <c r="M3" s="172" t="s">
        <v>12</v>
      </c>
      <c r="N3" s="172" t="s">
        <v>13</v>
      </c>
      <c r="O3" s="172" t="s">
        <v>14</v>
      </c>
      <c r="P3" s="172" t="s">
        <v>15</v>
      </c>
      <c r="Q3" s="172" t="s">
        <v>56</v>
      </c>
      <c r="R3" s="172" t="s">
        <v>57</v>
      </c>
      <c r="S3" s="172" t="s">
        <v>58</v>
      </c>
      <c r="T3" s="172" t="s">
        <v>59</v>
      </c>
      <c r="U3" s="172" t="s">
        <v>60</v>
      </c>
      <c r="V3" s="172" t="s">
        <v>61</v>
      </c>
      <c r="W3" s="172" t="s">
        <v>62</v>
      </c>
      <c r="X3" s="172" t="s">
        <v>17</v>
      </c>
      <c r="Y3" s="172" t="s">
        <v>16</v>
      </c>
      <c r="Z3" s="172" t="s">
        <v>18</v>
      </c>
      <c r="AA3" s="172" t="s">
        <v>64</v>
      </c>
      <c r="AB3" s="172" t="s">
        <v>63</v>
      </c>
      <c r="AC3" s="172" t="s">
        <v>19</v>
      </c>
    </row>
    <row r="4" spans="1:29" x14ac:dyDescent="0.3">
      <c r="A4" s="98" t="s">
        <v>23</v>
      </c>
      <c r="B4" s="98">
        <v>2013</v>
      </c>
      <c r="C4" s="98" t="s">
        <v>21</v>
      </c>
      <c r="D4" s="98">
        <v>108.4</v>
      </c>
      <c r="E4" s="98">
        <v>107.3</v>
      </c>
      <c r="F4" s="98">
        <v>110</v>
      </c>
      <c r="G4" s="98">
        <v>104.4</v>
      </c>
      <c r="H4" s="98">
        <v>105.1</v>
      </c>
      <c r="I4" s="98">
        <v>103.2</v>
      </c>
      <c r="J4" s="98">
        <v>102.2</v>
      </c>
      <c r="K4" s="98">
        <v>106</v>
      </c>
      <c r="L4" s="98">
        <v>106.2</v>
      </c>
      <c r="M4" s="98">
        <v>102.7</v>
      </c>
      <c r="N4" s="98">
        <v>104.9</v>
      </c>
      <c r="O4" s="98">
        <v>107.3</v>
      </c>
      <c r="P4" s="98">
        <v>105.6</v>
      </c>
      <c r="Q4" s="98">
        <v>105.1</v>
      </c>
      <c r="R4" s="98">
        <v>106.3</v>
      </c>
      <c r="S4" s="98">
        <v>105.5</v>
      </c>
      <c r="T4" s="98">
        <v>106.2</v>
      </c>
      <c r="U4" s="98">
        <v>100.3</v>
      </c>
      <c r="V4" s="98">
        <v>105.5</v>
      </c>
      <c r="W4" s="98">
        <v>104.8</v>
      </c>
      <c r="X4" s="98">
        <v>103.2</v>
      </c>
      <c r="Y4" s="98">
        <v>104</v>
      </c>
      <c r="Z4" s="98">
        <v>103.6</v>
      </c>
      <c r="AA4" s="98">
        <v>104.5</v>
      </c>
      <c r="AB4" s="98">
        <v>103.1</v>
      </c>
      <c r="AC4" s="98">
        <v>103.9</v>
      </c>
    </row>
    <row r="5" spans="1:29" x14ac:dyDescent="0.3">
      <c r="A5" s="98" t="s">
        <v>23</v>
      </c>
      <c r="B5" s="98">
        <v>2013</v>
      </c>
      <c r="C5" s="98" t="s">
        <v>24</v>
      </c>
      <c r="D5" s="98">
        <v>110.4</v>
      </c>
      <c r="E5" s="98">
        <v>110.2</v>
      </c>
      <c r="F5" s="98">
        <v>112.8</v>
      </c>
      <c r="G5" s="98">
        <v>104.9</v>
      </c>
      <c r="H5" s="98">
        <v>105.5</v>
      </c>
      <c r="I5" s="98">
        <v>103.6</v>
      </c>
      <c r="J5" s="98">
        <v>103.2</v>
      </c>
      <c r="K5" s="98">
        <v>105.3</v>
      </c>
      <c r="L5" s="98">
        <v>105.1</v>
      </c>
      <c r="M5" s="98">
        <v>102.8</v>
      </c>
      <c r="N5" s="98">
        <v>105.5</v>
      </c>
      <c r="O5" s="98">
        <v>108.3</v>
      </c>
      <c r="P5" s="98">
        <v>106.6</v>
      </c>
      <c r="Q5" s="98">
        <v>105.7</v>
      </c>
      <c r="R5" s="98">
        <v>106.9</v>
      </c>
      <c r="S5" s="98">
        <v>106</v>
      </c>
      <c r="T5" s="98">
        <v>106.8</v>
      </c>
      <c r="U5" s="98">
        <v>100.4</v>
      </c>
      <c r="V5" s="98">
        <v>106</v>
      </c>
      <c r="W5" s="98">
        <v>105.2</v>
      </c>
      <c r="X5" s="98">
        <v>104.2</v>
      </c>
      <c r="Y5" s="98">
        <v>104.5</v>
      </c>
      <c r="Z5" s="98">
        <v>103.9</v>
      </c>
      <c r="AA5" s="98">
        <v>104.5</v>
      </c>
      <c r="AB5" s="98">
        <v>103.6</v>
      </c>
      <c r="AC5" s="98">
        <v>104.4</v>
      </c>
    </row>
    <row r="6" spans="1:29" x14ac:dyDescent="0.3">
      <c r="A6" s="98" t="s">
        <v>23</v>
      </c>
      <c r="B6" s="98">
        <v>2013</v>
      </c>
      <c r="C6" s="98" t="s">
        <v>25</v>
      </c>
      <c r="D6" s="98">
        <v>111.4</v>
      </c>
      <c r="E6" s="98">
        <v>109.7</v>
      </c>
      <c r="F6" s="98">
        <v>111.2</v>
      </c>
      <c r="G6" s="98">
        <v>105.1</v>
      </c>
      <c r="H6" s="98">
        <v>104.9</v>
      </c>
      <c r="I6" s="98">
        <v>105.3</v>
      </c>
      <c r="J6" s="98">
        <v>102.2</v>
      </c>
      <c r="K6" s="98">
        <v>105</v>
      </c>
      <c r="L6" s="98">
        <v>104.2</v>
      </c>
      <c r="M6" s="98">
        <v>103</v>
      </c>
      <c r="N6" s="98">
        <v>106.2</v>
      </c>
      <c r="O6" s="98">
        <v>108.9</v>
      </c>
      <c r="P6" s="98">
        <v>106.9</v>
      </c>
      <c r="Q6" s="98">
        <v>106.6</v>
      </c>
      <c r="R6" s="98">
        <v>107.4</v>
      </c>
      <c r="S6" s="98">
        <v>106.5</v>
      </c>
      <c r="T6" s="98">
        <v>107.3</v>
      </c>
      <c r="U6" s="98">
        <v>100.4</v>
      </c>
      <c r="V6" s="98">
        <v>106.1</v>
      </c>
      <c r="W6" s="98">
        <v>105.6</v>
      </c>
      <c r="X6" s="98">
        <v>105.1</v>
      </c>
      <c r="Y6" s="98">
        <v>104.9</v>
      </c>
      <c r="Z6" s="98">
        <v>104</v>
      </c>
      <c r="AA6" s="98">
        <v>104.3</v>
      </c>
      <c r="AB6" s="98">
        <v>103.7</v>
      </c>
      <c r="AC6" s="98">
        <v>104.7</v>
      </c>
    </row>
    <row r="7" spans="1:29" x14ac:dyDescent="0.3">
      <c r="A7" s="98" t="s">
        <v>23</v>
      </c>
      <c r="B7" s="98">
        <v>2013</v>
      </c>
      <c r="C7" s="98" t="s">
        <v>26</v>
      </c>
      <c r="D7" s="98">
        <v>111.6</v>
      </c>
      <c r="E7" s="98">
        <v>110.9</v>
      </c>
      <c r="F7" s="98">
        <v>106.6</v>
      </c>
      <c r="G7" s="98">
        <v>105.7</v>
      </c>
      <c r="H7" s="98">
        <v>104.4</v>
      </c>
      <c r="I7" s="98">
        <v>108.9</v>
      </c>
      <c r="J7" s="98">
        <v>105.5</v>
      </c>
      <c r="K7" s="98">
        <v>105.3</v>
      </c>
      <c r="L7" s="98">
        <v>103.5</v>
      </c>
      <c r="M7" s="98">
        <v>103.3</v>
      </c>
      <c r="N7" s="98">
        <v>107.2</v>
      </c>
      <c r="O7" s="98">
        <v>109.6</v>
      </c>
      <c r="P7" s="98">
        <v>107.7</v>
      </c>
      <c r="Q7" s="98">
        <v>107.5</v>
      </c>
      <c r="R7" s="98">
        <v>108</v>
      </c>
      <c r="S7" s="98">
        <v>107</v>
      </c>
      <c r="T7" s="98">
        <v>107.9</v>
      </c>
      <c r="U7" s="98">
        <v>100.5</v>
      </c>
      <c r="V7" s="98">
        <v>106.5</v>
      </c>
      <c r="W7" s="98">
        <v>106.3</v>
      </c>
      <c r="X7" s="98">
        <v>104.7</v>
      </c>
      <c r="Y7" s="98">
        <v>105.3</v>
      </c>
      <c r="Z7" s="98">
        <v>105</v>
      </c>
      <c r="AA7" s="98">
        <v>102.9</v>
      </c>
      <c r="AB7" s="98">
        <v>104.2</v>
      </c>
      <c r="AC7" s="98">
        <v>104.8</v>
      </c>
    </row>
    <row r="8" spans="1:29" x14ac:dyDescent="0.3">
      <c r="A8" s="98" t="s">
        <v>23</v>
      </c>
      <c r="B8" s="98">
        <v>2013</v>
      </c>
      <c r="C8" s="98" t="s">
        <v>27</v>
      </c>
      <c r="D8" s="98">
        <v>112.3</v>
      </c>
      <c r="E8" s="98">
        <v>111.3</v>
      </c>
      <c r="F8" s="98">
        <v>104.7</v>
      </c>
      <c r="G8" s="98">
        <v>106.8</v>
      </c>
      <c r="H8" s="98">
        <v>103.9</v>
      </c>
      <c r="I8" s="98">
        <v>109.3</v>
      </c>
      <c r="J8" s="98">
        <v>112.9</v>
      </c>
      <c r="K8" s="98">
        <v>105.8</v>
      </c>
      <c r="L8" s="98">
        <v>103.1</v>
      </c>
      <c r="M8" s="98">
        <v>104.3</v>
      </c>
      <c r="N8" s="98">
        <v>108.1</v>
      </c>
      <c r="O8" s="98">
        <v>110.5</v>
      </c>
      <c r="P8" s="98">
        <v>109.2</v>
      </c>
      <c r="Q8" s="98">
        <v>108.6</v>
      </c>
      <c r="R8" s="98">
        <v>108.7</v>
      </c>
      <c r="S8" s="98">
        <v>107.4</v>
      </c>
      <c r="T8" s="98">
        <v>108.5</v>
      </c>
      <c r="U8" s="98">
        <v>100.5</v>
      </c>
      <c r="V8" s="98">
        <v>107.4</v>
      </c>
      <c r="W8" s="98">
        <v>106.9</v>
      </c>
      <c r="X8" s="98">
        <v>104</v>
      </c>
      <c r="Y8" s="98">
        <v>105.9</v>
      </c>
      <c r="Z8" s="98">
        <v>105.6</v>
      </c>
      <c r="AA8" s="98">
        <v>102.3</v>
      </c>
      <c r="AB8" s="98">
        <v>104.8</v>
      </c>
      <c r="AC8" s="98">
        <v>104.8</v>
      </c>
    </row>
    <row r="9" spans="1:29" x14ac:dyDescent="0.3">
      <c r="A9" s="98" t="s">
        <v>23</v>
      </c>
      <c r="B9" s="98">
        <v>2013</v>
      </c>
      <c r="C9" s="98" t="s">
        <v>28</v>
      </c>
      <c r="D9" s="98">
        <v>113.8</v>
      </c>
      <c r="E9" s="98">
        <v>114.9</v>
      </c>
      <c r="F9" s="98">
        <v>109.8</v>
      </c>
      <c r="G9" s="98">
        <v>107.9</v>
      </c>
      <c r="H9" s="98">
        <v>104.2</v>
      </c>
      <c r="I9" s="98">
        <v>110.7</v>
      </c>
      <c r="J9" s="98">
        <v>126.7</v>
      </c>
      <c r="K9" s="98">
        <v>106.3</v>
      </c>
      <c r="L9" s="98">
        <v>103.2</v>
      </c>
      <c r="M9" s="98">
        <v>105.7</v>
      </c>
      <c r="N9" s="98">
        <v>109</v>
      </c>
      <c r="O9" s="98">
        <v>111.6</v>
      </c>
      <c r="P9" s="98">
        <v>112.2</v>
      </c>
      <c r="Q9" s="98">
        <v>109.5</v>
      </c>
      <c r="R9" s="98">
        <v>109.5</v>
      </c>
      <c r="S9" s="98">
        <v>108.1</v>
      </c>
      <c r="T9" s="98">
        <v>109.3</v>
      </c>
      <c r="U9" s="98">
        <v>106.6</v>
      </c>
      <c r="V9" s="98">
        <v>108.3</v>
      </c>
      <c r="W9" s="98">
        <v>107.6</v>
      </c>
      <c r="X9" s="98">
        <v>105.1</v>
      </c>
      <c r="Y9" s="98">
        <v>106.4</v>
      </c>
      <c r="Z9" s="98">
        <v>107.4</v>
      </c>
      <c r="AA9" s="98">
        <v>102.8</v>
      </c>
      <c r="AB9" s="98">
        <v>105.4</v>
      </c>
      <c r="AC9" s="98">
        <v>105.8</v>
      </c>
    </row>
    <row r="10" spans="1:29" x14ac:dyDescent="0.3">
      <c r="A10" s="98" t="s">
        <v>23</v>
      </c>
      <c r="B10" s="98">
        <v>2013</v>
      </c>
      <c r="C10" s="98" t="s">
        <v>29</v>
      </c>
      <c r="D10" s="98">
        <v>114.8</v>
      </c>
      <c r="E10" s="98">
        <v>116.4</v>
      </c>
      <c r="F10" s="98">
        <v>111.9</v>
      </c>
      <c r="G10" s="98">
        <v>108.9</v>
      </c>
      <c r="H10" s="98">
        <v>104.3</v>
      </c>
      <c r="I10" s="98">
        <v>111.7</v>
      </c>
      <c r="J10" s="98">
        <v>140</v>
      </c>
      <c r="K10" s="98">
        <v>106.4</v>
      </c>
      <c r="L10" s="98">
        <v>103.3</v>
      </c>
      <c r="M10" s="98">
        <v>106.8</v>
      </c>
      <c r="N10" s="98">
        <v>109.6</v>
      </c>
      <c r="O10" s="98">
        <v>112.6</v>
      </c>
      <c r="P10" s="98">
        <v>114.7</v>
      </c>
      <c r="Q10" s="98">
        <v>110.3</v>
      </c>
      <c r="R10" s="98">
        <v>110.2</v>
      </c>
      <c r="S10" s="98">
        <v>108.8</v>
      </c>
      <c r="T10" s="98">
        <v>110</v>
      </c>
      <c r="U10" s="98">
        <v>107.7</v>
      </c>
      <c r="V10" s="98">
        <v>109.2</v>
      </c>
      <c r="W10" s="98">
        <v>108.2</v>
      </c>
      <c r="X10" s="98">
        <v>107.1</v>
      </c>
      <c r="Y10" s="98">
        <v>107</v>
      </c>
      <c r="Z10" s="98">
        <v>109.1</v>
      </c>
      <c r="AA10" s="98">
        <v>102.8</v>
      </c>
      <c r="AB10" s="98">
        <v>106.1</v>
      </c>
      <c r="AC10" s="98">
        <v>106.9</v>
      </c>
    </row>
    <row r="11" spans="1:29" x14ac:dyDescent="0.3">
      <c r="A11" s="98" t="s">
        <v>23</v>
      </c>
      <c r="B11" s="98">
        <v>2013</v>
      </c>
      <c r="C11" s="98" t="s">
        <v>30</v>
      </c>
      <c r="D11" s="98">
        <v>115.6</v>
      </c>
      <c r="E11" s="98">
        <v>117.2</v>
      </c>
      <c r="F11" s="98">
        <v>111.7</v>
      </c>
      <c r="G11" s="98">
        <v>109.6</v>
      </c>
      <c r="H11" s="98">
        <v>104.5</v>
      </c>
      <c r="I11" s="98">
        <v>109.8</v>
      </c>
      <c r="J11" s="98">
        <v>151.80000000000001</v>
      </c>
      <c r="K11" s="98">
        <v>106.5</v>
      </c>
      <c r="L11" s="98">
        <v>103.1</v>
      </c>
      <c r="M11" s="98">
        <v>107.4</v>
      </c>
      <c r="N11" s="98">
        <v>110.2</v>
      </c>
      <c r="O11" s="98">
        <v>113.4</v>
      </c>
      <c r="P11" s="98">
        <v>116.6</v>
      </c>
      <c r="Q11" s="98">
        <v>111.2</v>
      </c>
      <c r="R11" s="98">
        <v>111</v>
      </c>
      <c r="S11" s="98">
        <v>109.4</v>
      </c>
      <c r="T11" s="98">
        <v>110.7</v>
      </c>
      <c r="U11" s="98">
        <v>108.9</v>
      </c>
      <c r="V11" s="98">
        <v>109.7</v>
      </c>
      <c r="W11" s="98">
        <v>108.7</v>
      </c>
      <c r="X11" s="98">
        <v>108</v>
      </c>
      <c r="Y11" s="98">
        <v>107.5</v>
      </c>
      <c r="Z11" s="98">
        <v>109.9</v>
      </c>
      <c r="AA11" s="98">
        <v>105.4</v>
      </c>
      <c r="AB11" s="98">
        <v>106.6</v>
      </c>
      <c r="AC11" s="98">
        <v>107.9</v>
      </c>
    </row>
    <row r="12" spans="1:29" x14ac:dyDescent="0.3">
      <c r="A12" s="98" t="s">
        <v>23</v>
      </c>
      <c r="B12" s="98">
        <v>2013</v>
      </c>
      <c r="C12" s="98" t="s">
        <v>31</v>
      </c>
      <c r="D12" s="98">
        <v>116.4</v>
      </c>
      <c r="E12" s="98">
        <v>116.9</v>
      </c>
      <c r="F12" s="98">
        <v>112.3</v>
      </c>
      <c r="G12" s="98">
        <v>110.5</v>
      </c>
      <c r="H12" s="98">
        <v>105.3</v>
      </c>
      <c r="I12" s="98">
        <v>107.3</v>
      </c>
      <c r="J12" s="98">
        <v>160.9</v>
      </c>
      <c r="K12" s="98">
        <v>107.1</v>
      </c>
      <c r="L12" s="98">
        <v>103.1</v>
      </c>
      <c r="M12" s="98">
        <v>108.3</v>
      </c>
      <c r="N12" s="98">
        <v>110.7</v>
      </c>
      <c r="O12" s="98">
        <v>114.6</v>
      </c>
      <c r="P12" s="98">
        <v>118.3</v>
      </c>
      <c r="Q12" s="98">
        <v>112</v>
      </c>
      <c r="R12" s="98">
        <v>112.2</v>
      </c>
      <c r="S12" s="98">
        <v>110.4</v>
      </c>
      <c r="T12" s="98">
        <v>111.9</v>
      </c>
      <c r="U12" s="98">
        <v>109.7</v>
      </c>
      <c r="V12" s="98">
        <v>110.5</v>
      </c>
      <c r="W12" s="98">
        <v>109.6</v>
      </c>
      <c r="X12" s="98">
        <v>109.9</v>
      </c>
      <c r="Y12" s="98">
        <v>108.1</v>
      </c>
      <c r="Z12" s="98">
        <v>110.6</v>
      </c>
      <c r="AA12" s="98">
        <v>106.8</v>
      </c>
      <c r="AB12" s="98">
        <v>107.5</v>
      </c>
      <c r="AC12" s="98">
        <v>109</v>
      </c>
    </row>
    <row r="13" spans="1:29" x14ac:dyDescent="0.3">
      <c r="A13" s="98" t="s">
        <v>23</v>
      </c>
      <c r="B13" s="98">
        <v>2013</v>
      </c>
      <c r="C13" s="98" t="s">
        <v>32</v>
      </c>
      <c r="D13" s="98">
        <v>117.1</v>
      </c>
      <c r="E13" s="98">
        <v>116.3</v>
      </c>
      <c r="F13" s="98">
        <v>113.3</v>
      </c>
      <c r="G13" s="98">
        <v>111.2</v>
      </c>
      <c r="H13" s="98">
        <v>105.7</v>
      </c>
      <c r="I13" s="98">
        <v>109.9</v>
      </c>
      <c r="J13" s="98">
        <v>171.2</v>
      </c>
      <c r="K13" s="98">
        <v>107.3</v>
      </c>
      <c r="L13" s="98">
        <v>102.7</v>
      </c>
      <c r="M13" s="98">
        <v>108.7</v>
      </c>
      <c r="N13" s="98">
        <v>111.2</v>
      </c>
      <c r="O13" s="98">
        <v>115.4</v>
      </c>
      <c r="P13" s="98">
        <v>120.2</v>
      </c>
      <c r="Q13" s="98">
        <v>112.5</v>
      </c>
      <c r="R13" s="98">
        <v>113.2</v>
      </c>
      <c r="S13" s="98">
        <v>111.2</v>
      </c>
      <c r="T13" s="98">
        <v>112.8</v>
      </c>
      <c r="U13" s="98">
        <v>110.5</v>
      </c>
      <c r="V13" s="98">
        <v>110.9</v>
      </c>
      <c r="W13" s="98">
        <v>110.3</v>
      </c>
      <c r="X13" s="98">
        <v>109.5</v>
      </c>
      <c r="Y13" s="98">
        <v>108.6</v>
      </c>
      <c r="Z13" s="98">
        <v>110.8</v>
      </c>
      <c r="AA13" s="98">
        <v>107.4</v>
      </c>
      <c r="AB13" s="98">
        <v>108.1</v>
      </c>
      <c r="AC13" s="98">
        <v>109.2</v>
      </c>
    </row>
    <row r="14" spans="1:29" x14ac:dyDescent="0.3">
      <c r="A14" s="98" t="s">
        <v>23</v>
      </c>
      <c r="B14" s="98">
        <v>2013</v>
      </c>
      <c r="C14" s="98" t="s">
        <v>33</v>
      </c>
      <c r="D14" s="98">
        <v>118.1</v>
      </c>
      <c r="E14" s="98">
        <v>115.4</v>
      </c>
      <c r="F14" s="98">
        <v>118.7</v>
      </c>
      <c r="G14" s="98">
        <v>112.5</v>
      </c>
      <c r="H14" s="98">
        <v>106.8</v>
      </c>
      <c r="I14" s="98">
        <v>113.5</v>
      </c>
      <c r="J14" s="98">
        <v>183.1</v>
      </c>
      <c r="K14" s="98">
        <v>108.2</v>
      </c>
      <c r="L14" s="98">
        <v>102.2</v>
      </c>
      <c r="M14" s="98">
        <v>109.4</v>
      </c>
      <c r="N14" s="98">
        <v>111.8</v>
      </c>
      <c r="O14" s="98">
        <v>116.5</v>
      </c>
      <c r="P14" s="98">
        <v>122.6</v>
      </c>
      <c r="Q14" s="98">
        <v>113.1</v>
      </c>
      <c r="R14" s="98">
        <v>114.2</v>
      </c>
      <c r="S14" s="98">
        <v>111.9</v>
      </c>
      <c r="T14" s="98">
        <v>113.8</v>
      </c>
      <c r="U14" s="98">
        <v>111.1</v>
      </c>
      <c r="V14" s="98">
        <v>111.6</v>
      </c>
      <c r="W14" s="98">
        <v>111.1</v>
      </c>
      <c r="X14" s="98">
        <v>109.5</v>
      </c>
      <c r="Y14" s="98">
        <v>109.3</v>
      </c>
      <c r="Z14" s="98">
        <v>111.2</v>
      </c>
      <c r="AA14" s="98">
        <v>108.1</v>
      </c>
      <c r="AB14" s="98">
        <v>108.6</v>
      </c>
      <c r="AC14" s="98">
        <v>109.7</v>
      </c>
    </row>
    <row r="15" spans="1:29" x14ac:dyDescent="0.3">
      <c r="A15" s="98" t="s">
        <v>23</v>
      </c>
      <c r="B15" s="98">
        <v>2013</v>
      </c>
      <c r="C15" s="98" t="s">
        <v>34</v>
      </c>
      <c r="D15" s="98">
        <v>119.1</v>
      </c>
      <c r="E15" s="98">
        <v>116.7</v>
      </c>
      <c r="F15" s="98">
        <v>123.5</v>
      </c>
      <c r="G15" s="98">
        <v>113.4</v>
      </c>
      <c r="H15" s="98">
        <v>107.3</v>
      </c>
      <c r="I15" s="98">
        <v>113.3</v>
      </c>
      <c r="J15" s="98">
        <v>145.4</v>
      </c>
      <c r="K15" s="98">
        <v>108.7</v>
      </c>
      <c r="L15" s="98">
        <v>101.5</v>
      </c>
      <c r="M15" s="98">
        <v>110.5</v>
      </c>
      <c r="N15" s="98">
        <v>112.1</v>
      </c>
      <c r="O15" s="98">
        <v>117.4</v>
      </c>
      <c r="P15" s="98">
        <v>118.4</v>
      </c>
      <c r="Q15" s="98">
        <v>114</v>
      </c>
      <c r="R15" s="98">
        <v>115.2</v>
      </c>
      <c r="S15" s="98">
        <v>112.7</v>
      </c>
      <c r="T15" s="98">
        <v>114.8</v>
      </c>
      <c r="U15" s="98">
        <v>110.7</v>
      </c>
      <c r="V15" s="98">
        <v>111.9</v>
      </c>
      <c r="W15" s="98">
        <v>111.7</v>
      </c>
      <c r="X15" s="98">
        <v>109.8</v>
      </c>
      <c r="Y15" s="98">
        <v>109.7</v>
      </c>
      <c r="Z15" s="98">
        <v>111.5</v>
      </c>
      <c r="AA15" s="98">
        <v>107.9</v>
      </c>
      <c r="AB15" s="98">
        <v>109</v>
      </c>
      <c r="AC15" s="98">
        <v>110</v>
      </c>
    </row>
    <row r="16" spans="1:29" x14ac:dyDescent="0.3">
      <c r="A16" s="98" t="s">
        <v>23</v>
      </c>
      <c r="B16" s="98">
        <v>2014</v>
      </c>
      <c r="C16" s="98" t="s">
        <v>21</v>
      </c>
      <c r="D16" s="98">
        <v>119.6</v>
      </c>
      <c r="E16" s="98">
        <v>118.8</v>
      </c>
      <c r="F16" s="98">
        <v>124.1</v>
      </c>
      <c r="G16" s="98">
        <v>114.1</v>
      </c>
      <c r="H16" s="98">
        <v>106.8</v>
      </c>
      <c r="I16" s="98">
        <v>113.9</v>
      </c>
      <c r="J16" s="98">
        <v>122.2</v>
      </c>
      <c r="K16" s="98">
        <v>108.9</v>
      </c>
      <c r="L16" s="98">
        <v>100.2</v>
      </c>
      <c r="M16" s="98">
        <v>111</v>
      </c>
      <c r="N16" s="98">
        <v>112.3</v>
      </c>
      <c r="O16" s="98">
        <v>118.1</v>
      </c>
      <c r="P16" s="98">
        <v>115.8</v>
      </c>
      <c r="Q16" s="98">
        <v>114.5</v>
      </c>
      <c r="R16" s="98">
        <v>115.8</v>
      </c>
      <c r="S16" s="98">
        <v>113.2</v>
      </c>
      <c r="T16" s="98">
        <v>115.4</v>
      </c>
      <c r="U16" s="98">
        <v>111.6</v>
      </c>
      <c r="V16" s="98">
        <v>112.2</v>
      </c>
      <c r="W16" s="98">
        <v>112.3</v>
      </c>
      <c r="X16" s="98">
        <v>110.7</v>
      </c>
      <c r="Y16" s="98">
        <v>110.3</v>
      </c>
      <c r="Z16" s="98">
        <v>111.6</v>
      </c>
      <c r="AA16" s="98">
        <v>108.2</v>
      </c>
      <c r="AB16" s="98">
        <v>109.7</v>
      </c>
      <c r="AC16" s="98">
        <v>110.6</v>
      </c>
    </row>
    <row r="17" spans="1:29" x14ac:dyDescent="0.3">
      <c r="A17" s="98" t="s">
        <v>23</v>
      </c>
      <c r="B17" s="98">
        <v>2014</v>
      </c>
      <c r="C17" s="98" t="s">
        <v>24</v>
      </c>
      <c r="D17" s="98">
        <v>120.2</v>
      </c>
      <c r="E17" s="98">
        <v>119.2</v>
      </c>
      <c r="F17" s="98">
        <v>122.5</v>
      </c>
      <c r="G17" s="98">
        <v>115.1</v>
      </c>
      <c r="H17" s="98">
        <v>106.6</v>
      </c>
      <c r="I17" s="98">
        <v>115.4</v>
      </c>
      <c r="J17" s="98">
        <v>114.5</v>
      </c>
      <c r="K17" s="98">
        <v>109.3</v>
      </c>
      <c r="L17" s="98">
        <v>99.2</v>
      </c>
      <c r="M17" s="98">
        <v>111.4</v>
      </c>
      <c r="N17" s="98">
        <v>112.6</v>
      </c>
      <c r="O17" s="98">
        <v>118.8</v>
      </c>
      <c r="P17" s="98">
        <v>115.3</v>
      </c>
      <c r="Q17" s="98">
        <v>114.7</v>
      </c>
      <c r="R17" s="98">
        <v>116.4</v>
      </c>
      <c r="S17" s="98">
        <v>113.3</v>
      </c>
      <c r="T17" s="98">
        <v>115.9</v>
      </c>
      <c r="U17" s="98">
        <v>112.5</v>
      </c>
      <c r="V17" s="98">
        <v>112.4</v>
      </c>
      <c r="W17" s="98">
        <v>112.8</v>
      </c>
      <c r="X17" s="98">
        <v>111.1</v>
      </c>
      <c r="Y17" s="98">
        <v>110.7</v>
      </c>
      <c r="Z17" s="98">
        <v>111.8</v>
      </c>
      <c r="AA17" s="98">
        <v>108.7</v>
      </c>
      <c r="AB17" s="98">
        <v>110.1</v>
      </c>
      <c r="AC17" s="98">
        <v>110.9</v>
      </c>
    </row>
    <row r="18" spans="1:29" x14ac:dyDescent="0.3">
      <c r="A18" s="98" t="s">
        <v>23</v>
      </c>
      <c r="B18" s="98">
        <v>2014</v>
      </c>
      <c r="C18" s="98" t="s">
        <v>71</v>
      </c>
      <c r="D18" s="98">
        <v>120.7</v>
      </c>
      <c r="E18" s="98">
        <v>119.3</v>
      </c>
      <c r="F18" s="98">
        <v>121</v>
      </c>
      <c r="G18" s="98">
        <v>116.1</v>
      </c>
      <c r="H18" s="98">
        <v>106.9</v>
      </c>
      <c r="I18" s="98">
        <v>118.7</v>
      </c>
      <c r="J18" s="98">
        <v>116.3</v>
      </c>
      <c r="K18" s="98">
        <v>109.8</v>
      </c>
      <c r="L18" s="98">
        <v>99.6</v>
      </c>
      <c r="M18" s="98">
        <v>111.8</v>
      </c>
      <c r="N18" s="98">
        <v>112.7</v>
      </c>
      <c r="O18" s="98">
        <v>119.3</v>
      </c>
      <c r="P18" s="98">
        <v>116.1</v>
      </c>
      <c r="Q18" s="98">
        <v>115.2</v>
      </c>
      <c r="R18" s="98">
        <v>116.8</v>
      </c>
      <c r="S18" s="98">
        <v>113.7</v>
      </c>
      <c r="T18" s="98">
        <v>116.4</v>
      </c>
      <c r="U18" s="98">
        <v>113.2</v>
      </c>
      <c r="V18" s="98">
        <v>112.5</v>
      </c>
      <c r="W18" s="98">
        <v>113.2</v>
      </c>
      <c r="X18" s="98">
        <v>111.4</v>
      </c>
      <c r="Y18" s="98">
        <v>111.2</v>
      </c>
      <c r="Z18" s="98">
        <v>112</v>
      </c>
      <c r="AA18" s="98">
        <v>109</v>
      </c>
      <c r="AB18" s="98">
        <v>110.6</v>
      </c>
      <c r="AC18" s="98">
        <v>111.3</v>
      </c>
    </row>
    <row r="19" spans="1:29" x14ac:dyDescent="0.3">
      <c r="A19" s="98" t="s">
        <v>23</v>
      </c>
      <c r="B19" s="98">
        <v>2014</v>
      </c>
      <c r="C19" s="98" t="s">
        <v>26</v>
      </c>
      <c r="D19" s="98">
        <v>120.9</v>
      </c>
      <c r="E19" s="98">
        <v>119.9</v>
      </c>
      <c r="F19" s="98">
        <v>116.2</v>
      </c>
      <c r="G19" s="98">
        <v>117</v>
      </c>
      <c r="H19" s="98">
        <v>107.3</v>
      </c>
      <c r="I19" s="98">
        <v>126.1</v>
      </c>
      <c r="J19" s="98">
        <v>120.7</v>
      </c>
      <c r="K19" s="98">
        <v>111</v>
      </c>
      <c r="L19" s="98">
        <v>101.8</v>
      </c>
      <c r="M19" s="98">
        <v>112.6</v>
      </c>
      <c r="N19" s="98">
        <v>113.2</v>
      </c>
      <c r="O19" s="98">
        <v>119.8</v>
      </c>
      <c r="P19" s="98">
        <v>117.6</v>
      </c>
      <c r="Q19" s="98">
        <v>116</v>
      </c>
      <c r="R19" s="98">
        <v>117.4</v>
      </c>
      <c r="S19" s="98">
        <v>114.6</v>
      </c>
      <c r="T19" s="98">
        <v>117</v>
      </c>
      <c r="U19" s="98">
        <v>113.9</v>
      </c>
      <c r="V19" s="98">
        <v>112.5</v>
      </c>
      <c r="W19" s="98">
        <v>113.6</v>
      </c>
      <c r="X19" s="98">
        <v>111.2</v>
      </c>
      <c r="Y19" s="98">
        <v>111.5</v>
      </c>
      <c r="Z19" s="98">
        <v>112.7</v>
      </c>
      <c r="AA19" s="98">
        <v>109</v>
      </c>
      <c r="AB19" s="98">
        <v>110.9</v>
      </c>
      <c r="AC19" s="98">
        <v>111.5</v>
      </c>
    </row>
    <row r="20" spans="1:29" x14ac:dyDescent="0.3">
      <c r="A20" s="98" t="s">
        <v>23</v>
      </c>
      <c r="B20" s="98">
        <v>2014</v>
      </c>
      <c r="C20" s="98" t="s">
        <v>27</v>
      </c>
      <c r="D20" s="98">
        <v>121.1</v>
      </c>
      <c r="E20" s="98">
        <v>121.6</v>
      </c>
      <c r="F20" s="98">
        <v>115.9</v>
      </c>
      <c r="G20" s="98">
        <v>118.4</v>
      </c>
      <c r="H20" s="98">
        <v>107.7</v>
      </c>
      <c r="I20" s="98">
        <v>127.7</v>
      </c>
      <c r="J20" s="98">
        <v>125</v>
      </c>
      <c r="K20" s="98">
        <v>111.9</v>
      </c>
      <c r="L20" s="98">
        <v>102.8</v>
      </c>
      <c r="M20" s="98">
        <v>113.4</v>
      </c>
      <c r="N20" s="98">
        <v>113.7</v>
      </c>
      <c r="O20" s="98">
        <v>120.4</v>
      </c>
      <c r="P20" s="98">
        <v>118.9</v>
      </c>
      <c r="Q20" s="98">
        <v>116.8</v>
      </c>
      <c r="R20" s="98">
        <v>118</v>
      </c>
      <c r="S20" s="98">
        <v>115.2</v>
      </c>
      <c r="T20" s="98">
        <v>117.6</v>
      </c>
      <c r="U20" s="98">
        <v>114.3</v>
      </c>
      <c r="V20" s="98">
        <v>112.5</v>
      </c>
      <c r="W20" s="98">
        <v>114.1</v>
      </c>
      <c r="X20" s="98">
        <v>111.3</v>
      </c>
      <c r="Y20" s="98">
        <v>111.8</v>
      </c>
      <c r="Z20" s="98">
        <v>113</v>
      </c>
      <c r="AA20" s="98">
        <v>109.1</v>
      </c>
      <c r="AB20" s="98">
        <v>111.2</v>
      </c>
      <c r="AC20" s="98">
        <v>111.8</v>
      </c>
    </row>
    <row r="21" spans="1:29" x14ac:dyDescent="0.3">
      <c r="A21" s="98" t="s">
        <v>23</v>
      </c>
      <c r="B21" s="98">
        <v>2014</v>
      </c>
      <c r="C21" s="98" t="s">
        <v>28</v>
      </c>
      <c r="D21" s="98">
        <v>121.5</v>
      </c>
      <c r="E21" s="98">
        <v>123.1</v>
      </c>
      <c r="F21" s="98">
        <v>115.8</v>
      </c>
      <c r="G21" s="98">
        <v>119.7</v>
      </c>
      <c r="H21" s="98">
        <v>107.8</v>
      </c>
      <c r="I21" s="98">
        <v>128.30000000000001</v>
      </c>
      <c r="J21" s="98">
        <v>132.1</v>
      </c>
      <c r="K21" s="98">
        <v>112.4</v>
      </c>
      <c r="L21" s="98">
        <v>102.9</v>
      </c>
      <c r="M21" s="98">
        <v>114.3</v>
      </c>
      <c r="N21" s="98">
        <v>114.2</v>
      </c>
      <c r="O21" s="98">
        <v>121.2</v>
      </c>
      <c r="P21" s="98">
        <v>120.4</v>
      </c>
      <c r="Q21" s="98">
        <v>117.8</v>
      </c>
      <c r="R21" s="98">
        <v>118.8</v>
      </c>
      <c r="S21" s="98">
        <v>115.6</v>
      </c>
      <c r="T21" s="98">
        <v>118.3</v>
      </c>
      <c r="U21" s="98">
        <v>113.9</v>
      </c>
      <c r="V21" s="98">
        <v>113.2</v>
      </c>
      <c r="W21" s="98">
        <v>114.6</v>
      </c>
      <c r="X21" s="98">
        <v>111.8</v>
      </c>
      <c r="Y21" s="98">
        <v>112.3</v>
      </c>
      <c r="Z21" s="98">
        <v>114.8</v>
      </c>
      <c r="AA21" s="98">
        <v>108.3</v>
      </c>
      <c r="AB21" s="98">
        <v>111.6</v>
      </c>
      <c r="AC21" s="98">
        <v>112.3</v>
      </c>
    </row>
    <row r="22" spans="1:29" x14ac:dyDescent="0.3">
      <c r="A22" s="98" t="s">
        <v>23</v>
      </c>
      <c r="B22" s="98">
        <v>2014</v>
      </c>
      <c r="C22" s="98" t="s">
        <v>29</v>
      </c>
      <c r="D22" s="98">
        <v>122.4</v>
      </c>
      <c r="E22" s="98">
        <v>123.9</v>
      </c>
      <c r="F22" s="98">
        <v>117.8</v>
      </c>
      <c r="G22" s="98">
        <v>121</v>
      </c>
      <c r="H22" s="98">
        <v>107.9</v>
      </c>
      <c r="I22" s="98">
        <v>131.19999999999999</v>
      </c>
      <c r="J22" s="98">
        <v>157.69999999999999</v>
      </c>
      <c r="K22" s="98">
        <v>113.2</v>
      </c>
      <c r="L22" s="98">
        <v>104.1</v>
      </c>
      <c r="M22" s="98">
        <v>115.5</v>
      </c>
      <c r="N22" s="98">
        <v>114.8</v>
      </c>
      <c r="O22" s="98">
        <v>122.1</v>
      </c>
      <c r="P22" s="98">
        <v>124.7</v>
      </c>
      <c r="Q22" s="98">
        <v>118.8</v>
      </c>
      <c r="R22" s="98">
        <v>119.6</v>
      </c>
      <c r="S22" s="98">
        <v>116.3</v>
      </c>
      <c r="T22" s="98">
        <v>119.1</v>
      </c>
      <c r="U22" s="98">
        <v>114.8</v>
      </c>
      <c r="V22" s="98">
        <v>113.9</v>
      </c>
      <c r="W22" s="98">
        <v>115.2</v>
      </c>
      <c r="X22" s="98">
        <v>113.1</v>
      </c>
      <c r="Y22" s="98">
        <v>112.7</v>
      </c>
      <c r="Z22" s="98">
        <v>116.8</v>
      </c>
      <c r="AA22" s="98">
        <v>109.2</v>
      </c>
      <c r="AB22" s="98">
        <v>112.1</v>
      </c>
      <c r="AC22" s="98">
        <v>113.3</v>
      </c>
    </row>
    <row r="23" spans="1:29" x14ac:dyDescent="0.3">
      <c r="A23" s="98" t="s">
        <v>23</v>
      </c>
      <c r="B23" s="98">
        <v>2014</v>
      </c>
      <c r="C23" s="98" t="s">
        <v>30</v>
      </c>
      <c r="D23" s="98">
        <v>122.7</v>
      </c>
      <c r="E23" s="98">
        <v>124.4</v>
      </c>
      <c r="F23" s="98">
        <v>117.3</v>
      </c>
      <c r="G23" s="98">
        <v>122</v>
      </c>
      <c r="H23" s="98">
        <v>108</v>
      </c>
      <c r="I23" s="98">
        <v>131.1</v>
      </c>
      <c r="J23" s="98">
        <v>168.2</v>
      </c>
      <c r="K23" s="98">
        <v>114.5</v>
      </c>
      <c r="L23" s="98">
        <v>104.3</v>
      </c>
      <c r="M23" s="98">
        <v>117.1</v>
      </c>
      <c r="N23" s="98">
        <v>115.2</v>
      </c>
      <c r="O23" s="98">
        <v>123.1</v>
      </c>
      <c r="P23" s="98">
        <v>126.6</v>
      </c>
      <c r="Q23" s="98">
        <v>119.9</v>
      </c>
      <c r="R23" s="98">
        <v>120</v>
      </c>
      <c r="S23" s="98">
        <v>116.8</v>
      </c>
      <c r="T23" s="98">
        <v>119.6</v>
      </c>
      <c r="U23" s="98">
        <v>115.5</v>
      </c>
      <c r="V23" s="98">
        <v>114</v>
      </c>
      <c r="W23" s="98">
        <v>115.6</v>
      </c>
      <c r="X23" s="98">
        <v>112.8</v>
      </c>
      <c r="Y23" s="98">
        <v>113.3</v>
      </c>
      <c r="Z23" s="98">
        <v>118</v>
      </c>
      <c r="AA23" s="98">
        <v>109.9</v>
      </c>
      <c r="AB23" s="98">
        <v>112.6</v>
      </c>
      <c r="AC23" s="98">
        <v>113.7</v>
      </c>
    </row>
    <row r="24" spans="1:29" x14ac:dyDescent="0.3">
      <c r="A24" s="98" t="s">
        <v>23</v>
      </c>
      <c r="B24" s="98">
        <v>2014</v>
      </c>
      <c r="C24" s="98" t="s">
        <v>31</v>
      </c>
      <c r="D24" s="98">
        <v>122.9</v>
      </c>
      <c r="E24" s="98">
        <v>123.5</v>
      </c>
      <c r="F24" s="98">
        <v>117.3</v>
      </c>
      <c r="G24" s="98">
        <v>122.7</v>
      </c>
      <c r="H24" s="98">
        <v>107.9</v>
      </c>
      <c r="I24" s="98">
        <v>127.3</v>
      </c>
      <c r="J24" s="98">
        <v>162.1</v>
      </c>
      <c r="K24" s="98">
        <v>115.6</v>
      </c>
      <c r="L24" s="98">
        <v>103.8</v>
      </c>
      <c r="M24" s="98">
        <v>117.6</v>
      </c>
      <c r="N24" s="98">
        <v>115.8</v>
      </c>
      <c r="O24" s="98">
        <v>123.8</v>
      </c>
      <c r="P24" s="98">
        <v>125.8</v>
      </c>
      <c r="Q24" s="98">
        <v>120.8</v>
      </c>
      <c r="R24" s="98">
        <v>120.7</v>
      </c>
      <c r="S24" s="98">
        <v>117.2</v>
      </c>
      <c r="T24" s="98">
        <v>120.1</v>
      </c>
      <c r="U24" s="98">
        <v>116.1</v>
      </c>
      <c r="V24" s="98">
        <v>114.3</v>
      </c>
      <c r="W24" s="98">
        <v>116.1</v>
      </c>
      <c r="X24" s="98">
        <v>112</v>
      </c>
      <c r="Y24" s="98">
        <v>113.7</v>
      </c>
      <c r="Z24" s="98">
        <v>118.6</v>
      </c>
      <c r="AA24" s="98">
        <v>109.5</v>
      </c>
      <c r="AB24" s="98">
        <v>113.1</v>
      </c>
      <c r="AC24" s="98">
        <v>113.7</v>
      </c>
    </row>
    <row r="25" spans="1:29" x14ac:dyDescent="0.3">
      <c r="A25" s="98" t="s">
        <v>23</v>
      </c>
      <c r="B25" s="98">
        <v>2014</v>
      </c>
      <c r="C25" s="98" t="s">
        <v>32</v>
      </c>
      <c r="D25" s="98">
        <v>123.2</v>
      </c>
      <c r="E25" s="98">
        <v>123.8</v>
      </c>
      <c r="F25" s="98">
        <v>118.1</v>
      </c>
      <c r="G25" s="98">
        <v>123.2</v>
      </c>
      <c r="H25" s="98">
        <v>107.9</v>
      </c>
      <c r="I25" s="98">
        <v>126.4</v>
      </c>
      <c r="J25" s="98">
        <v>156.80000000000001</v>
      </c>
      <c r="K25" s="98">
        <v>116.1</v>
      </c>
      <c r="L25" s="98">
        <v>103.1</v>
      </c>
      <c r="M25" s="98">
        <v>118.1</v>
      </c>
      <c r="N25" s="98">
        <v>116.1</v>
      </c>
      <c r="O25" s="98">
        <v>124.5</v>
      </c>
      <c r="P25" s="98">
        <v>125.4</v>
      </c>
      <c r="Q25" s="98">
        <v>121.1</v>
      </c>
      <c r="R25" s="98">
        <v>121.5</v>
      </c>
      <c r="S25" s="98">
        <v>118.1</v>
      </c>
      <c r="T25" s="98">
        <v>121</v>
      </c>
      <c r="U25" s="98">
        <v>116.7</v>
      </c>
      <c r="V25" s="98">
        <v>114.7</v>
      </c>
      <c r="W25" s="98">
        <v>116.7</v>
      </c>
      <c r="X25" s="98">
        <v>111.8</v>
      </c>
      <c r="Y25" s="98">
        <v>114.3</v>
      </c>
      <c r="Z25" s="98">
        <v>118.8</v>
      </c>
      <c r="AA25" s="98">
        <v>109.6</v>
      </c>
      <c r="AB25" s="98">
        <v>113.3</v>
      </c>
      <c r="AC25" s="98">
        <v>113.9</v>
      </c>
    </row>
    <row r="26" spans="1:29" x14ac:dyDescent="0.3">
      <c r="A26" s="98" t="s">
        <v>23</v>
      </c>
      <c r="B26" s="98">
        <v>2014</v>
      </c>
      <c r="C26" s="98" t="s">
        <v>33</v>
      </c>
      <c r="D26" s="98">
        <v>123.3</v>
      </c>
      <c r="E26" s="98">
        <v>123.7</v>
      </c>
      <c r="F26" s="98">
        <v>121</v>
      </c>
      <c r="G26" s="98">
        <v>124.2</v>
      </c>
      <c r="H26" s="98">
        <v>107.8</v>
      </c>
      <c r="I26" s="98">
        <v>125.7</v>
      </c>
      <c r="J26" s="98">
        <v>152.4</v>
      </c>
      <c r="K26" s="98">
        <v>117.2</v>
      </c>
      <c r="L26" s="98">
        <v>102.1</v>
      </c>
      <c r="M26" s="98">
        <v>118.7</v>
      </c>
      <c r="N26" s="98">
        <v>116.4</v>
      </c>
      <c r="O26" s="98">
        <v>125.6</v>
      </c>
      <c r="P26" s="98">
        <v>125.1</v>
      </c>
      <c r="Q26" s="98">
        <v>122.1</v>
      </c>
      <c r="R26" s="98">
        <v>122.1</v>
      </c>
      <c r="S26" s="98">
        <v>118.4</v>
      </c>
      <c r="T26" s="98">
        <v>121.6</v>
      </c>
      <c r="U26" s="98">
        <v>117.1</v>
      </c>
      <c r="V26" s="98">
        <v>115.5</v>
      </c>
      <c r="W26" s="98">
        <v>117.3</v>
      </c>
      <c r="X26" s="98">
        <v>110.8</v>
      </c>
      <c r="Y26" s="98">
        <v>114.8</v>
      </c>
      <c r="Z26" s="98">
        <v>119</v>
      </c>
      <c r="AA26" s="98">
        <v>109.1</v>
      </c>
      <c r="AB26" s="98">
        <v>113.7</v>
      </c>
      <c r="AC26" s="98">
        <v>113.8</v>
      </c>
    </row>
    <row r="27" spans="1:29" x14ac:dyDescent="0.3">
      <c r="A27" s="98" t="s">
        <v>23</v>
      </c>
      <c r="B27" s="98">
        <v>2014</v>
      </c>
      <c r="C27" s="98" t="s">
        <v>34</v>
      </c>
      <c r="D27" s="98">
        <v>122.9</v>
      </c>
      <c r="E27" s="98">
        <v>123.2</v>
      </c>
      <c r="F27" s="98">
        <v>123.5</v>
      </c>
      <c r="G27" s="98">
        <v>124.5</v>
      </c>
      <c r="H27" s="98">
        <v>107.6</v>
      </c>
      <c r="I27" s="98">
        <v>125.7</v>
      </c>
      <c r="J27" s="98">
        <v>140.5</v>
      </c>
      <c r="K27" s="98">
        <v>117.6</v>
      </c>
      <c r="L27" s="98">
        <v>100.6</v>
      </c>
      <c r="M27" s="98">
        <v>119.1</v>
      </c>
      <c r="N27" s="98">
        <v>116.8</v>
      </c>
      <c r="O27" s="98">
        <v>126.1</v>
      </c>
      <c r="P27" s="98">
        <v>123.6</v>
      </c>
      <c r="Q27" s="98">
        <v>123</v>
      </c>
      <c r="R27" s="98">
        <v>122.6</v>
      </c>
      <c r="S27" s="98">
        <v>118.6</v>
      </c>
      <c r="T27" s="98">
        <v>122</v>
      </c>
      <c r="U27" s="98">
        <v>116.5</v>
      </c>
      <c r="V27" s="98">
        <v>115.7</v>
      </c>
      <c r="W27" s="98">
        <v>117.5</v>
      </c>
      <c r="X27" s="98">
        <v>110.1</v>
      </c>
      <c r="Y27" s="98">
        <v>115.1</v>
      </c>
      <c r="Z27" s="98">
        <v>119.5</v>
      </c>
      <c r="AA27" s="98">
        <v>109.8</v>
      </c>
      <c r="AB27" s="98">
        <v>113.9</v>
      </c>
      <c r="AC27" s="98">
        <v>113.8</v>
      </c>
    </row>
    <row r="28" spans="1:29" x14ac:dyDescent="0.3">
      <c r="A28" s="98" t="s">
        <v>23</v>
      </c>
      <c r="B28" s="98">
        <v>2015</v>
      </c>
      <c r="C28" s="98" t="s">
        <v>21</v>
      </c>
      <c r="D28" s="98">
        <v>123.4</v>
      </c>
      <c r="E28" s="98">
        <v>123.9</v>
      </c>
      <c r="F28" s="98">
        <v>123.8</v>
      </c>
      <c r="G28" s="98">
        <v>125</v>
      </c>
      <c r="H28" s="98">
        <v>108.5</v>
      </c>
      <c r="I28" s="98">
        <v>126.2</v>
      </c>
      <c r="J28" s="98">
        <v>133</v>
      </c>
      <c r="K28" s="98">
        <v>119.1</v>
      </c>
      <c r="L28" s="98">
        <v>99</v>
      </c>
      <c r="M28" s="98">
        <v>120.3</v>
      </c>
      <c r="N28" s="98">
        <v>117.3</v>
      </c>
      <c r="O28" s="98">
        <v>126.7</v>
      </c>
      <c r="P28" s="98">
        <v>123.1</v>
      </c>
      <c r="Q28" s="98">
        <v>124</v>
      </c>
      <c r="R28" s="98">
        <v>123.1</v>
      </c>
      <c r="S28" s="98">
        <v>119.3</v>
      </c>
      <c r="T28" s="98">
        <v>122.5</v>
      </c>
      <c r="U28" s="98">
        <v>117.3</v>
      </c>
      <c r="V28" s="98">
        <v>116.5</v>
      </c>
      <c r="W28" s="98">
        <v>118.1</v>
      </c>
      <c r="X28" s="98">
        <v>109.4</v>
      </c>
      <c r="Y28" s="98">
        <v>115.5</v>
      </c>
      <c r="Z28" s="98">
        <v>119.7</v>
      </c>
      <c r="AA28" s="98">
        <v>110.7</v>
      </c>
      <c r="AB28" s="98">
        <v>114.3</v>
      </c>
      <c r="AC28" s="98">
        <v>114</v>
      </c>
    </row>
    <row r="29" spans="1:29" x14ac:dyDescent="0.3">
      <c r="A29" s="98" t="s">
        <v>23</v>
      </c>
      <c r="B29" s="98">
        <v>2015</v>
      </c>
      <c r="C29" s="98" t="s">
        <v>24</v>
      </c>
      <c r="D29" s="98">
        <v>123.7</v>
      </c>
      <c r="E29" s="98">
        <v>125.1</v>
      </c>
      <c r="F29" s="98">
        <v>121.1</v>
      </c>
      <c r="G29" s="98">
        <v>125.7</v>
      </c>
      <c r="H29" s="98">
        <v>109.1</v>
      </c>
      <c r="I29" s="98">
        <v>125.8</v>
      </c>
      <c r="J29" s="98">
        <v>129.4</v>
      </c>
      <c r="K29" s="98">
        <v>120.9</v>
      </c>
      <c r="L29" s="98">
        <v>98.3</v>
      </c>
      <c r="M29" s="98">
        <v>121.6</v>
      </c>
      <c r="N29" s="98">
        <v>118</v>
      </c>
      <c r="O29" s="98">
        <v>127.6</v>
      </c>
      <c r="P29" s="98">
        <v>123.1</v>
      </c>
      <c r="Q29" s="98">
        <v>125.2</v>
      </c>
      <c r="R29" s="98">
        <v>123.8</v>
      </c>
      <c r="S29" s="98">
        <v>120.1</v>
      </c>
      <c r="T29" s="98">
        <v>123.3</v>
      </c>
      <c r="U29" s="98">
        <v>118.1</v>
      </c>
      <c r="V29" s="98">
        <v>117.7</v>
      </c>
      <c r="W29" s="98">
        <v>118.7</v>
      </c>
      <c r="X29" s="98">
        <v>108.7</v>
      </c>
      <c r="Y29" s="98">
        <v>116.3</v>
      </c>
      <c r="Z29" s="98">
        <v>119.7</v>
      </c>
      <c r="AA29" s="98">
        <v>111.2</v>
      </c>
      <c r="AB29" s="98">
        <v>114.9</v>
      </c>
      <c r="AC29" s="98">
        <v>114.1</v>
      </c>
    </row>
    <row r="30" spans="1:29" x14ac:dyDescent="0.3">
      <c r="A30" s="98" t="s">
        <v>23</v>
      </c>
      <c r="B30" s="98">
        <v>2015</v>
      </c>
      <c r="C30" s="98" t="s">
        <v>25</v>
      </c>
      <c r="D30" s="98">
        <v>123.5</v>
      </c>
      <c r="E30" s="98">
        <v>125.4</v>
      </c>
      <c r="F30" s="98">
        <v>116.8</v>
      </c>
      <c r="G30" s="98">
        <v>126</v>
      </c>
      <c r="H30" s="98">
        <v>109.2</v>
      </c>
      <c r="I30" s="98">
        <v>127.6</v>
      </c>
      <c r="J30" s="98">
        <v>129.19999999999999</v>
      </c>
      <c r="K30" s="98">
        <v>122.4</v>
      </c>
      <c r="L30" s="98">
        <v>97</v>
      </c>
      <c r="M30" s="98">
        <v>122.1</v>
      </c>
      <c r="N30" s="98">
        <v>118.1</v>
      </c>
      <c r="O30" s="98">
        <v>128.4</v>
      </c>
      <c r="P30" s="98">
        <v>123.4</v>
      </c>
      <c r="Q30" s="98">
        <v>125.8</v>
      </c>
      <c r="R30" s="98">
        <v>124.3</v>
      </c>
      <c r="S30" s="98">
        <v>120.4</v>
      </c>
      <c r="T30" s="98">
        <v>123.7</v>
      </c>
      <c r="U30" s="98">
        <v>118.6</v>
      </c>
      <c r="V30" s="98">
        <v>118.3</v>
      </c>
      <c r="W30" s="98">
        <v>119.2</v>
      </c>
      <c r="X30" s="98">
        <v>109.9</v>
      </c>
      <c r="Y30" s="98">
        <v>116.7</v>
      </c>
      <c r="Z30" s="98">
        <v>120.1</v>
      </c>
      <c r="AA30" s="98">
        <v>111</v>
      </c>
      <c r="AB30" s="98">
        <v>115.4</v>
      </c>
      <c r="AC30" s="98">
        <v>114.7</v>
      </c>
    </row>
    <row r="31" spans="1:29" x14ac:dyDescent="0.3">
      <c r="A31" s="98" t="s">
        <v>23</v>
      </c>
      <c r="B31" s="98">
        <v>2015</v>
      </c>
      <c r="C31" s="98" t="s">
        <v>26</v>
      </c>
      <c r="D31" s="98">
        <v>123.5</v>
      </c>
      <c r="E31" s="98">
        <v>126.4</v>
      </c>
      <c r="F31" s="98">
        <v>114.4</v>
      </c>
      <c r="G31" s="98">
        <v>126.6</v>
      </c>
      <c r="H31" s="98">
        <v>109.2</v>
      </c>
      <c r="I31" s="98">
        <v>132.5</v>
      </c>
      <c r="J31" s="98">
        <v>128.6</v>
      </c>
      <c r="K31" s="98">
        <v>124.8</v>
      </c>
      <c r="L31" s="98">
        <v>95.7</v>
      </c>
      <c r="M31" s="98">
        <v>122.4</v>
      </c>
      <c r="N31" s="98">
        <v>118.5</v>
      </c>
      <c r="O31" s="98">
        <v>129.1</v>
      </c>
      <c r="P31" s="98">
        <v>124</v>
      </c>
      <c r="Q31" s="98">
        <v>126.9</v>
      </c>
      <c r="R31" s="98">
        <v>124.7</v>
      </c>
      <c r="S31" s="98">
        <v>120.8</v>
      </c>
      <c r="T31" s="98">
        <v>124.1</v>
      </c>
      <c r="U31" s="98">
        <v>119.2</v>
      </c>
      <c r="V31" s="98">
        <v>118.7</v>
      </c>
      <c r="W31" s="98">
        <v>119.7</v>
      </c>
      <c r="X31" s="98">
        <v>110.1</v>
      </c>
      <c r="Y31" s="98">
        <v>117.1</v>
      </c>
      <c r="Z31" s="98">
        <v>121</v>
      </c>
      <c r="AA31" s="98">
        <v>111.7</v>
      </c>
      <c r="AB31" s="98">
        <v>115.9</v>
      </c>
      <c r="AC31" s="98">
        <v>115.1</v>
      </c>
    </row>
    <row r="32" spans="1:29" x14ac:dyDescent="0.3">
      <c r="A32" s="98" t="s">
        <v>23</v>
      </c>
      <c r="B32" s="98">
        <v>2015</v>
      </c>
      <c r="C32" s="98" t="s">
        <v>27</v>
      </c>
      <c r="D32" s="98">
        <v>123.6</v>
      </c>
      <c r="E32" s="98">
        <v>128</v>
      </c>
      <c r="F32" s="98">
        <v>115</v>
      </c>
      <c r="G32" s="98">
        <v>127.3</v>
      </c>
      <c r="H32" s="98">
        <v>109.8</v>
      </c>
      <c r="I32" s="98">
        <v>132.6</v>
      </c>
      <c r="J32" s="98">
        <v>130.9</v>
      </c>
      <c r="K32" s="98">
        <v>130.5</v>
      </c>
      <c r="L32" s="98">
        <v>95.3</v>
      </c>
      <c r="M32" s="98">
        <v>123.4</v>
      </c>
      <c r="N32" s="98">
        <v>119.2</v>
      </c>
      <c r="O32" s="98">
        <v>129.80000000000001</v>
      </c>
      <c r="P32" s="98">
        <v>125</v>
      </c>
      <c r="Q32" s="98">
        <v>127.9</v>
      </c>
      <c r="R32" s="98">
        <v>125.4</v>
      </c>
      <c r="S32" s="98">
        <v>121.3</v>
      </c>
      <c r="T32" s="98">
        <v>124.7</v>
      </c>
      <c r="U32" s="98">
        <v>119.6</v>
      </c>
      <c r="V32" s="98">
        <v>119.2</v>
      </c>
      <c r="W32" s="98">
        <v>120.2</v>
      </c>
      <c r="X32" s="98">
        <v>112</v>
      </c>
      <c r="Y32" s="98">
        <v>117.7</v>
      </c>
      <c r="Z32" s="98">
        <v>121.4</v>
      </c>
      <c r="AA32" s="98">
        <v>112.3</v>
      </c>
      <c r="AB32" s="98">
        <v>116.3</v>
      </c>
      <c r="AC32" s="98">
        <v>116.1</v>
      </c>
    </row>
    <row r="33" spans="1:29" x14ac:dyDescent="0.3">
      <c r="A33" s="98" t="s">
        <v>23</v>
      </c>
      <c r="B33" s="98">
        <v>2015</v>
      </c>
      <c r="C33" s="98" t="s">
        <v>28</v>
      </c>
      <c r="D33" s="98">
        <v>123.9</v>
      </c>
      <c r="E33" s="98">
        <v>131.80000000000001</v>
      </c>
      <c r="F33" s="98">
        <v>121.6</v>
      </c>
      <c r="G33" s="98">
        <v>128.19999999999999</v>
      </c>
      <c r="H33" s="98">
        <v>111.1</v>
      </c>
      <c r="I33" s="98">
        <v>132.80000000000001</v>
      </c>
      <c r="J33" s="98">
        <v>139.1</v>
      </c>
      <c r="K33" s="98">
        <v>137.4</v>
      </c>
      <c r="L33" s="98">
        <v>94.1</v>
      </c>
      <c r="M33" s="98">
        <v>125.5</v>
      </c>
      <c r="N33" s="98">
        <v>119.8</v>
      </c>
      <c r="O33" s="98">
        <v>130.9</v>
      </c>
      <c r="P33" s="98">
        <v>127.3</v>
      </c>
      <c r="Q33" s="98">
        <v>129.19999999999999</v>
      </c>
      <c r="R33" s="98">
        <v>126.4</v>
      </c>
      <c r="S33" s="98">
        <v>122</v>
      </c>
      <c r="T33" s="98">
        <v>125.7</v>
      </c>
      <c r="U33" s="98">
        <v>119</v>
      </c>
      <c r="V33" s="98">
        <v>119.8</v>
      </c>
      <c r="W33" s="98">
        <v>121.1</v>
      </c>
      <c r="X33" s="98">
        <v>112.9</v>
      </c>
      <c r="Y33" s="98">
        <v>118.5</v>
      </c>
      <c r="Z33" s="98">
        <v>123.1</v>
      </c>
      <c r="AA33" s="98">
        <v>112.8</v>
      </c>
      <c r="AB33" s="98">
        <v>116.9</v>
      </c>
      <c r="AC33" s="98">
        <v>117</v>
      </c>
    </row>
    <row r="34" spans="1:29" x14ac:dyDescent="0.3">
      <c r="A34" s="98" t="s">
        <v>23</v>
      </c>
      <c r="B34" s="98">
        <v>2015</v>
      </c>
      <c r="C34" s="98" t="s">
        <v>29</v>
      </c>
      <c r="D34" s="98">
        <v>123.7</v>
      </c>
      <c r="E34" s="98">
        <v>132.5</v>
      </c>
      <c r="F34" s="98">
        <v>121</v>
      </c>
      <c r="G34" s="98">
        <v>128.30000000000001</v>
      </c>
      <c r="H34" s="98">
        <v>110.9</v>
      </c>
      <c r="I34" s="98">
        <v>133.1</v>
      </c>
      <c r="J34" s="98">
        <v>145.1</v>
      </c>
      <c r="K34" s="98">
        <v>139.1</v>
      </c>
      <c r="L34" s="98">
        <v>91.3</v>
      </c>
      <c r="M34" s="98">
        <v>126.1</v>
      </c>
      <c r="N34" s="98">
        <v>119.9</v>
      </c>
      <c r="O34" s="98">
        <v>131.4</v>
      </c>
      <c r="P34" s="98">
        <v>128.19999999999999</v>
      </c>
      <c r="Q34" s="98">
        <v>130.4</v>
      </c>
      <c r="R34" s="98">
        <v>126.7</v>
      </c>
      <c r="S34" s="98">
        <v>122.3</v>
      </c>
      <c r="T34" s="98">
        <v>126.1</v>
      </c>
      <c r="U34" s="98">
        <v>119.9</v>
      </c>
      <c r="V34" s="98">
        <v>120.1</v>
      </c>
      <c r="W34" s="98">
        <v>121.3</v>
      </c>
      <c r="X34" s="98">
        <v>112.7</v>
      </c>
      <c r="Y34" s="98">
        <v>119</v>
      </c>
      <c r="Z34" s="98">
        <v>124.4</v>
      </c>
      <c r="AA34" s="98">
        <v>112.3</v>
      </c>
      <c r="AB34" s="98">
        <v>117.2</v>
      </c>
      <c r="AC34" s="98">
        <v>117.2</v>
      </c>
    </row>
    <row r="35" spans="1:29" x14ac:dyDescent="0.3">
      <c r="A35" s="98" t="s">
        <v>23</v>
      </c>
      <c r="B35" s="98">
        <v>2015</v>
      </c>
      <c r="C35" s="98" t="s">
        <v>30</v>
      </c>
      <c r="D35" s="98">
        <v>124.2</v>
      </c>
      <c r="E35" s="98">
        <v>131.4</v>
      </c>
      <c r="F35" s="98">
        <v>120.1</v>
      </c>
      <c r="G35" s="98">
        <v>128.5</v>
      </c>
      <c r="H35" s="98">
        <v>111.4</v>
      </c>
      <c r="I35" s="98">
        <v>132.30000000000001</v>
      </c>
      <c r="J35" s="98">
        <v>157.6</v>
      </c>
      <c r="K35" s="98">
        <v>144</v>
      </c>
      <c r="L35" s="98">
        <v>90.5</v>
      </c>
      <c r="M35" s="98">
        <v>126.8</v>
      </c>
      <c r="N35" s="98">
        <v>120.4</v>
      </c>
      <c r="O35" s="98">
        <v>132.1</v>
      </c>
      <c r="P35" s="98">
        <v>130.30000000000001</v>
      </c>
      <c r="Q35" s="98">
        <v>131.19999999999999</v>
      </c>
      <c r="R35" s="98">
        <v>127.2</v>
      </c>
      <c r="S35" s="98">
        <v>122.9</v>
      </c>
      <c r="T35" s="98">
        <v>126.6</v>
      </c>
      <c r="U35" s="98">
        <v>120.9</v>
      </c>
      <c r="V35" s="98">
        <v>120.6</v>
      </c>
      <c r="W35" s="98">
        <v>122</v>
      </c>
      <c r="X35" s="98">
        <v>111.7</v>
      </c>
      <c r="Y35" s="98">
        <v>119.4</v>
      </c>
      <c r="Z35" s="98">
        <v>125.1</v>
      </c>
      <c r="AA35" s="98">
        <v>112.3</v>
      </c>
      <c r="AB35" s="98">
        <v>117.8</v>
      </c>
      <c r="AC35" s="98">
        <v>117.2</v>
      </c>
    </row>
    <row r="36" spans="1:29" x14ac:dyDescent="0.3">
      <c r="A36" s="98" t="s">
        <v>23</v>
      </c>
      <c r="B36" s="98">
        <v>2015</v>
      </c>
      <c r="C36" s="98" t="s">
        <v>31</v>
      </c>
      <c r="D36" s="98">
        <v>124.6</v>
      </c>
      <c r="E36" s="98">
        <v>130.4</v>
      </c>
      <c r="F36" s="98">
        <v>118.7</v>
      </c>
      <c r="G36" s="98">
        <v>128.9</v>
      </c>
      <c r="H36" s="98">
        <v>111.9</v>
      </c>
      <c r="I36" s="98">
        <v>128.4</v>
      </c>
      <c r="J36" s="98">
        <v>162.19999999999999</v>
      </c>
      <c r="K36" s="98">
        <v>150</v>
      </c>
      <c r="L36" s="98">
        <v>90.4</v>
      </c>
      <c r="M36" s="98">
        <v>128.4</v>
      </c>
      <c r="N36" s="98">
        <v>120.7</v>
      </c>
      <c r="O36" s="98">
        <v>132.5</v>
      </c>
      <c r="P36" s="98">
        <v>131.19999999999999</v>
      </c>
      <c r="Q36" s="98">
        <v>132</v>
      </c>
      <c r="R36" s="98">
        <v>127.9</v>
      </c>
      <c r="S36" s="98">
        <v>123.4</v>
      </c>
      <c r="T36" s="98">
        <v>127.2</v>
      </c>
      <c r="U36" s="98">
        <v>121.6</v>
      </c>
      <c r="V36" s="98">
        <v>120.4</v>
      </c>
      <c r="W36" s="98">
        <v>122.6</v>
      </c>
      <c r="X36" s="98">
        <v>111.3</v>
      </c>
      <c r="Y36" s="98">
        <v>119.8</v>
      </c>
      <c r="Z36" s="98">
        <v>125.7</v>
      </c>
      <c r="AA36" s="98">
        <v>113.4</v>
      </c>
      <c r="AB36" s="98">
        <v>118.3</v>
      </c>
      <c r="AC36" s="98">
        <v>117.5</v>
      </c>
    </row>
    <row r="37" spans="1:29" x14ac:dyDescent="0.3">
      <c r="A37" s="98" t="s">
        <v>23</v>
      </c>
      <c r="B37" s="98">
        <v>2015</v>
      </c>
      <c r="C37" s="98" t="s">
        <v>32</v>
      </c>
      <c r="D37" s="98">
        <v>125</v>
      </c>
      <c r="E37" s="98">
        <v>129.80000000000001</v>
      </c>
      <c r="F37" s="98">
        <v>118.9</v>
      </c>
      <c r="G37" s="98">
        <v>129.1</v>
      </c>
      <c r="H37" s="98">
        <v>113.3</v>
      </c>
      <c r="I37" s="98">
        <v>129</v>
      </c>
      <c r="J37" s="98">
        <v>160.4</v>
      </c>
      <c r="K37" s="98">
        <v>165.3</v>
      </c>
      <c r="L37" s="98">
        <v>92.3</v>
      </c>
      <c r="M37" s="98">
        <v>129.69999999999999</v>
      </c>
      <c r="N37" s="98">
        <v>121.1</v>
      </c>
      <c r="O37" s="98">
        <v>133</v>
      </c>
      <c r="P37" s="98">
        <v>132.1</v>
      </c>
      <c r="Q37" s="98">
        <v>132.5</v>
      </c>
      <c r="R37" s="98">
        <v>128.5</v>
      </c>
      <c r="S37" s="98">
        <v>123.8</v>
      </c>
      <c r="T37" s="98">
        <v>127.8</v>
      </c>
      <c r="U37" s="98">
        <v>122.4</v>
      </c>
      <c r="V37" s="98">
        <v>120.8</v>
      </c>
      <c r="W37" s="98">
        <v>123</v>
      </c>
      <c r="X37" s="98">
        <v>111.4</v>
      </c>
      <c r="Y37" s="98">
        <v>120.4</v>
      </c>
      <c r="Z37" s="98">
        <v>125.9</v>
      </c>
      <c r="AA37" s="98">
        <v>113.9</v>
      </c>
      <c r="AB37" s="98">
        <v>118.7</v>
      </c>
      <c r="AC37" s="98">
        <v>117.9</v>
      </c>
    </row>
    <row r="38" spans="1:29" x14ac:dyDescent="0.3">
      <c r="A38" s="98" t="s">
        <v>23</v>
      </c>
      <c r="B38" s="98">
        <v>2015</v>
      </c>
      <c r="C38" s="98" t="s">
        <v>33</v>
      </c>
      <c r="D38" s="98">
        <v>125.4</v>
      </c>
      <c r="E38" s="98">
        <v>130.30000000000001</v>
      </c>
      <c r="F38" s="98">
        <v>121.6</v>
      </c>
      <c r="G38" s="98">
        <v>129.19999999999999</v>
      </c>
      <c r="H38" s="98">
        <v>114.9</v>
      </c>
      <c r="I38" s="98">
        <v>128.19999999999999</v>
      </c>
      <c r="J38" s="98">
        <v>158.4</v>
      </c>
      <c r="K38" s="98">
        <v>171.2</v>
      </c>
      <c r="L38" s="98">
        <v>93.3</v>
      </c>
      <c r="M38" s="98">
        <v>131.19999999999999</v>
      </c>
      <c r="N38" s="98">
        <v>121.7</v>
      </c>
      <c r="O38" s="98">
        <v>134</v>
      </c>
      <c r="P38" s="98">
        <v>132.69999999999999</v>
      </c>
      <c r="Q38" s="98">
        <v>133.6</v>
      </c>
      <c r="R38" s="98">
        <v>129.30000000000001</v>
      </c>
      <c r="S38" s="98">
        <v>124.5</v>
      </c>
      <c r="T38" s="98">
        <v>128.6</v>
      </c>
      <c r="U38" s="98">
        <v>122.9</v>
      </c>
      <c r="V38" s="98">
        <v>121.6</v>
      </c>
      <c r="W38" s="98">
        <v>123.4</v>
      </c>
      <c r="X38" s="98">
        <v>111.5</v>
      </c>
      <c r="Y38" s="98">
        <v>120.9</v>
      </c>
      <c r="Z38" s="98">
        <v>126.3</v>
      </c>
      <c r="AA38" s="98">
        <v>113.8</v>
      </c>
      <c r="AB38" s="98">
        <v>119.2</v>
      </c>
      <c r="AC38" s="98">
        <v>118.1</v>
      </c>
    </row>
    <row r="39" spans="1:29" x14ac:dyDescent="0.3">
      <c r="A39" s="98" t="s">
        <v>23</v>
      </c>
      <c r="B39" s="98">
        <v>2015</v>
      </c>
      <c r="C39" s="98" t="s">
        <v>34</v>
      </c>
      <c r="D39" s="98">
        <v>125.7</v>
      </c>
      <c r="E39" s="98">
        <v>131.4</v>
      </c>
      <c r="F39" s="98">
        <v>124.8</v>
      </c>
      <c r="G39" s="98">
        <v>129.4</v>
      </c>
      <c r="H39" s="98">
        <v>115.3</v>
      </c>
      <c r="I39" s="98">
        <v>126.6</v>
      </c>
      <c r="J39" s="98">
        <v>146.69999999999999</v>
      </c>
      <c r="K39" s="98">
        <v>171.5</v>
      </c>
      <c r="L39" s="98">
        <v>94.5</v>
      </c>
      <c r="M39" s="98">
        <v>132.1</v>
      </c>
      <c r="N39" s="98">
        <v>122</v>
      </c>
      <c r="O39" s="98">
        <v>134.69999999999999</v>
      </c>
      <c r="P39" s="98">
        <v>131.4</v>
      </c>
      <c r="Q39" s="98">
        <v>134.5</v>
      </c>
      <c r="R39" s="98">
        <v>129.69999999999999</v>
      </c>
      <c r="S39" s="98">
        <v>124.8</v>
      </c>
      <c r="T39" s="98">
        <v>129</v>
      </c>
      <c r="U39" s="98">
        <v>122.4</v>
      </c>
      <c r="V39" s="98">
        <v>122</v>
      </c>
      <c r="W39" s="98">
        <v>123.6</v>
      </c>
      <c r="X39" s="98">
        <v>111.5</v>
      </c>
      <c r="Y39" s="98">
        <v>121.4</v>
      </c>
      <c r="Z39" s="98">
        <v>126.2</v>
      </c>
      <c r="AA39" s="98">
        <v>113.7</v>
      </c>
      <c r="AB39" s="98">
        <v>119.6</v>
      </c>
      <c r="AC39" s="98">
        <v>118.3</v>
      </c>
    </row>
    <row r="40" spans="1:29" x14ac:dyDescent="0.3">
      <c r="A40" s="98" t="s">
        <v>23</v>
      </c>
      <c r="B40" s="98">
        <v>2016</v>
      </c>
      <c r="C40" s="98" t="s">
        <v>21</v>
      </c>
      <c r="D40" s="98">
        <v>126.1</v>
      </c>
      <c r="E40" s="98">
        <v>134.1</v>
      </c>
      <c r="F40" s="98">
        <v>128.6</v>
      </c>
      <c r="G40" s="98">
        <v>129.9</v>
      </c>
      <c r="H40" s="98">
        <v>115.5</v>
      </c>
      <c r="I40" s="98">
        <v>125.7</v>
      </c>
      <c r="J40" s="98">
        <v>141.5</v>
      </c>
      <c r="K40" s="98">
        <v>170.7</v>
      </c>
      <c r="L40" s="98">
        <v>97.4</v>
      </c>
      <c r="M40" s="98">
        <v>132.9</v>
      </c>
      <c r="N40" s="98">
        <v>122.7</v>
      </c>
      <c r="O40" s="98">
        <v>135.30000000000001</v>
      </c>
      <c r="P40" s="98">
        <v>131.30000000000001</v>
      </c>
      <c r="Q40" s="98">
        <v>135.19999999999999</v>
      </c>
      <c r="R40" s="98">
        <v>130.30000000000001</v>
      </c>
      <c r="S40" s="98">
        <v>125.1</v>
      </c>
      <c r="T40" s="98">
        <v>129.5</v>
      </c>
      <c r="U40" s="98">
        <v>123.4</v>
      </c>
      <c r="V40" s="98">
        <v>122.7</v>
      </c>
      <c r="W40" s="98">
        <v>124.2</v>
      </c>
      <c r="X40" s="98">
        <v>111.1</v>
      </c>
      <c r="Y40" s="98">
        <v>122</v>
      </c>
      <c r="Z40" s="98">
        <v>126.3</v>
      </c>
      <c r="AA40" s="98">
        <v>114.5</v>
      </c>
      <c r="AB40" s="98">
        <v>119.8</v>
      </c>
      <c r="AC40" s="98">
        <v>118.5</v>
      </c>
    </row>
    <row r="41" spans="1:29" x14ac:dyDescent="0.3">
      <c r="A41" s="98" t="s">
        <v>23</v>
      </c>
      <c r="B41" s="98">
        <v>2016</v>
      </c>
      <c r="C41" s="98" t="s">
        <v>24</v>
      </c>
      <c r="D41" s="98">
        <v>126.4</v>
      </c>
      <c r="E41" s="98">
        <v>134.19999999999999</v>
      </c>
      <c r="F41" s="98">
        <v>128.69999999999999</v>
      </c>
      <c r="G41" s="98">
        <v>130.30000000000001</v>
      </c>
      <c r="H41" s="98">
        <v>114.8</v>
      </c>
      <c r="I41" s="98">
        <v>124.9</v>
      </c>
      <c r="J41" s="98">
        <v>130.30000000000001</v>
      </c>
      <c r="K41" s="98">
        <v>167.4</v>
      </c>
      <c r="L41" s="98">
        <v>98.8</v>
      </c>
      <c r="M41" s="98">
        <v>133.6</v>
      </c>
      <c r="N41" s="98">
        <v>123</v>
      </c>
      <c r="O41" s="98">
        <v>135.80000000000001</v>
      </c>
      <c r="P41" s="98">
        <v>129.9</v>
      </c>
      <c r="Q41" s="98">
        <v>135.9</v>
      </c>
      <c r="R41" s="98">
        <v>130.9</v>
      </c>
      <c r="S41" s="98">
        <v>125.8</v>
      </c>
      <c r="T41" s="98">
        <v>130.19999999999999</v>
      </c>
      <c r="U41" s="98">
        <v>124.4</v>
      </c>
      <c r="V41" s="98">
        <v>123.1</v>
      </c>
      <c r="W41" s="98">
        <v>124.6</v>
      </c>
      <c r="X41" s="98">
        <v>111.4</v>
      </c>
      <c r="Y41" s="98">
        <v>122.5</v>
      </c>
      <c r="Z41" s="98">
        <v>126.6</v>
      </c>
      <c r="AA41" s="98">
        <v>116.6</v>
      </c>
      <c r="AB41" s="98">
        <v>120.3</v>
      </c>
      <c r="AC41" s="98">
        <v>119.1</v>
      </c>
    </row>
    <row r="42" spans="1:29" x14ac:dyDescent="0.3">
      <c r="A42" s="98" t="s">
        <v>23</v>
      </c>
      <c r="B42" s="98">
        <v>2016</v>
      </c>
      <c r="C42" s="98" t="s">
        <v>25</v>
      </c>
      <c r="D42" s="98">
        <v>126.5</v>
      </c>
      <c r="E42" s="98">
        <v>135.1</v>
      </c>
      <c r="F42" s="98">
        <v>124.6</v>
      </c>
      <c r="G42" s="98">
        <v>130.19999999999999</v>
      </c>
      <c r="H42" s="98">
        <v>114.5</v>
      </c>
      <c r="I42" s="98">
        <v>126.2</v>
      </c>
      <c r="J42" s="98">
        <v>129.80000000000001</v>
      </c>
      <c r="K42" s="98">
        <v>164.3</v>
      </c>
      <c r="L42" s="98">
        <v>100.9</v>
      </c>
      <c r="M42" s="98">
        <v>133.9</v>
      </c>
      <c r="N42" s="98">
        <v>123.1</v>
      </c>
      <c r="O42" s="98">
        <v>136.30000000000001</v>
      </c>
      <c r="P42" s="98">
        <v>129.80000000000001</v>
      </c>
      <c r="Q42" s="98">
        <v>136.5</v>
      </c>
      <c r="R42" s="98">
        <v>131.30000000000001</v>
      </c>
      <c r="S42" s="98">
        <v>126.1</v>
      </c>
      <c r="T42" s="98">
        <v>130.5</v>
      </c>
      <c r="U42" s="98">
        <v>124.9</v>
      </c>
      <c r="V42" s="98">
        <v>122.4</v>
      </c>
      <c r="W42" s="98">
        <v>125.1</v>
      </c>
      <c r="X42" s="98">
        <v>110.9</v>
      </c>
      <c r="Y42" s="98">
        <v>122.9</v>
      </c>
      <c r="Z42" s="98">
        <v>126.9</v>
      </c>
      <c r="AA42" s="98">
        <v>117.3</v>
      </c>
      <c r="AB42" s="98">
        <v>120.6</v>
      </c>
      <c r="AC42" s="98">
        <v>119.3</v>
      </c>
    </row>
    <row r="43" spans="1:29" x14ac:dyDescent="0.3">
      <c r="A43" s="98" t="s">
        <v>23</v>
      </c>
      <c r="B43" s="98">
        <v>2016</v>
      </c>
      <c r="C43" s="98" t="s">
        <v>26</v>
      </c>
      <c r="D43" s="98">
        <v>126.6</v>
      </c>
      <c r="E43" s="98">
        <v>136.80000000000001</v>
      </c>
      <c r="F43" s="98">
        <v>122</v>
      </c>
      <c r="G43" s="98">
        <v>130.9</v>
      </c>
      <c r="H43" s="98">
        <v>114.8</v>
      </c>
      <c r="I43" s="98">
        <v>134.80000000000001</v>
      </c>
      <c r="J43" s="98">
        <v>135</v>
      </c>
      <c r="K43" s="98">
        <v>167.5</v>
      </c>
      <c r="L43" s="98">
        <v>106.4</v>
      </c>
      <c r="M43" s="98">
        <v>134.4</v>
      </c>
      <c r="N43" s="98">
        <v>123.6</v>
      </c>
      <c r="O43" s="98">
        <v>136.69999999999999</v>
      </c>
      <c r="P43" s="98">
        <v>131.80000000000001</v>
      </c>
      <c r="Q43" s="98">
        <v>137.1</v>
      </c>
      <c r="R43" s="98">
        <v>131.80000000000001</v>
      </c>
      <c r="S43" s="98">
        <v>126.4</v>
      </c>
      <c r="T43" s="98">
        <v>131</v>
      </c>
      <c r="U43" s="98">
        <v>125.6</v>
      </c>
      <c r="V43" s="98">
        <v>122.3</v>
      </c>
      <c r="W43" s="98">
        <v>125.5</v>
      </c>
      <c r="X43" s="98">
        <v>112.1</v>
      </c>
      <c r="Y43" s="98">
        <v>123.2</v>
      </c>
      <c r="Z43" s="98">
        <v>127.7</v>
      </c>
      <c r="AA43" s="98">
        <v>118.1</v>
      </c>
      <c r="AB43" s="98">
        <v>121.1</v>
      </c>
      <c r="AC43" s="98">
        <v>120</v>
      </c>
    </row>
    <row r="44" spans="1:29" x14ac:dyDescent="0.3">
      <c r="A44" s="98" t="s">
        <v>23</v>
      </c>
      <c r="B44" s="98">
        <v>2016</v>
      </c>
      <c r="C44" s="98" t="s">
        <v>27</v>
      </c>
      <c r="D44" s="98">
        <v>126.8</v>
      </c>
      <c r="E44" s="98">
        <v>139.1</v>
      </c>
      <c r="F44" s="98">
        <v>125.4</v>
      </c>
      <c r="G44" s="98">
        <v>131.69999999999999</v>
      </c>
      <c r="H44" s="98">
        <v>115</v>
      </c>
      <c r="I44" s="98">
        <v>136</v>
      </c>
      <c r="J44" s="98">
        <v>145.1</v>
      </c>
      <c r="K44" s="98">
        <v>171.7</v>
      </c>
      <c r="L44" s="98">
        <v>108.7</v>
      </c>
      <c r="M44" s="98">
        <v>135.30000000000001</v>
      </c>
      <c r="N44" s="98">
        <v>124.2</v>
      </c>
      <c r="O44" s="98">
        <v>137.4</v>
      </c>
      <c r="P44" s="98">
        <v>134</v>
      </c>
      <c r="Q44" s="98">
        <v>137.69999999999999</v>
      </c>
      <c r="R44" s="98">
        <v>132.19999999999999</v>
      </c>
      <c r="S44" s="98">
        <v>126.8</v>
      </c>
      <c r="T44" s="98">
        <v>131.4</v>
      </c>
      <c r="U44" s="98">
        <v>126</v>
      </c>
      <c r="V44" s="98">
        <v>122.7</v>
      </c>
      <c r="W44" s="98">
        <v>126</v>
      </c>
      <c r="X44" s="98">
        <v>112.8</v>
      </c>
      <c r="Y44" s="98">
        <v>123.7</v>
      </c>
      <c r="Z44" s="98">
        <v>128.5</v>
      </c>
      <c r="AA44" s="98">
        <v>119.2</v>
      </c>
      <c r="AB44" s="98">
        <v>121.5</v>
      </c>
      <c r="AC44" s="98">
        <v>120.7</v>
      </c>
    </row>
    <row r="45" spans="1:29" x14ac:dyDescent="0.3">
      <c r="A45" s="98" t="s">
        <v>23</v>
      </c>
      <c r="B45" s="98">
        <v>2016</v>
      </c>
      <c r="C45" s="98" t="s">
        <v>28</v>
      </c>
      <c r="D45" s="98">
        <v>127.7</v>
      </c>
      <c r="E45" s="98">
        <v>140.5</v>
      </c>
      <c r="F45" s="98">
        <v>128.30000000000001</v>
      </c>
      <c r="G45" s="98">
        <v>132.6</v>
      </c>
      <c r="H45" s="98">
        <v>115.5</v>
      </c>
      <c r="I45" s="98">
        <v>136.5</v>
      </c>
      <c r="J45" s="98">
        <v>159.69999999999999</v>
      </c>
      <c r="K45" s="98">
        <v>174.3</v>
      </c>
      <c r="L45" s="98">
        <v>109.9</v>
      </c>
      <c r="M45" s="98">
        <v>136.30000000000001</v>
      </c>
      <c r="N45" s="98">
        <v>124.4</v>
      </c>
      <c r="O45" s="98">
        <v>138.1</v>
      </c>
      <c r="P45" s="98">
        <v>136.80000000000001</v>
      </c>
      <c r="Q45" s="98">
        <v>138.69999999999999</v>
      </c>
      <c r="R45" s="98">
        <v>132.9</v>
      </c>
      <c r="S45" s="98">
        <v>127.2</v>
      </c>
      <c r="T45" s="98">
        <v>132</v>
      </c>
      <c r="U45" s="98">
        <v>125.5</v>
      </c>
      <c r="V45" s="98">
        <v>123.3</v>
      </c>
      <c r="W45" s="98">
        <v>126.4</v>
      </c>
      <c r="X45" s="98">
        <v>114.2</v>
      </c>
      <c r="Y45" s="98">
        <v>124.1</v>
      </c>
      <c r="Z45" s="98">
        <v>129.69999999999999</v>
      </c>
      <c r="AA45" s="98">
        <v>119.4</v>
      </c>
      <c r="AB45" s="98">
        <v>121.7</v>
      </c>
      <c r="AC45" s="98">
        <v>121.5</v>
      </c>
    </row>
    <row r="46" spans="1:29" x14ac:dyDescent="0.3">
      <c r="A46" s="98" t="s">
        <v>23</v>
      </c>
      <c r="B46" s="98">
        <v>2016</v>
      </c>
      <c r="C46" s="98" t="s">
        <v>29</v>
      </c>
      <c r="D46" s="98">
        <v>128.5</v>
      </c>
      <c r="E46" s="98">
        <v>141.19999999999999</v>
      </c>
      <c r="F46" s="98">
        <v>132.30000000000001</v>
      </c>
      <c r="G46" s="98">
        <v>133.5</v>
      </c>
      <c r="H46" s="98">
        <v>116.4</v>
      </c>
      <c r="I46" s="98">
        <v>137.80000000000001</v>
      </c>
      <c r="J46" s="98">
        <v>165.4</v>
      </c>
      <c r="K46" s="98">
        <v>177.4</v>
      </c>
      <c r="L46" s="98">
        <v>111.3</v>
      </c>
      <c r="M46" s="98">
        <v>137.5</v>
      </c>
      <c r="N46" s="98">
        <v>125</v>
      </c>
      <c r="O46" s="98">
        <v>138.80000000000001</v>
      </c>
      <c r="P46" s="98">
        <v>138.4</v>
      </c>
      <c r="Q46" s="98">
        <v>139.30000000000001</v>
      </c>
      <c r="R46" s="98">
        <v>133.5</v>
      </c>
      <c r="S46" s="98">
        <v>127.6</v>
      </c>
      <c r="T46" s="98">
        <v>132.69999999999999</v>
      </c>
      <c r="U46" s="98">
        <v>126.4</v>
      </c>
      <c r="V46" s="98">
        <v>123.4</v>
      </c>
      <c r="W46" s="98">
        <v>126.9</v>
      </c>
      <c r="X46" s="98">
        <v>113.9</v>
      </c>
      <c r="Y46" s="98">
        <v>124.5</v>
      </c>
      <c r="Z46" s="98">
        <v>130.80000000000001</v>
      </c>
      <c r="AA46" s="98">
        <v>120.5</v>
      </c>
      <c r="AB46" s="98">
        <v>122.4</v>
      </c>
      <c r="AC46" s="98">
        <v>121.9</v>
      </c>
    </row>
    <row r="47" spans="1:29" x14ac:dyDescent="0.3">
      <c r="A47" s="98" t="s">
        <v>23</v>
      </c>
      <c r="B47" s="98">
        <v>2016</v>
      </c>
      <c r="C47" s="98" t="s">
        <v>30</v>
      </c>
      <c r="D47" s="98">
        <v>129.30000000000001</v>
      </c>
      <c r="E47" s="98">
        <v>139.30000000000001</v>
      </c>
      <c r="F47" s="98">
        <v>131.6</v>
      </c>
      <c r="G47" s="98">
        <v>134.1</v>
      </c>
      <c r="H47" s="98">
        <v>116.9</v>
      </c>
      <c r="I47" s="98">
        <v>138.1</v>
      </c>
      <c r="J47" s="98">
        <v>159.1</v>
      </c>
      <c r="K47" s="98">
        <v>175.6</v>
      </c>
      <c r="L47" s="98">
        <v>112.9</v>
      </c>
      <c r="M47" s="98">
        <v>138.1</v>
      </c>
      <c r="N47" s="98">
        <v>125.5</v>
      </c>
      <c r="O47" s="98">
        <v>139.5</v>
      </c>
      <c r="P47" s="98">
        <v>137.9</v>
      </c>
      <c r="Q47" s="98">
        <v>140.19999999999999</v>
      </c>
      <c r="R47" s="98">
        <v>134.1</v>
      </c>
      <c r="S47" s="98">
        <v>128.19999999999999</v>
      </c>
      <c r="T47" s="98">
        <v>133.19999999999999</v>
      </c>
      <c r="U47" s="98">
        <v>127.3</v>
      </c>
      <c r="V47" s="98">
        <v>123.6</v>
      </c>
      <c r="W47" s="98">
        <v>127.4</v>
      </c>
      <c r="X47" s="98">
        <v>113.1</v>
      </c>
      <c r="Y47" s="98">
        <v>124.8</v>
      </c>
      <c r="Z47" s="98">
        <v>131.69999999999999</v>
      </c>
      <c r="AA47" s="98">
        <v>121.5</v>
      </c>
      <c r="AB47" s="98">
        <v>122.7</v>
      </c>
      <c r="AC47" s="98">
        <v>122.1</v>
      </c>
    </row>
    <row r="48" spans="1:29" x14ac:dyDescent="0.3">
      <c r="A48" s="98" t="s">
        <v>23</v>
      </c>
      <c r="B48" s="98">
        <v>2016</v>
      </c>
      <c r="C48" s="98" t="s">
        <v>31</v>
      </c>
      <c r="D48" s="98">
        <v>129.9</v>
      </c>
      <c r="E48" s="98">
        <v>138</v>
      </c>
      <c r="F48" s="98">
        <v>130.5</v>
      </c>
      <c r="G48" s="98">
        <v>134.4</v>
      </c>
      <c r="H48" s="98">
        <v>117.2</v>
      </c>
      <c r="I48" s="98">
        <v>136.1</v>
      </c>
      <c r="J48" s="98">
        <v>150.69999999999999</v>
      </c>
      <c r="K48" s="98">
        <v>171.5</v>
      </c>
      <c r="L48" s="98">
        <v>113.8</v>
      </c>
      <c r="M48" s="98">
        <v>138.80000000000001</v>
      </c>
      <c r="N48" s="98">
        <v>126</v>
      </c>
      <c r="O48" s="98">
        <v>140.19999999999999</v>
      </c>
      <c r="P48" s="98">
        <v>136.6</v>
      </c>
      <c r="Q48" s="98">
        <v>141</v>
      </c>
      <c r="R48" s="98">
        <v>134.6</v>
      </c>
      <c r="S48" s="98">
        <v>128.6</v>
      </c>
      <c r="T48" s="98">
        <v>133.80000000000001</v>
      </c>
      <c r="U48" s="98">
        <v>127.9</v>
      </c>
      <c r="V48" s="98">
        <v>124.1</v>
      </c>
      <c r="W48" s="98">
        <v>127.9</v>
      </c>
      <c r="X48" s="98">
        <v>114.3</v>
      </c>
      <c r="Y48" s="98">
        <v>125.4</v>
      </c>
      <c r="Z48" s="98">
        <v>131.80000000000001</v>
      </c>
      <c r="AA48" s="98">
        <v>122.1</v>
      </c>
      <c r="AB48" s="98">
        <v>122.9</v>
      </c>
      <c r="AC48" s="98">
        <v>122.8</v>
      </c>
    </row>
    <row r="49" spans="1:29" x14ac:dyDescent="0.3">
      <c r="A49" s="98" t="s">
        <v>23</v>
      </c>
      <c r="B49" s="98">
        <v>2016</v>
      </c>
      <c r="C49" s="98" t="s">
        <v>32</v>
      </c>
      <c r="D49" s="98">
        <v>130.5</v>
      </c>
      <c r="E49" s="98">
        <v>137.9</v>
      </c>
      <c r="F49" s="98">
        <v>130.19999999999999</v>
      </c>
      <c r="G49" s="98">
        <v>134.80000000000001</v>
      </c>
      <c r="H49" s="98">
        <v>117.8</v>
      </c>
      <c r="I49" s="98">
        <v>134.69999999999999</v>
      </c>
      <c r="J49" s="98">
        <v>151.19999999999999</v>
      </c>
      <c r="K49" s="98">
        <v>172.1</v>
      </c>
      <c r="L49" s="98">
        <v>114.1</v>
      </c>
      <c r="M49" s="98">
        <v>139.30000000000001</v>
      </c>
      <c r="N49" s="98">
        <v>126.1</v>
      </c>
      <c r="O49" s="98">
        <v>141.1</v>
      </c>
      <c r="P49" s="98">
        <v>137</v>
      </c>
      <c r="Q49" s="98">
        <v>141.80000000000001</v>
      </c>
      <c r="R49" s="98">
        <v>135.5</v>
      </c>
      <c r="S49" s="98">
        <v>129.1</v>
      </c>
      <c r="T49" s="98">
        <v>134.5</v>
      </c>
      <c r="U49" s="98">
        <v>128.69999999999999</v>
      </c>
      <c r="V49" s="98">
        <v>124.3</v>
      </c>
      <c r="W49" s="98">
        <v>128.4</v>
      </c>
      <c r="X49" s="98">
        <v>115.2</v>
      </c>
      <c r="Y49" s="98">
        <v>126.1</v>
      </c>
      <c r="Z49" s="98">
        <v>132.4</v>
      </c>
      <c r="AA49" s="98">
        <v>122.1</v>
      </c>
      <c r="AB49" s="98">
        <v>123.5</v>
      </c>
      <c r="AC49" s="98">
        <v>123.4</v>
      </c>
    </row>
    <row r="50" spans="1:29" x14ac:dyDescent="0.3">
      <c r="A50" s="98" t="s">
        <v>23</v>
      </c>
      <c r="B50" s="98">
        <v>2016</v>
      </c>
      <c r="C50" s="98" t="s">
        <v>33</v>
      </c>
      <c r="D50" s="98">
        <v>131.4</v>
      </c>
      <c r="E50" s="98">
        <v>137.80000000000001</v>
      </c>
      <c r="F50" s="98">
        <v>132</v>
      </c>
      <c r="G50" s="98">
        <v>135</v>
      </c>
      <c r="H50" s="98">
        <v>118</v>
      </c>
      <c r="I50" s="98">
        <v>134.1</v>
      </c>
      <c r="J50" s="98">
        <v>141.9</v>
      </c>
      <c r="K50" s="98">
        <v>171.7</v>
      </c>
      <c r="L50" s="98">
        <v>114.1</v>
      </c>
      <c r="M50" s="98">
        <v>139.69999999999999</v>
      </c>
      <c r="N50" s="98">
        <v>126.2</v>
      </c>
      <c r="O50" s="98">
        <v>141.80000000000001</v>
      </c>
      <c r="P50" s="98">
        <v>136.1</v>
      </c>
      <c r="Q50" s="98">
        <v>142</v>
      </c>
      <c r="R50" s="98">
        <v>135.80000000000001</v>
      </c>
      <c r="S50" s="98">
        <v>129.30000000000001</v>
      </c>
      <c r="T50" s="98">
        <v>135</v>
      </c>
      <c r="U50" s="98">
        <v>129.1</v>
      </c>
      <c r="V50" s="98">
        <v>125</v>
      </c>
      <c r="W50" s="98">
        <v>128.6</v>
      </c>
      <c r="X50" s="98">
        <v>115.7</v>
      </c>
      <c r="Y50" s="98">
        <v>126.4</v>
      </c>
      <c r="Z50" s="98">
        <v>132.80000000000001</v>
      </c>
      <c r="AA50" s="98">
        <v>122.6</v>
      </c>
      <c r="AB50" s="98">
        <v>124</v>
      </c>
      <c r="AC50" s="98">
        <v>123.8</v>
      </c>
    </row>
    <row r="51" spans="1:29" x14ac:dyDescent="0.3">
      <c r="A51" s="98" t="s">
        <v>23</v>
      </c>
      <c r="B51" s="98">
        <v>2016</v>
      </c>
      <c r="C51" s="98" t="s">
        <v>34</v>
      </c>
      <c r="D51" s="98">
        <v>132.30000000000001</v>
      </c>
      <c r="E51" s="98">
        <v>137.6</v>
      </c>
      <c r="F51" s="98">
        <v>132.9</v>
      </c>
      <c r="G51" s="98">
        <v>135.1</v>
      </c>
      <c r="H51" s="98">
        <v>118.6</v>
      </c>
      <c r="I51" s="98">
        <v>132.69999999999999</v>
      </c>
      <c r="J51" s="98">
        <v>125.3</v>
      </c>
      <c r="K51" s="98">
        <v>168.7</v>
      </c>
      <c r="L51" s="98">
        <v>114.4</v>
      </c>
      <c r="M51" s="98">
        <v>140.19999999999999</v>
      </c>
      <c r="N51" s="98">
        <v>126.6</v>
      </c>
      <c r="O51" s="98">
        <v>142.30000000000001</v>
      </c>
      <c r="P51" s="98">
        <v>134</v>
      </c>
      <c r="Q51" s="98">
        <v>143.1</v>
      </c>
      <c r="R51" s="98">
        <v>136.30000000000001</v>
      </c>
      <c r="S51" s="98">
        <v>129.80000000000001</v>
      </c>
      <c r="T51" s="98">
        <v>135.4</v>
      </c>
      <c r="U51" s="98">
        <v>128.5</v>
      </c>
      <c r="V51" s="98">
        <v>126.6</v>
      </c>
      <c r="W51" s="98">
        <v>129.19999999999999</v>
      </c>
      <c r="X51" s="98">
        <v>116</v>
      </c>
      <c r="Y51" s="98">
        <v>126.9</v>
      </c>
      <c r="Z51" s="98">
        <v>133.1</v>
      </c>
      <c r="AA51" s="98">
        <v>121.1</v>
      </c>
      <c r="AB51" s="98">
        <v>124.2</v>
      </c>
      <c r="AC51" s="98">
        <v>123.9</v>
      </c>
    </row>
    <row r="52" spans="1:29" x14ac:dyDescent="0.3">
      <c r="A52" s="98" t="s">
        <v>23</v>
      </c>
      <c r="B52" s="98">
        <v>2017</v>
      </c>
      <c r="C52" s="98" t="s">
        <v>21</v>
      </c>
      <c r="D52" s="98">
        <v>132.80000000000001</v>
      </c>
      <c r="E52" s="98">
        <v>138.19999999999999</v>
      </c>
      <c r="F52" s="98">
        <v>132.19999999999999</v>
      </c>
      <c r="G52" s="98">
        <v>135.4</v>
      </c>
      <c r="H52" s="98">
        <v>119.1</v>
      </c>
      <c r="I52" s="98">
        <v>133</v>
      </c>
      <c r="J52" s="98">
        <v>119.4</v>
      </c>
      <c r="K52" s="98">
        <v>159.5</v>
      </c>
      <c r="L52" s="98">
        <v>115.6</v>
      </c>
      <c r="M52" s="98">
        <v>139.6</v>
      </c>
      <c r="N52" s="98">
        <v>126.6</v>
      </c>
      <c r="O52" s="98">
        <v>142.80000000000001</v>
      </c>
      <c r="P52" s="98">
        <v>133.1</v>
      </c>
      <c r="Q52" s="98">
        <v>143.80000000000001</v>
      </c>
      <c r="R52" s="98">
        <v>136.6</v>
      </c>
      <c r="S52" s="98">
        <v>130.19999999999999</v>
      </c>
      <c r="T52" s="98">
        <v>135.6</v>
      </c>
      <c r="U52" s="98">
        <v>129.6</v>
      </c>
      <c r="V52" s="98">
        <v>126.8</v>
      </c>
      <c r="W52" s="98">
        <v>129.4</v>
      </c>
      <c r="X52" s="98">
        <v>117</v>
      </c>
      <c r="Y52" s="98">
        <v>127.1</v>
      </c>
      <c r="Z52" s="98">
        <v>133.30000000000001</v>
      </c>
      <c r="AA52" s="98">
        <v>121.7</v>
      </c>
      <c r="AB52" s="98">
        <v>124.2</v>
      </c>
      <c r="AC52" s="98">
        <v>124.4</v>
      </c>
    </row>
    <row r="53" spans="1:29" x14ac:dyDescent="0.3">
      <c r="A53" s="98" t="s">
        <v>23</v>
      </c>
      <c r="B53" s="98">
        <v>2017</v>
      </c>
      <c r="C53" s="98" t="s">
        <v>24</v>
      </c>
      <c r="D53" s="98">
        <v>133.1</v>
      </c>
      <c r="E53" s="98">
        <v>138.80000000000001</v>
      </c>
      <c r="F53" s="98">
        <v>129.30000000000001</v>
      </c>
      <c r="G53" s="98">
        <v>135.80000000000001</v>
      </c>
      <c r="H53" s="98">
        <v>119.2</v>
      </c>
      <c r="I53" s="98">
        <v>135.30000000000001</v>
      </c>
      <c r="J53" s="98">
        <v>119.5</v>
      </c>
      <c r="K53" s="98">
        <v>152.19999999999999</v>
      </c>
      <c r="L53" s="98">
        <v>117.3</v>
      </c>
      <c r="M53" s="98">
        <v>138.69999999999999</v>
      </c>
      <c r="N53" s="98">
        <v>126.9</v>
      </c>
      <c r="O53" s="98">
        <v>143.19999999999999</v>
      </c>
      <c r="P53" s="98">
        <v>133</v>
      </c>
      <c r="Q53" s="98">
        <v>144.4</v>
      </c>
      <c r="R53" s="98">
        <v>136.80000000000001</v>
      </c>
      <c r="S53" s="98">
        <v>130.30000000000001</v>
      </c>
      <c r="T53" s="98">
        <v>135.9</v>
      </c>
      <c r="U53" s="98">
        <v>130.5</v>
      </c>
      <c r="V53" s="98">
        <v>127.9</v>
      </c>
      <c r="W53" s="98">
        <v>129.69999999999999</v>
      </c>
      <c r="X53" s="98">
        <v>117.4</v>
      </c>
      <c r="Y53" s="98">
        <v>127.4</v>
      </c>
      <c r="Z53" s="98">
        <v>133.4</v>
      </c>
      <c r="AA53" s="98">
        <v>122.6</v>
      </c>
      <c r="AB53" s="98">
        <v>124.6</v>
      </c>
      <c r="AC53" s="98">
        <v>124.8</v>
      </c>
    </row>
    <row r="54" spans="1:29" x14ac:dyDescent="0.3">
      <c r="A54" s="98" t="s">
        <v>23</v>
      </c>
      <c r="B54" s="98">
        <v>2017</v>
      </c>
      <c r="C54" s="98" t="s">
        <v>25</v>
      </c>
      <c r="D54" s="98">
        <v>133.30000000000001</v>
      </c>
      <c r="E54" s="98">
        <v>139</v>
      </c>
      <c r="F54" s="98">
        <v>128.6</v>
      </c>
      <c r="G54" s="98">
        <v>136.30000000000001</v>
      </c>
      <c r="H54" s="98">
        <v>118.8</v>
      </c>
      <c r="I54" s="98">
        <v>138.30000000000001</v>
      </c>
      <c r="J54" s="98">
        <v>120.5</v>
      </c>
      <c r="K54" s="98">
        <v>143.9</v>
      </c>
      <c r="L54" s="98">
        <v>118</v>
      </c>
      <c r="M54" s="98">
        <v>137.9</v>
      </c>
      <c r="N54" s="98">
        <v>127.2</v>
      </c>
      <c r="O54" s="98">
        <v>144</v>
      </c>
      <c r="P54" s="98">
        <v>133.1</v>
      </c>
      <c r="Q54" s="98">
        <v>145.1</v>
      </c>
      <c r="R54" s="98">
        <v>137.30000000000001</v>
      </c>
      <c r="S54" s="98">
        <v>130.6</v>
      </c>
      <c r="T54" s="98">
        <v>136.4</v>
      </c>
      <c r="U54" s="98">
        <v>131.1</v>
      </c>
      <c r="V54" s="98">
        <v>129.1</v>
      </c>
      <c r="W54" s="98">
        <v>130.1</v>
      </c>
      <c r="X54" s="98">
        <v>117.6</v>
      </c>
      <c r="Y54" s="98">
        <v>127.8</v>
      </c>
      <c r="Z54" s="98">
        <v>133.80000000000001</v>
      </c>
      <c r="AA54" s="98">
        <v>122.6</v>
      </c>
      <c r="AB54" s="98">
        <v>125</v>
      </c>
      <c r="AC54" s="98">
        <v>125.1</v>
      </c>
    </row>
    <row r="55" spans="1:29" x14ac:dyDescent="0.3">
      <c r="A55" s="98" t="s">
        <v>23</v>
      </c>
      <c r="B55" s="98">
        <v>2017</v>
      </c>
      <c r="C55" s="98" t="s">
        <v>26</v>
      </c>
      <c r="D55" s="98">
        <v>133</v>
      </c>
      <c r="E55" s="98">
        <v>139.4</v>
      </c>
      <c r="F55" s="98">
        <v>126.1</v>
      </c>
      <c r="G55" s="98">
        <v>137.19999999999999</v>
      </c>
      <c r="H55" s="98">
        <v>118.4</v>
      </c>
      <c r="I55" s="98">
        <v>139.9</v>
      </c>
      <c r="J55" s="98">
        <v>123.4</v>
      </c>
      <c r="K55" s="98">
        <v>140.9</v>
      </c>
      <c r="L55" s="98">
        <v>118.5</v>
      </c>
      <c r="M55" s="98">
        <v>136.5</v>
      </c>
      <c r="N55" s="98">
        <v>127.4</v>
      </c>
      <c r="O55" s="98">
        <v>144.19999999999999</v>
      </c>
      <c r="P55" s="98">
        <v>133.5</v>
      </c>
      <c r="Q55" s="98">
        <v>145.4</v>
      </c>
      <c r="R55" s="98">
        <v>138</v>
      </c>
      <c r="S55" s="98">
        <v>131.1</v>
      </c>
      <c r="T55" s="98">
        <v>137</v>
      </c>
      <c r="U55" s="98">
        <v>131.69999999999999</v>
      </c>
      <c r="V55" s="98">
        <v>129.80000000000001</v>
      </c>
      <c r="W55" s="98">
        <v>130.4</v>
      </c>
      <c r="X55" s="98">
        <v>116.6</v>
      </c>
      <c r="Y55" s="98">
        <v>128.1</v>
      </c>
      <c r="Z55" s="98">
        <v>134.5</v>
      </c>
      <c r="AA55" s="98">
        <v>123.1</v>
      </c>
      <c r="AB55" s="98">
        <v>125.1</v>
      </c>
      <c r="AC55" s="98">
        <v>125.1</v>
      </c>
    </row>
    <row r="56" spans="1:29" x14ac:dyDescent="0.3">
      <c r="A56" s="98" t="s">
        <v>23</v>
      </c>
      <c r="B56" s="98">
        <v>2017</v>
      </c>
      <c r="C56" s="98" t="s">
        <v>27</v>
      </c>
      <c r="D56" s="98">
        <v>132.9</v>
      </c>
      <c r="E56" s="98">
        <v>141.6</v>
      </c>
      <c r="F56" s="98">
        <v>126.3</v>
      </c>
      <c r="G56" s="98">
        <v>137.69999999999999</v>
      </c>
      <c r="H56" s="98">
        <v>118.1</v>
      </c>
      <c r="I56" s="98">
        <v>137.9</v>
      </c>
      <c r="J56" s="98">
        <v>125.6</v>
      </c>
      <c r="K56" s="98">
        <v>138.30000000000001</v>
      </c>
      <c r="L56" s="98">
        <v>119.4</v>
      </c>
      <c r="M56" s="98">
        <v>136</v>
      </c>
      <c r="N56" s="98">
        <v>127.6</v>
      </c>
      <c r="O56" s="98">
        <v>144.5</v>
      </c>
      <c r="P56" s="98">
        <v>133.69999999999999</v>
      </c>
      <c r="Q56" s="98">
        <v>146.19999999999999</v>
      </c>
      <c r="R56" s="98">
        <v>138.19999999999999</v>
      </c>
      <c r="S56" s="98">
        <v>131.4</v>
      </c>
      <c r="T56" s="98">
        <v>137.19999999999999</v>
      </c>
      <c r="U56" s="98">
        <v>132.1</v>
      </c>
      <c r="V56" s="98">
        <v>129.4</v>
      </c>
      <c r="W56" s="98">
        <v>130.9</v>
      </c>
      <c r="X56" s="98">
        <v>116.7</v>
      </c>
      <c r="Y56" s="98">
        <v>128.4</v>
      </c>
      <c r="Z56" s="98">
        <v>134.80000000000001</v>
      </c>
      <c r="AA56" s="98">
        <v>123</v>
      </c>
      <c r="AB56" s="98">
        <v>125.7</v>
      </c>
      <c r="AC56" s="98">
        <v>125.3</v>
      </c>
    </row>
    <row r="57" spans="1:29" x14ac:dyDescent="0.3">
      <c r="A57" s="98" t="s">
        <v>23</v>
      </c>
      <c r="B57" s="98">
        <v>2017</v>
      </c>
      <c r="C57" s="98" t="s">
        <v>28</v>
      </c>
      <c r="D57" s="98">
        <v>133.30000000000001</v>
      </c>
      <c r="E57" s="98">
        <v>145.5</v>
      </c>
      <c r="F57" s="98">
        <v>128.1</v>
      </c>
      <c r="G57" s="98">
        <v>138.1</v>
      </c>
      <c r="H57" s="98">
        <v>118.2</v>
      </c>
      <c r="I57" s="98">
        <v>139.19999999999999</v>
      </c>
      <c r="J57" s="98">
        <v>133.30000000000001</v>
      </c>
      <c r="K57" s="98">
        <v>136.19999999999999</v>
      </c>
      <c r="L57" s="98">
        <v>119.6</v>
      </c>
      <c r="M57" s="98">
        <v>135.30000000000001</v>
      </c>
      <c r="N57" s="98">
        <v>127.8</v>
      </c>
      <c r="O57" s="98">
        <v>144.9</v>
      </c>
      <c r="P57" s="98">
        <v>135.19999999999999</v>
      </c>
      <c r="Q57" s="98">
        <v>146.5</v>
      </c>
      <c r="R57" s="98">
        <v>138.5</v>
      </c>
      <c r="S57" s="98">
        <v>131.69999999999999</v>
      </c>
      <c r="T57" s="98">
        <v>137.5</v>
      </c>
      <c r="U57" s="98">
        <v>131.4</v>
      </c>
      <c r="V57" s="98">
        <v>128.80000000000001</v>
      </c>
      <c r="W57" s="98">
        <v>131.19999999999999</v>
      </c>
      <c r="X57" s="98">
        <v>116.5</v>
      </c>
      <c r="Y57" s="98">
        <v>128.5</v>
      </c>
      <c r="Z57" s="98">
        <v>135.4</v>
      </c>
      <c r="AA57" s="98">
        <v>123.4</v>
      </c>
      <c r="AB57" s="98">
        <v>125.9</v>
      </c>
      <c r="AC57" s="98">
        <v>125.5</v>
      </c>
    </row>
    <row r="58" spans="1:29" x14ac:dyDescent="0.3">
      <c r="A58" s="98" t="s">
        <v>23</v>
      </c>
      <c r="B58" s="98">
        <v>2017</v>
      </c>
      <c r="C58" s="98" t="s">
        <v>29</v>
      </c>
      <c r="D58" s="98">
        <v>133.6</v>
      </c>
      <c r="E58" s="98">
        <v>145.69999999999999</v>
      </c>
      <c r="F58" s="98">
        <v>129.6</v>
      </c>
      <c r="G58" s="98">
        <v>138.5</v>
      </c>
      <c r="H58" s="98">
        <v>118.1</v>
      </c>
      <c r="I58" s="98">
        <v>141.80000000000001</v>
      </c>
      <c r="J58" s="98">
        <v>159.5</v>
      </c>
      <c r="K58" s="98">
        <v>133.6</v>
      </c>
      <c r="L58" s="98">
        <v>120.5</v>
      </c>
      <c r="M58" s="98">
        <v>135.19999999999999</v>
      </c>
      <c r="N58" s="98">
        <v>128.5</v>
      </c>
      <c r="O58" s="98">
        <v>145.80000000000001</v>
      </c>
      <c r="P58" s="98">
        <v>139</v>
      </c>
      <c r="Q58" s="98">
        <v>148.19999999999999</v>
      </c>
      <c r="R58" s="98">
        <v>139.30000000000001</v>
      </c>
      <c r="S58" s="98">
        <v>132.1</v>
      </c>
      <c r="T58" s="98">
        <v>138.30000000000001</v>
      </c>
      <c r="U58" s="98">
        <v>132.6</v>
      </c>
      <c r="V58" s="98">
        <v>129.4</v>
      </c>
      <c r="W58" s="98">
        <v>131.9</v>
      </c>
      <c r="X58" s="98">
        <v>116</v>
      </c>
      <c r="Y58" s="98">
        <v>129.4</v>
      </c>
      <c r="Z58" s="98">
        <v>136.80000000000001</v>
      </c>
      <c r="AA58" s="98">
        <v>123.6</v>
      </c>
      <c r="AB58" s="98">
        <v>126.6</v>
      </c>
      <c r="AC58" s="98">
        <v>125.9</v>
      </c>
    </row>
    <row r="59" spans="1:29" x14ac:dyDescent="0.3">
      <c r="A59" s="98" t="s">
        <v>23</v>
      </c>
      <c r="B59" s="98">
        <v>2017</v>
      </c>
      <c r="C59" s="98" t="s">
        <v>30</v>
      </c>
      <c r="D59" s="98">
        <v>134.30000000000001</v>
      </c>
      <c r="E59" s="98">
        <v>143.4</v>
      </c>
      <c r="F59" s="98">
        <v>129.30000000000001</v>
      </c>
      <c r="G59" s="98">
        <v>139</v>
      </c>
      <c r="H59" s="98">
        <v>118.1</v>
      </c>
      <c r="I59" s="98">
        <v>145.5</v>
      </c>
      <c r="J59" s="98">
        <v>168.6</v>
      </c>
      <c r="K59" s="98">
        <v>132.69999999999999</v>
      </c>
      <c r="L59" s="98">
        <v>121.2</v>
      </c>
      <c r="M59" s="98">
        <v>135.6</v>
      </c>
      <c r="N59" s="98">
        <v>128.69999999999999</v>
      </c>
      <c r="O59" s="98">
        <v>146.80000000000001</v>
      </c>
      <c r="P59" s="98">
        <v>140.6</v>
      </c>
      <c r="Q59" s="98">
        <v>149.80000000000001</v>
      </c>
      <c r="R59" s="98">
        <v>140.30000000000001</v>
      </c>
      <c r="S59" s="98">
        <v>133</v>
      </c>
      <c r="T59" s="98">
        <v>139.30000000000001</v>
      </c>
      <c r="U59" s="98">
        <v>134.4</v>
      </c>
      <c r="V59" s="98">
        <v>129.80000000000001</v>
      </c>
      <c r="W59" s="98">
        <v>132.80000000000001</v>
      </c>
      <c r="X59" s="98">
        <v>117.3</v>
      </c>
      <c r="Y59" s="98">
        <v>130.19999999999999</v>
      </c>
      <c r="Z59" s="98">
        <v>137.6</v>
      </c>
      <c r="AA59" s="98">
        <v>124.5</v>
      </c>
      <c r="AB59" s="98">
        <v>127.3</v>
      </c>
      <c r="AC59" s="98">
        <v>126.8</v>
      </c>
    </row>
    <row r="60" spans="1:29" x14ac:dyDescent="0.3">
      <c r="A60" s="98" t="s">
        <v>23</v>
      </c>
      <c r="B60" s="98">
        <v>2017</v>
      </c>
      <c r="C60" s="98" t="s">
        <v>31</v>
      </c>
      <c r="D60" s="98">
        <v>134.69999999999999</v>
      </c>
      <c r="E60" s="98">
        <v>142.4</v>
      </c>
      <c r="F60" s="98">
        <v>130.19999999999999</v>
      </c>
      <c r="G60" s="98">
        <v>139.6</v>
      </c>
      <c r="H60" s="98">
        <v>118.4</v>
      </c>
      <c r="I60" s="98">
        <v>143</v>
      </c>
      <c r="J60" s="98">
        <v>156.6</v>
      </c>
      <c r="K60" s="98">
        <v>132.9</v>
      </c>
      <c r="L60" s="98">
        <v>121.5</v>
      </c>
      <c r="M60" s="98">
        <v>135.6</v>
      </c>
      <c r="N60" s="98">
        <v>128.80000000000001</v>
      </c>
      <c r="O60" s="98">
        <v>147.30000000000001</v>
      </c>
      <c r="P60" s="98">
        <v>139</v>
      </c>
      <c r="Q60" s="98">
        <v>150.80000000000001</v>
      </c>
      <c r="R60" s="98">
        <v>141.1</v>
      </c>
      <c r="S60" s="98">
        <v>133.4</v>
      </c>
      <c r="T60" s="98">
        <v>140</v>
      </c>
      <c r="U60" s="98">
        <v>135.69999999999999</v>
      </c>
      <c r="V60" s="98">
        <v>131</v>
      </c>
      <c r="W60" s="98">
        <v>133.30000000000001</v>
      </c>
      <c r="X60" s="98">
        <v>118.3</v>
      </c>
      <c r="Y60" s="98">
        <v>130.6</v>
      </c>
      <c r="Z60" s="98">
        <v>137.4</v>
      </c>
      <c r="AA60" s="98">
        <v>125.7</v>
      </c>
      <c r="AB60" s="98">
        <v>127.9</v>
      </c>
      <c r="AC60" s="98">
        <v>127.5</v>
      </c>
    </row>
    <row r="61" spans="1:29" x14ac:dyDescent="0.3">
      <c r="A61" s="98" t="s">
        <v>23</v>
      </c>
      <c r="B61" s="98">
        <v>2017</v>
      </c>
      <c r="C61" s="98" t="s">
        <v>32</v>
      </c>
      <c r="D61" s="98">
        <v>135.30000000000001</v>
      </c>
      <c r="E61" s="98">
        <v>142.19999999999999</v>
      </c>
      <c r="F61" s="98">
        <v>131.19999999999999</v>
      </c>
      <c r="G61" s="98">
        <v>140.6</v>
      </c>
      <c r="H61" s="98">
        <v>119</v>
      </c>
      <c r="I61" s="98">
        <v>141.5</v>
      </c>
      <c r="J61" s="98">
        <v>162.6</v>
      </c>
      <c r="K61" s="98">
        <v>132.30000000000001</v>
      </c>
      <c r="L61" s="98">
        <v>121.8</v>
      </c>
      <c r="M61" s="98">
        <v>136.30000000000001</v>
      </c>
      <c r="N61" s="98">
        <v>128.69999999999999</v>
      </c>
      <c r="O61" s="98">
        <v>148.1</v>
      </c>
      <c r="P61" s="98">
        <v>140.1</v>
      </c>
      <c r="Q61" s="98">
        <v>151.6</v>
      </c>
      <c r="R61" s="98">
        <v>142</v>
      </c>
      <c r="S61" s="98">
        <v>134.1</v>
      </c>
      <c r="T61" s="98">
        <v>140.80000000000001</v>
      </c>
      <c r="U61" s="98">
        <v>137.30000000000001</v>
      </c>
      <c r="V61" s="98">
        <v>132.19999999999999</v>
      </c>
      <c r="W61" s="98">
        <v>133.6</v>
      </c>
      <c r="X61" s="98">
        <v>117.8</v>
      </c>
      <c r="Y61" s="98">
        <v>131.30000000000001</v>
      </c>
      <c r="Z61" s="98">
        <v>137.9</v>
      </c>
      <c r="AA61" s="98">
        <v>126.2</v>
      </c>
      <c r="AB61" s="98">
        <v>128.4</v>
      </c>
      <c r="AC61" s="98">
        <v>127.7</v>
      </c>
    </row>
    <row r="62" spans="1:29" x14ac:dyDescent="0.3">
      <c r="A62" s="98" t="s">
        <v>23</v>
      </c>
      <c r="B62" s="98">
        <v>2017</v>
      </c>
      <c r="C62" s="98" t="s">
        <v>33</v>
      </c>
      <c r="D62" s="98">
        <v>135.69999999999999</v>
      </c>
      <c r="E62" s="98">
        <v>142.4</v>
      </c>
      <c r="F62" s="98">
        <v>142.9</v>
      </c>
      <c r="G62" s="98">
        <v>140.80000000000001</v>
      </c>
      <c r="H62" s="98">
        <v>119.2</v>
      </c>
      <c r="I62" s="98">
        <v>142.19999999999999</v>
      </c>
      <c r="J62" s="98">
        <v>173.8</v>
      </c>
      <c r="K62" s="98">
        <v>131.19999999999999</v>
      </c>
      <c r="L62" s="98">
        <v>123</v>
      </c>
      <c r="M62" s="98">
        <v>136.80000000000001</v>
      </c>
      <c r="N62" s="98">
        <v>129.19999999999999</v>
      </c>
      <c r="O62" s="98">
        <v>148.9</v>
      </c>
      <c r="P62" s="98">
        <v>142.1</v>
      </c>
      <c r="Q62" s="98">
        <v>153.19999999999999</v>
      </c>
      <c r="R62" s="98">
        <v>143</v>
      </c>
      <c r="S62" s="98">
        <v>134.80000000000001</v>
      </c>
      <c r="T62" s="98">
        <v>141.80000000000001</v>
      </c>
      <c r="U62" s="98">
        <v>138.6</v>
      </c>
      <c r="V62" s="98">
        <v>135.30000000000001</v>
      </c>
      <c r="W62" s="98">
        <v>134.4</v>
      </c>
      <c r="X62" s="98">
        <v>118.3</v>
      </c>
      <c r="Y62" s="98">
        <v>132.6</v>
      </c>
      <c r="Z62" s="98">
        <v>138.6</v>
      </c>
      <c r="AA62" s="98">
        <v>126.8</v>
      </c>
      <c r="AB62" s="98">
        <v>128.9</v>
      </c>
      <c r="AC62" s="98">
        <v>128.4</v>
      </c>
    </row>
    <row r="63" spans="1:29" x14ac:dyDescent="0.3">
      <c r="A63" s="98" t="s">
        <v>23</v>
      </c>
      <c r="B63" s="98">
        <v>2017</v>
      </c>
      <c r="C63" s="98" t="s">
        <v>34</v>
      </c>
      <c r="D63" s="98">
        <v>135.80000000000001</v>
      </c>
      <c r="E63" s="98">
        <v>143.30000000000001</v>
      </c>
      <c r="F63" s="98">
        <v>145.19999999999999</v>
      </c>
      <c r="G63" s="98">
        <v>141</v>
      </c>
      <c r="H63" s="98">
        <v>120.5</v>
      </c>
      <c r="I63" s="98">
        <v>141.5</v>
      </c>
      <c r="J63" s="98">
        <v>161.69999999999999</v>
      </c>
      <c r="K63" s="98">
        <v>129.1</v>
      </c>
      <c r="L63" s="98">
        <v>121.5</v>
      </c>
      <c r="M63" s="98">
        <v>137.1</v>
      </c>
      <c r="N63" s="98">
        <v>128.80000000000001</v>
      </c>
      <c r="O63" s="98">
        <v>149</v>
      </c>
      <c r="P63" s="98">
        <v>140.5</v>
      </c>
      <c r="Q63" s="98">
        <v>154.19999999999999</v>
      </c>
      <c r="R63" s="98">
        <v>143.1</v>
      </c>
      <c r="S63" s="98">
        <v>135.1</v>
      </c>
      <c r="T63" s="98">
        <v>142</v>
      </c>
      <c r="U63" s="98">
        <v>139.1</v>
      </c>
      <c r="V63" s="98">
        <v>136.6</v>
      </c>
      <c r="W63" s="98">
        <v>134.69999999999999</v>
      </c>
      <c r="X63" s="98">
        <v>118.5</v>
      </c>
      <c r="Y63" s="98">
        <v>133.1</v>
      </c>
      <c r="Z63" s="98">
        <v>138.5</v>
      </c>
      <c r="AA63" s="98">
        <v>126.5</v>
      </c>
      <c r="AB63" s="98">
        <v>129</v>
      </c>
      <c r="AC63" s="98">
        <v>128.6</v>
      </c>
    </row>
    <row r="64" spans="1:29" x14ac:dyDescent="0.3">
      <c r="A64" s="98" t="s">
        <v>23</v>
      </c>
      <c r="B64" s="98">
        <v>2018</v>
      </c>
      <c r="C64" s="98" t="s">
        <v>21</v>
      </c>
      <c r="D64" s="98">
        <v>136</v>
      </c>
      <c r="E64" s="98">
        <v>144.19999999999999</v>
      </c>
      <c r="F64" s="98">
        <v>143.69999999999999</v>
      </c>
      <c r="G64" s="98">
        <v>141.1</v>
      </c>
      <c r="H64" s="98">
        <v>120.7</v>
      </c>
      <c r="I64" s="98">
        <v>141.30000000000001</v>
      </c>
      <c r="J64" s="98">
        <v>151.6</v>
      </c>
      <c r="K64" s="98">
        <v>127.3</v>
      </c>
      <c r="L64" s="98">
        <v>118.8</v>
      </c>
      <c r="M64" s="98">
        <v>137.5</v>
      </c>
      <c r="N64" s="98">
        <v>129</v>
      </c>
      <c r="O64" s="98">
        <v>149.5</v>
      </c>
      <c r="P64" s="98">
        <v>139.19999999999999</v>
      </c>
      <c r="Q64" s="98">
        <v>154.69999999999999</v>
      </c>
      <c r="R64" s="98">
        <v>143.5</v>
      </c>
      <c r="S64" s="98">
        <v>135.5</v>
      </c>
      <c r="T64" s="98">
        <v>142.30000000000001</v>
      </c>
      <c r="U64" s="98">
        <v>140.4</v>
      </c>
      <c r="V64" s="98">
        <v>136.6</v>
      </c>
      <c r="W64" s="98">
        <v>134.9</v>
      </c>
      <c r="X64" s="98">
        <v>119.3</v>
      </c>
      <c r="Y64" s="98">
        <v>133.30000000000001</v>
      </c>
      <c r="Z64" s="98">
        <v>139</v>
      </c>
      <c r="AA64" s="98">
        <v>127.3</v>
      </c>
      <c r="AB64" s="98">
        <v>129.69999999999999</v>
      </c>
      <c r="AC64" s="98">
        <v>129.1</v>
      </c>
    </row>
    <row r="65" spans="1:29" x14ac:dyDescent="0.3">
      <c r="A65" s="98" t="s">
        <v>23</v>
      </c>
      <c r="B65" s="98">
        <v>2018</v>
      </c>
      <c r="C65" s="98" t="s">
        <v>24</v>
      </c>
      <c r="D65" s="98">
        <v>135.9</v>
      </c>
      <c r="E65" s="98">
        <v>143.5</v>
      </c>
      <c r="F65" s="98">
        <v>140.30000000000001</v>
      </c>
      <c r="G65" s="98">
        <v>140.9</v>
      </c>
      <c r="H65" s="98">
        <v>120.4</v>
      </c>
      <c r="I65" s="98">
        <v>142.9</v>
      </c>
      <c r="J65" s="98">
        <v>140.5</v>
      </c>
      <c r="K65" s="98">
        <v>125.8</v>
      </c>
      <c r="L65" s="98">
        <v>117.1</v>
      </c>
      <c r="M65" s="98">
        <v>137.30000000000001</v>
      </c>
      <c r="N65" s="98">
        <v>128.6</v>
      </c>
      <c r="O65" s="98">
        <v>149.6</v>
      </c>
      <c r="P65" s="98">
        <v>137.6</v>
      </c>
      <c r="Q65" s="98">
        <v>154.9</v>
      </c>
      <c r="R65" s="98">
        <v>143.80000000000001</v>
      </c>
      <c r="S65" s="98">
        <v>135.6</v>
      </c>
      <c r="T65" s="98">
        <v>142.6</v>
      </c>
      <c r="U65" s="98">
        <v>141.30000000000001</v>
      </c>
      <c r="V65" s="98">
        <v>136.69999999999999</v>
      </c>
      <c r="W65" s="98">
        <v>135.19999999999999</v>
      </c>
      <c r="X65" s="98">
        <v>120.2</v>
      </c>
      <c r="Y65" s="98">
        <v>133.80000000000001</v>
      </c>
      <c r="Z65" s="98">
        <v>139</v>
      </c>
      <c r="AA65" s="98">
        <v>127.7</v>
      </c>
      <c r="AB65" s="98">
        <v>129.9</v>
      </c>
      <c r="AC65" s="98">
        <v>129.6</v>
      </c>
    </row>
    <row r="66" spans="1:29" x14ac:dyDescent="0.3">
      <c r="A66" s="98" t="s">
        <v>23</v>
      </c>
      <c r="B66" s="98">
        <v>2018</v>
      </c>
      <c r="C66" s="98" t="s">
        <v>25</v>
      </c>
      <c r="D66" s="98">
        <v>136.19999999999999</v>
      </c>
      <c r="E66" s="98">
        <v>143.6</v>
      </c>
      <c r="F66" s="98">
        <v>138.30000000000001</v>
      </c>
      <c r="G66" s="98">
        <v>141.19999999999999</v>
      </c>
      <c r="H66" s="98">
        <v>120.7</v>
      </c>
      <c r="I66" s="98">
        <v>146.19999999999999</v>
      </c>
      <c r="J66" s="98">
        <v>134.6</v>
      </c>
      <c r="K66" s="98">
        <v>124.6</v>
      </c>
      <c r="L66" s="98">
        <v>116.1</v>
      </c>
      <c r="M66" s="98">
        <v>137.80000000000001</v>
      </c>
      <c r="N66" s="98">
        <v>129.1</v>
      </c>
      <c r="O66" s="98">
        <v>150.4</v>
      </c>
      <c r="P66" s="98">
        <v>137.19999999999999</v>
      </c>
      <c r="Q66" s="98">
        <v>156.30000000000001</v>
      </c>
      <c r="R66" s="98">
        <v>144.30000000000001</v>
      </c>
      <c r="S66" s="98">
        <v>136.19999999999999</v>
      </c>
      <c r="T66" s="98">
        <v>143.1</v>
      </c>
      <c r="U66" s="98">
        <v>142</v>
      </c>
      <c r="V66" s="98">
        <v>136.5</v>
      </c>
      <c r="W66" s="98">
        <v>135.6</v>
      </c>
      <c r="X66" s="98">
        <v>121</v>
      </c>
      <c r="Y66" s="98">
        <v>134.30000000000001</v>
      </c>
      <c r="Z66" s="98">
        <v>139.80000000000001</v>
      </c>
      <c r="AA66" s="98">
        <v>128.19999999999999</v>
      </c>
      <c r="AB66" s="98">
        <v>130.4</v>
      </c>
      <c r="AC66" s="98">
        <v>130.30000000000001</v>
      </c>
    </row>
    <row r="67" spans="1:29" x14ac:dyDescent="0.3">
      <c r="A67" s="98" t="s">
        <v>23</v>
      </c>
      <c r="B67" s="98">
        <v>2018</v>
      </c>
      <c r="C67" s="98" t="s">
        <v>26</v>
      </c>
      <c r="D67" s="98">
        <v>136.4</v>
      </c>
      <c r="E67" s="98">
        <v>144.4</v>
      </c>
      <c r="F67" s="98">
        <v>133.9</v>
      </c>
      <c r="G67" s="98">
        <v>141.6</v>
      </c>
      <c r="H67" s="98">
        <v>121</v>
      </c>
      <c r="I67" s="98">
        <v>153.5</v>
      </c>
      <c r="J67" s="98">
        <v>132.6</v>
      </c>
      <c r="K67" s="98">
        <v>123.5</v>
      </c>
      <c r="L67" s="98">
        <v>113.7</v>
      </c>
      <c r="M67" s="98">
        <v>138.19999999999999</v>
      </c>
      <c r="N67" s="98">
        <v>129.6</v>
      </c>
      <c r="O67" s="98">
        <v>151.19999999999999</v>
      </c>
      <c r="P67" s="98">
        <v>137.5</v>
      </c>
      <c r="Q67" s="98">
        <v>156.9</v>
      </c>
      <c r="R67" s="98">
        <v>145.30000000000001</v>
      </c>
      <c r="S67" s="98">
        <v>136.69999999999999</v>
      </c>
      <c r="T67" s="98">
        <v>144</v>
      </c>
      <c r="U67" s="98">
        <v>142.9</v>
      </c>
      <c r="V67" s="98">
        <v>136.5</v>
      </c>
      <c r="W67" s="98">
        <v>136.6</v>
      </c>
      <c r="X67" s="98">
        <v>121.9</v>
      </c>
      <c r="Y67" s="98">
        <v>135.19999999999999</v>
      </c>
      <c r="Z67" s="98">
        <v>141.4</v>
      </c>
      <c r="AA67" s="98">
        <v>129.19999999999999</v>
      </c>
      <c r="AB67" s="98">
        <v>131.30000000000001</v>
      </c>
      <c r="AC67" s="98">
        <v>131.30000000000001</v>
      </c>
    </row>
    <row r="68" spans="1:29" x14ac:dyDescent="0.3">
      <c r="A68" s="98" t="s">
        <v>23</v>
      </c>
      <c r="B68" s="98">
        <v>2018</v>
      </c>
      <c r="C68" s="98" t="s">
        <v>27</v>
      </c>
      <c r="D68" s="98">
        <v>136.6</v>
      </c>
      <c r="E68" s="98">
        <v>146.6</v>
      </c>
      <c r="F68" s="98">
        <v>133.6</v>
      </c>
      <c r="G68" s="98">
        <v>142.1</v>
      </c>
      <c r="H68" s="98">
        <v>121</v>
      </c>
      <c r="I68" s="98">
        <v>154.6</v>
      </c>
      <c r="J68" s="98">
        <v>135.6</v>
      </c>
      <c r="K68" s="98">
        <v>122.3</v>
      </c>
      <c r="L68" s="98">
        <v>109.6</v>
      </c>
      <c r="M68" s="98">
        <v>138.1</v>
      </c>
      <c r="N68" s="98">
        <v>129.9</v>
      </c>
      <c r="O68" s="98">
        <v>151.69999999999999</v>
      </c>
      <c r="P68" s="98">
        <v>138.1</v>
      </c>
      <c r="Q68" s="98">
        <v>157.9</v>
      </c>
      <c r="R68" s="98">
        <v>146</v>
      </c>
      <c r="S68" s="98">
        <v>137.4</v>
      </c>
      <c r="T68" s="98">
        <v>144.69999999999999</v>
      </c>
      <c r="U68" s="98">
        <v>143.19999999999999</v>
      </c>
      <c r="V68" s="98">
        <v>136.9</v>
      </c>
      <c r="W68" s="98">
        <v>137.4</v>
      </c>
      <c r="X68" s="98">
        <v>122.9</v>
      </c>
      <c r="Y68" s="98">
        <v>136</v>
      </c>
      <c r="Z68" s="98">
        <v>142.1</v>
      </c>
      <c r="AA68" s="98">
        <v>129.9</v>
      </c>
      <c r="AB68" s="98">
        <v>131.80000000000001</v>
      </c>
      <c r="AC68" s="98">
        <v>132.1</v>
      </c>
    </row>
    <row r="69" spans="1:29" x14ac:dyDescent="0.3">
      <c r="A69" s="98" t="s">
        <v>23</v>
      </c>
      <c r="B69" s="98">
        <v>2018</v>
      </c>
      <c r="C69" s="98" t="s">
        <v>28</v>
      </c>
      <c r="D69" s="98">
        <v>136.9</v>
      </c>
      <c r="E69" s="98">
        <v>148.69999999999999</v>
      </c>
      <c r="F69" s="98">
        <v>135.6</v>
      </c>
      <c r="G69" s="98">
        <v>142.30000000000001</v>
      </c>
      <c r="H69" s="98">
        <v>121.3</v>
      </c>
      <c r="I69" s="98">
        <v>153.19999999999999</v>
      </c>
      <c r="J69" s="98">
        <v>143.69999999999999</v>
      </c>
      <c r="K69" s="98">
        <v>121.4</v>
      </c>
      <c r="L69" s="98">
        <v>111.1</v>
      </c>
      <c r="M69" s="98">
        <v>138.4</v>
      </c>
      <c r="N69" s="98">
        <v>130.30000000000001</v>
      </c>
      <c r="O69" s="98">
        <v>151.80000000000001</v>
      </c>
      <c r="P69" s="98">
        <v>139.4</v>
      </c>
      <c r="Q69" s="98">
        <v>158.30000000000001</v>
      </c>
      <c r="R69" s="98">
        <v>146.4</v>
      </c>
      <c r="S69" s="98">
        <v>138.1</v>
      </c>
      <c r="T69" s="98">
        <v>145.19999999999999</v>
      </c>
      <c r="U69" s="98">
        <v>142.5</v>
      </c>
      <c r="V69" s="98">
        <v>138.1</v>
      </c>
      <c r="W69" s="98">
        <v>137.9</v>
      </c>
      <c r="X69" s="98">
        <v>123.7</v>
      </c>
      <c r="Y69" s="98">
        <v>136.19999999999999</v>
      </c>
      <c r="Z69" s="98">
        <v>142.80000000000001</v>
      </c>
      <c r="AA69" s="98">
        <v>130.1</v>
      </c>
      <c r="AB69" s="98">
        <v>132.6</v>
      </c>
      <c r="AC69" s="98">
        <v>132.6</v>
      </c>
    </row>
    <row r="70" spans="1:29" x14ac:dyDescent="0.3">
      <c r="A70" s="98" t="s">
        <v>23</v>
      </c>
      <c r="B70" s="98">
        <v>2018</v>
      </c>
      <c r="C70" s="98" t="s">
        <v>29</v>
      </c>
      <c r="D70" s="98">
        <v>137.5</v>
      </c>
      <c r="E70" s="98">
        <v>149.1</v>
      </c>
      <c r="F70" s="98">
        <v>139.19999999999999</v>
      </c>
      <c r="G70" s="98">
        <v>142.5</v>
      </c>
      <c r="H70" s="98">
        <v>121.4</v>
      </c>
      <c r="I70" s="98">
        <v>151.6</v>
      </c>
      <c r="J70" s="98">
        <v>155.9</v>
      </c>
      <c r="K70" s="98">
        <v>121.7</v>
      </c>
      <c r="L70" s="98">
        <v>113.5</v>
      </c>
      <c r="M70" s="98">
        <v>138.9</v>
      </c>
      <c r="N70" s="98">
        <v>130.30000000000001</v>
      </c>
      <c r="O70" s="98">
        <v>152.30000000000001</v>
      </c>
      <c r="P70" s="98">
        <v>141.4</v>
      </c>
      <c r="Q70" s="98">
        <v>157.5</v>
      </c>
      <c r="R70" s="98">
        <v>146.80000000000001</v>
      </c>
      <c r="S70" s="98">
        <v>138.4</v>
      </c>
      <c r="T70" s="98">
        <v>145.6</v>
      </c>
      <c r="U70" s="98">
        <v>143.6</v>
      </c>
      <c r="V70" s="98">
        <v>139.69999999999999</v>
      </c>
      <c r="W70" s="98">
        <v>138.6</v>
      </c>
      <c r="X70" s="98">
        <v>123.6</v>
      </c>
      <c r="Y70" s="98">
        <v>137</v>
      </c>
      <c r="Z70" s="98">
        <v>144.69999999999999</v>
      </c>
      <c r="AA70" s="98">
        <v>130.1</v>
      </c>
      <c r="AB70" s="98">
        <v>133.1</v>
      </c>
      <c r="AC70" s="98">
        <v>133.19999999999999</v>
      </c>
    </row>
    <row r="71" spans="1:29" x14ac:dyDescent="0.3">
      <c r="A71" s="98" t="s">
        <v>23</v>
      </c>
      <c r="B71" s="98">
        <v>2018</v>
      </c>
      <c r="C71" s="98" t="s">
        <v>30</v>
      </c>
      <c r="D71" s="98">
        <v>138.30000000000001</v>
      </c>
      <c r="E71" s="98">
        <v>148</v>
      </c>
      <c r="F71" s="98">
        <v>138.1</v>
      </c>
      <c r="G71" s="98">
        <v>142.6</v>
      </c>
      <c r="H71" s="98">
        <v>122.2</v>
      </c>
      <c r="I71" s="98">
        <v>150.6</v>
      </c>
      <c r="J71" s="98">
        <v>156.6</v>
      </c>
      <c r="K71" s="98">
        <v>122.4</v>
      </c>
      <c r="L71" s="98">
        <v>114.7</v>
      </c>
      <c r="M71" s="98">
        <v>139.4</v>
      </c>
      <c r="N71" s="98">
        <v>131.1</v>
      </c>
      <c r="O71" s="98">
        <v>153</v>
      </c>
      <c r="P71" s="98">
        <v>141.69999999999999</v>
      </c>
      <c r="Q71" s="98">
        <v>157.9</v>
      </c>
      <c r="R71" s="98">
        <v>147.30000000000001</v>
      </c>
      <c r="S71" s="98">
        <v>138.80000000000001</v>
      </c>
      <c r="T71" s="98">
        <v>146.1</v>
      </c>
      <c r="U71" s="98">
        <v>144.6</v>
      </c>
      <c r="V71" s="98">
        <v>140.9</v>
      </c>
      <c r="W71" s="98">
        <v>139.4</v>
      </c>
      <c r="X71" s="98">
        <v>124.3</v>
      </c>
      <c r="Y71" s="98">
        <v>137.69999999999999</v>
      </c>
      <c r="Z71" s="98">
        <v>146</v>
      </c>
      <c r="AA71" s="98">
        <v>130.1</v>
      </c>
      <c r="AB71" s="98">
        <v>133.6</v>
      </c>
      <c r="AC71" s="98">
        <v>133.9</v>
      </c>
    </row>
    <row r="72" spans="1:29" x14ac:dyDescent="0.3">
      <c r="A72" s="98" t="s">
        <v>23</v>
      </c>
      <c r="B72" s="98">
        <v>2018</v>
      </c>
      <c r="C72" s="98" t="s">
        <v>31</v>
      </c>
      <c r="D72" s="98">
        <v>138.6</v>
      </c>
      <c r="E72" s="98">
        <v>145.80000000000001</v>
      </c>
      <c r="F72" s="98">
        <v>135.1</v>
      </c>
      <c r="G72" s="98">
        <v>142.9</v>
      </c>
      <c r="H72" s="98">
        <v>122.1</v>
      </c>
      <c r="I72" s="98">
        <v>145.4</v>
      </c>
      <c r="J72" s="98">
        <v>150</v>
      </c>
      <c r="K72" s="98">
        <v>121.4</v>
      </c>
      <c r="L72" s="98">
        <v>113.7</v>
      </c>
      <c r="M72" s="98">
        <v>139.5</v>
      </c>
      <c r="N72" s="98">
        <v>130.80000000000001</v>
      </c>
      <c r="O72" s="98">
        <v>153.80000000000001</v>
      </c>
      <c r="P72" s="98">
        <v>140.4</v>
      </c>
      <c r="Q72" s="98">
        <v>159.19999999999999</v>
      </c>
      <c r="R72" s="98">
        <v>147.69999999999999</v>
      </c>
      <c r="S72" s="98">
        <v>139.1</v>
      </c>
      <c r="T72" s="98">
        <v>146.5</v>
      </c>
      <c r="U72" s="98">
        <v>145.30000000000001</v>
      </c>
      <c r="V72" s="98">
        <v>142.30000000000001</v>
      </c>
      <c r="W72" s="98">
        <v>139.69999999999999</v>
      </c>
      <c r="X72" s="98">
        <v>126</v>
      </c>
      <c r="Y72" s="98">
        <v>138.4</v>
      </c>
      <c r="Z72" s="98">
        <v>146.19999999999999</v>
      </c>
      <c r="AA72" s="98">
        <v>130.9</v>
      </c>
      <c r="AB72" s="98">
        <v>134.5</v>
      </c>
      <c r="AC72" s="98">
        <v>134.69999999999999</v>
      </c>
    </row>
    <row r="73" spans="1:29" x14ac:dyDescent="0.3">
      <c r="A73" s="98" t="s">
        <v>23</v>
      </c>
      <c r="B73" s="98">
        <v>2018</v>
      </c>
      <c r="C73" s="98" t="s">
        <v>32</v>
      </c>
      <c r="D73" s="98">
        <v>137.4</v>
      </c>
      <c r="E73" s="98">
        <v>149.5</v>
      </c>
      <c r="F73" s="98">
        <v>137.30000000000001</v>
      </c>
      <c r="G73" s="98">
        <v>141.9</v>
      </c>
      <c r="H73" s="98">
        <v>121.1</v>
      </c>
      <c r="I73" s="98">
        <v>142.5</v>
      </c>
      <c r="J73" s="98">
        <v>146.69999999999999</v>
      </c>
      <c r="K73" s="98">
        <v>119.1</v>
      </c>
      <c r="L73" s="98">
        <v>111.9</v>
      </c>
      <c r="M73" s="98">
        <v>141</v>
      </c>
      <c r="N73" s="98">
        <v>133.6</v>
      </c>
      <c r="O73" s="98">
        <v>154.5</v>
      </c>
      <c r="P73" s="98">
        <v>139.69999999999999</v>
      </c>
      <c r="Q73" s="98">
        <v>162.6</v>
      </c>
      <c r="R73" s="98">
        <v>148</v>
      </c>
      <c r="S73" s="98">
        <v>139.19999999999999</v>
      </c>
      <c r="T73" s="98">
        <v>146.80000000000001</v>
      </c>
      <c r="U73" s="98">
        <v>146.9</v>
      </c>
      <c r="V73" s="98">
        <v>145.30000000000001</v>
      </c>
      <c r="W73" s="98">
        <v>142.19999999999999</v>
      </c>
      <c r="X73" s="98">
        <v>125.5</v>
      </c>
      <c r="Y73" s="98">
        <v>142.1</v>
      </c>
      <c r="Z73" s="98">
        <v>147.80000000000001</v>
      </c>
      <c r="AA73" s="98">
        <v>132</v>
      </c>
      <c r="AB73" s="98">
        <v>136.5</v>
      </c>
      <c r="AC73" s="98">
        <v>136.30000000000001</v>
      </c>
    </row>
    <row r="74" spans="1:29" x14ac:dyDescent="0.3">
      <c r="A74" s="98" t="s">
        <v>23</v>
      </c>
      <c r="B74" s="98">
        <v>2018</v>
      </c>
      <c r="C74" s="98" t="s">
        <v>33</v>
      </c>
      <c r="D74" s="98">
        <v>137.4</v>
      </c>
      <c r="E74" s="98">
        <v>149.19999999999999</v>
      </c>
      <c r="F74" s="98">
        <v>137.1</v>
      </c>
      <c r="G74" s="98">
        <v>141.80000000000001</v>
      </c>
      <c r="H74" s="98">
        <v>121.1</v>
      </c>
      <c r="I74" s="98">
        <v>142.80000000000001</v>
      </c>
      <c r="J74" s="98">
        <v>146.69999999999999</v>
      </c>
      <c r="K74" s="98">
        <v>119.1</v>
      </c>
      <c r="L74" s="98">
        <v>111.9</v>
      </c>
      <c r="M74" s="98">
        <v>140.9</v>
      </c>
      <c r="N74" s="98">
        <v>133.5</v>
      </c>
      <c r="O74" s="98">
        <v>154.5</v>
      </c>
      <c r="P74" s="98">
        <v>139.69999999999999</v>
      </c>
      <c r="Q74" s="98">
        <v>162.6</v>
      </c>
      <c r="R74" s="98">
        <v>148</v>
      </c>
      <c r="S74" s="98">
        <v>139.1</v>
      </c>
      <c r="T74" s="98">
        <v>146.69999999999999</v>
      </c>
      <c r="U74" s="98">
        <v>146.9</v>
      </c>
      <c r="V74" s="98">
        <v>145.1</v>
      </c>
      <c r="W74" s="98">
        <v>142.19999999999999</v>
      </c>
      <c r="X74" s="98">
        <v>125.5</v>
      </c>
      <c r="Y74" s="98">
        <v>142.1</v>
      </c>
      <c r="Z74" s="98">
        <v>147.80000000000001</v>
      </c>
      <c r="AA74" s="98">
        <v>132</v>
      </c>
      <c r="AB74" s="98">
        <v>136.5</v>
      </c>
      <c r="AC74" s="98">
        <v>136.30000000000001</v>
      </c>
    </row>
    <row r="75" spans="1:29" x14ac:dyDescent="0.3">
      <c r="A75" s="98" t="s">
        <v>23</v>
      </c>
      <c r="B75" s="98">
        <v>2018</v>
      </c>
      <c r="C75" s="98" t="s">
        <v>34</v>
      </c>
      <c r="D75" s="98">
        <v>137.5</v>
      </c>
      <c r="E75" s="98">
        <v>150.5</v>
      </c>
      <c r="F75" s="98">
        <v>138.80000000000001</v>
      </c>
      <c r="G75" s="98">
        <v>142.1</v>
      </c>
      <c r="H75" s="98">
        <v>122</v>
      </c>
      <c r="I75" s="98">
        <v>139.4</v>
      </c>
      <c r="J75" s="98">
        <v>135.19999999999999</v>
      </c>
      <c r="K75" s="98">
        <v>119.8</v>
      </c>
      <c r="L75" s="98">
        <v>110.3</v>
      </c>
      <c r="M75" s="98">
        <v>140.6</v>
      </c>
      <c r="N75" s="98">
        <v>133.80000000000001</v>
      </c>
      <c r="O75" s="98">
        <v>154.6</v>
      </c>
      <c r="P75" s="98">
        <v>138.19999999999999</v>
      </c>
      <c r="Q75" s="98">
        <v>163</v>
      </c>
      <c r="R75" s="98">
        <v>148.1</v>
      </c>
      <c r="S75" s="98">
        <v>139.4</v>
      </c>
      <c r="T75" s="98">
        <v>146.80000000000001</v>
      </c>
      <c r="U75" s="98">
        <v>146.5</v>
      </c>
      <c r="V75" s="98">
        <v>142.69999999999999</v>
      </c>
      <c r="W75" s="98">
        <v>143.19999999999999</v>
      </c>
      <c r="X75" s="98">
        <v>123.6</v>
      </c>
      <c r="Y75" s="98">
        <v>144.9</v>
      </c>
      <c r="Z75" s="98">
        <v>150.1</v>
      </c>
      <c r="AA75" s="98">
        <v>132.19999999999999</v>
      </c>
      <c r="AB75" s="98">
        <v>136.80000000000001</v>
      </c>
      <c r="AC75" s="98">
        <v>136.80000000000001</v>
      </c>
    </row>
    <row r="76" spans="1:29" x14ac:dyDescent="0.3">
      <c r="A76" s="98" t="s">
        <v>23</v>
      </c>
      <c r="B76" s="98">
        <v>2019</v>
      </c>
      <c r="C76" s="98" t="s">
        <v>21</v>
      </c>
      <c r="D76" s="98">
        <v>137.1</v>
      </c>
      <c r="E76" s="98">
        <v>151.4</v>
      </c>
      <c r="F76" s="98">
        <v>140.19999999999999</v>
      </c>
      <c r="G76" s="98">
        <v>142.1</v>
      </c>
      <c r="H76" s="98">
        <v>121.8</v>
      </c>
      <c r="I76" s="98">
        <v>135.4</v>
      </c>
      <c r="J76" s="98">
        <v>131.30000000000001</v>
      </c>
      <c r="K76" s="98">
        <v>120.3</v>
      </c>
      <c r="L76" s="98">
        <v>109.1</v>
      </c>
      <c r="M76" s="98">
        <v>139.4</v>
      </c>
      <c r="N76" s="98">
        <v>133.30000000000001</v>
      </c>
      <c r="O76" s="98">
        <v>154.6</v>
      </c>
      <c r="P76" s="98">
        <v>137.4</v>
      </c>
      <c r="Q76" s="98">
        <v>163.19999999999999</v>
      </c>
      <c r="R76" s="98">
        <v>147.6</v>
      </c>
      <c r="S76" s="98">
        <v>139</v>
      </c>
      <c r="T76" s="98">
        <v>146.4</v>
      </c>
      <c r="U76" s="98">
        <v>147.69999999999999</v>
      </c>
      <c r="V76" s="98">
        <v>139.5</v>
      </c>
      <c r="W76" s="98">
        <v>143.6</v>
      </c>
      <c r="X76" s="98">
        <v>123.3</v>
      </c>
      <c r="Y76" s="98">
        <v>145.1</v>
      </c>
      <c r="Z76" s="98">
        <v>150.19999999999999</v>
      </c>
      <c r="AA76" s="98">
        <v>132.80000000000001</v>
      </c>
      <c r="AB76" s="98">
        <v>136.69999999999999</v>
      </c>
      <c r="AC76" s="98">
        <v>136.9</v>
      </c>
    </row>
    <row r="77" spans="1:29" x14ac:dyDescent="0.3">
      <c r="A77" s="98" t="s">
        <v>23</v>
      </c>
      <c r="B77" s="98">
        <v>2019</v>
      </c>
      <c r="C77" s="98" t="s">
        <v>24</v>
      </c>
      <c r="D77" s="98">
        <v>137.6</v>
      </c>
      <c r="E77" s="98">
        <v>152</v>
      </c>
      <c r="F77" s="98">
        <v>141.5</v>
      </c>
      <c r="G77" s="98">
        <v>142.19999999999999</v>
      </c>
      <c r="H77" s="98">
        <v>122</v>
      </c>
      <c r="I77" s="98">
        <v>136.4</v>
      </c>
      <c r="J77" s="98">
        <v>129.69999999999999</v>
      </c>
      <c r="K77" s="98">
        <v>121</v>
      </c>
      <c r="L77" s="98">
        <v>109</v>
      </c>
      <c r="M77" s="98">
        <v>139.69999999999999</v>
      </c>
      <c r="N77" s="98">
        <v>133.6</v>
      </c>
      <c r="O77" s="98">
        <v>154.9</v>
      </c>
      <c r="P77" s="98">
        <v>137.5</v>
      </c>
      <c r="Q77" s="98">
        <v>163.4</v>
      </c>
      <c r="R77" s="98">
        <v>147.69999999999999</v>
      </c>
      <c r="S77" s="98">
        <v>139.69999999999999</v>
      </c>
      <c r="T77" s="98">
        <v>146.5</v>
      </c>
      <c r="U77" s="98">
        <v>148.5</v>
      </c>
      <c r="V77" s="98">
        <v>138.4</v>
      </c>
      <c r="W77" s="98">
        <v>143.69999999999999</v>
      </c>
      <c r="X77" s="98">
        <v>123.9</v>
      </c>
      <c r="Y77" s="98">
        <v>145.6</v>
      </c>
      <c r="Z77" s="98">
        <v>150.30000000000001</v>
      </c>
      <c r="AA77" s="98">
        <v>134.1</v>
      </c>
      <c r="AB77" s="98">
        <v>137.1</v>
      </c>
      <c r="AC77" s="98">
        <v>137.4</v>
      </c>
    </row>
    <row r="78" spans="1:29" x14ac:dyDescent="0.3">
      <c r="A78" s="98" t="s">
        <v>23</v>
      </c>
      <c r="B78" s="98">
        <v>2019</v>
      </c>
      <c r="C78" s="98" t="s">
        <v>25</v>
      </c>
      <c r="D78" s="98">
        <v>137.80000000000001</v>
      </c>
      <c r="E78" s="98">
        <v>153</v>
      </c>
      <c r="F78" s="98">
        <v>140.30000000000001</v>
      </c>
      <c r="G78" s="98">
        <v>142.30000000000001</v>
      </c>
      <c r="H78" s="98">
        <v>122</v>
      </c>
      <c r="I78" s="98">
        <v>137.6</v>
      </c>
      <c r="J78" s="98">
        <v>132.6</v>
      </c>
      <c r="K78" s="98">
        <v>121.8</v>
      </c>
      <c r="L78" s="98">
        <v>109</v>
      </c>
      <c r="M78" s="98">
        <v>139.5</v>
      </c>
      <c r="N78" s="98">
        <v>133.69999999999999</v>
      </c>
      <c r="O78" s="98">
        <v>155.19999999999999</v>
      </c>
      <c r="P78" s="98">
        <v>138.1</v>
      </c>
      <c r="Q78" s="98">
        <v>163.5</v>
      </c>
      <c r="R78" s="98">
        <v>147.9</v>
      </c>
      <c r="S78" s="98">
        <v>139.9</v>
      </c>
      <c r="T78" s="98">
        <v>146.69999999999999</v>
      </c>
      <c r="U78" s="98">
        <v>149</v>
      </c>
      <c r="V78" s="98">
        <v>139.69999999999999</v>
      </c>
      <c r="W78" s="98">
        <v>143.80000000000001</v>
      </c>
      <c r="X78" s="98">
        <v>124.6</v>
      </c>
      <c r="Y78" s="98">
        <v>146.19999999999999</v>
      </c>
      <c r="Z78" s="98">
        <v>150.30000000000001</v>
      </c>
      <c r="AA78" s="98">
        <v>133.4</v>
      </c>
      <c r="AB78" s="98">
        <v>137.69999999999999</v>
      </c>
      <c r="AC78" s="98">
        <v>137.69999999999999</v>
      </c>
    </row>
    <row r="79" spans="1:29" x14ac:dyDescent="0.3">
      <c r="A79" s="98" t="s">
        <v>23</v>
      </c>
      <c r="B79" s="98">
        <v>2019</v>
      </c>
      <c r="C79" s="98" t="s">
        <v>27</v>
      </c>
      <c r="D79" s="98">
        <v>138.30000000000001</v>
      </c>
      <c r="E79" s="98">
        <v>158.5</v>
      </c>
      <c r="F79" s="98">
        <v>136</v>
      </c>
      <c r="G79" s="98">
        <v>142.5</v>
      </c>
      <c r="H79" s="98">
        <v>122</v>
      </c>
      <c r="I79" s="98">
        <v>146.5</v>
      </c>
      <c r="J79" s="98">
        <v>143</v>
      </c>
      <c r="K79" s="98">
        <v>124.9</v>
      </c>
      <c r="L79" s="98">
        <v>109.9</v>
      </c>
      <c r="M79" s="98">
        <v>139.9</v>
      </c>
      <c r="N79" s="98">
        <v>134</v>
      </c>
      <c r="O79" s="98">
        <v>155.5</v>
      </c>
      <c r="P79" s="98">
        <v>140.9</v>
      </c>
      <c r="Q79" s="98">
        <v>164.1</v>
      </c>
      <c r="R79" s="98">
        <v>148.4</v>
      </c>
      <c r="S79" s="98">
        <v>140.4</v>
      </c>
      <c r="T79" s="98">
        <v>147.30000000000001</v>
      </c>
      <c r="U79" s="98">
        <v>150.1</v>
      </c>
      <c r="V79" s="98">
        <v>140.30000000000001</v>
      </c>
      <c r="W79" s="98">
        <v>143.69999999999999</v>
      </c>
      <c r="X79" s="98">
        <v>124.9</v>
      </c>
      <c r="Y79" s="98">
        <v>146.9</v>
      </c>
      <c r="Z79" s="98">
        <v>151.6</v>
      </c>
      <c r="AA79" s="98">
        <v>133.4</v>
      </c>
      <c r="AB79" s="98">
        <v>139.19999999999999</v>
      </c>
      <c r="AC79" s="98">
        <v>138.19999999999999</v>
      </c>
    </row>
    <row r="80" spans="1:29" x14ac:dyDescent="0.3">
      <c r="A80" s="98" t="s">
        <v>23</v>
      </c>
      <c r="B80" s="98">
        <v>2019</v>
      </c>
      <c r="C80" s="98" t="s">
        <v>28</v>
      </c>
      <c r="D80" s="98">
        <v>138.69999999999999</v>
      </c>
      <c r="E80" s="98">
        <v>162.1</v>
      </c>
      <c r="F80" s="98">
        <v>137.80000000000001</v>
      </c>
      <c r="G80" s="98">
        <v>143.30000000000001</v>
      </c>
      <c r="H80" s="98">
        <v>122.2</v>
      </c>
      <c r="I80" s="98">
        <v>146.80000000000001</v>
      </c>
      <c r="J80" s="98">
        <v>150.5</v>
      </c>
      <c r="K80" s="98">
        <v>128.30000000000001</v>
      </c>
      <c r="L80" s="98">
        <v>111</v>
      </c>
      <c r="M80" s="98">
        <v>140.6</v>
      </c>
      <c r="N80" s="98">
        <v>134.19999999999999</v>
      </c>
      <c r="O80" s="98">
        <v>155.9</v>
      </c>
      <c r="P80" s="98">
        <v>142.69999999999999</v>
      </c>
      <c r="Q80" s="98">
        <v>164.9</v>
      </c>
      <c r="R80" s="98">
        <v>148.6</v>
      </c>
      <c r="S80" s="98">
        <v>140.4</v>
      </c>
      <c r="T80" s="98">
        <v>147.4</v>
      </c>
      <c r="U80" s="98">
        <v>149.4</v>
      </c>
      <c r="V80" s="98">
        <v>141.19999999999999</v>
      </c>
      <c r="W80" s="98">
        <v>143.80000000000001</v>
      </c>
      <c r="X80" s="98">
        <v>124.6</v>
      </c>
      <c r="Y80" s="98">
        <v>147.4</v>
      </c>
      <c r="Z80" s="98">
        <v>152.5</v>
      </c>
      <c r="AA80" s="98">
        <v>134.30000000000001</v>
      </c>
      <c r="AB80" s="98">
        <v>139.6</v>
      </c>
      <c r="AC80" s="98">
        <v>138.6</v>
      </c>
    </row>
    <row r="81" spans="1:29" x14ac:dyDescent="0.3">
      <c r="A81" s="98" t="s">
        <v>23</v>
      </c>
      <c r="B81" s="98">
        <v>2019</v>
      </c>
      <c r="C81" s="98" t="s">
        <v>29</v>
      </c>
      <c r="D81" s="98">
        <v>139.30000000000001</v>
      </c>
      <c r="E81" s="98">
        <v>162.69999999999999</v>
      </c>
      <c r="F81" s="98">
        <v>140</v>
      </c>
      <c r="G81" s="98">
        <v>144</v>
      </c>
      <c r="H81" s="98">
        <v>122.5</v>
      </c>
      <c r="I81" s="98">
        <v>150.30000000000001</v>
      </c>
      <c r="J81" s="98">
        <v>160.30000000000001</v>
      </c>
      <c r="K81" s="98">
        <v>130</v>
      </c>
      <c r="L81" s="98">
        <v>111.1</v>
      </c>
      <c r="M81" s="98">
        <v>141.69999999999999</v>
      </c>
      <c r="N81" s="98">
        <v>134.69999999999999</v>
      </c>
      <c r="O81" s="98">
        <v>156.19999999999999</v>
      </c>
      <c r="P81" s="98">
        <v>144.69999999999999</v>
      </c>
      <c r="Q81" s="98">
        <v>165.2</v>
      </c>
      <c r="R81" s="98">
        <v>148.9</v>
      </c>
      <c r="S81" s="98">
        <v>140.5</v>
      </c>
      <c r="T81" s="98">
        <v>147.6</v>
      </c>
      <c r="U81" s="98">
        <v>150.6</v>
      </c>
      <c r="V81" s="98">
        <v>139.30000000000001</v>
      </c>
      <c r="W81" s="98">
        <v>144.19999999999999</v>
      </c>
      <c r="X81" s="98">
        <v>125.6</v>
      </c>
      <c r="Y81" s="98">
        <v>147.9</v>
      </c>
      <c r="Z81" s="98">
        <v>154</v>
      </c>
      <c r="AA81" s="98">
        <v>135.69999999999999</v>
      </c>
      <c r="AB81" s="98">
        <v>140.5</v>
      </c>
      <c r="AC81" s="98">
        <v>139.5</v>
      </c>
    </row>
    <row r="82" spans="1:29" x14ac:dyDescent="0.3">
      <c r="A82" s="98" t="s">
        <v>23</v>
      </c>
      <c r="B82" s="98">
        <v>2019</v>
      </c>
      <c r="C82" s="98" t="s">
        <v>30</v>
      </c>
      <c r="D82" s="98">
        <v>140.1</v>
      </c>
      <c r="E82" s="98">
        <v>160.6</v>
      </c>
      <c r="F82" s="98">
        <v>138.5</v>
      </c>
      <c r="G82" s="98">
        <v>144.69999999999999</v>
      </c>
      <c r="H82" s="98">
        <v>122.9</v>
      </c>
      <c r="I82" s="98">
        <v>149.4</v>
      </c>
      <c r="J82" s="98">
        <v>167.4</v>
      </c>
      <c r="K82" s="98">
        <v>130.9</v>
      </c>
      <c r="L82" s="98">
        <v>112</v>
      </c>
      <c r="M82" s="98">
        <v>142.6</v>
      </c>
      <c r="N82" s="98">
        <v>134.9</v>
      </c>
      <c r="O82" s="98">
        <v>156.6</v>
      </c>
      <c r="P82" s="98">
        <v>145.9</v>
      </c>
      <c r="Q82" s="98">
        <v>165.8</v>
      </c>
      <c r="R82" s="98">
        <v>149.1</v>
      </c>
      <c r="S82" s="98">
        <v>140.6</v>
      </c>
      <c r="T82" s="98">
        <v>147.9</v>
      </c>
      <c r="U82" s="98">
        <v>151.6</v>
      </c>
      <c r="V82" s="98">
        <v>138.5</v>
      </c>
      <c r="W82" s="98">
        <v>144.5</v>
      </c>
      <c r="X82" s="98">
        <v>125.8</v>
      </c>
      <c r="Y82" s="98">
        <v>148.5</v>
      </c>
      <c r="Z82" s="98">
        <v>154.9</v>
      </c>
      <c r="AA82" s="98">
        <v>138.4</v>
      </c>
      <c r="AB82" s="98">
        <v>140.9</v>
      </c>
      <c r="AC82" s="98">
        <v>140.19999999999999</v>
      </c>
    </row>
    <row r="83" spans="1:29" x14ac:dyDescent="0.3">
      <c r="A83" s="98" t="s">
        <v>23</v>
      </c>
      <c r="B83" s="98">
        <v>2019</v>
      </c>
      <c r="C83" s="98" t="s">
        <v>31</v>
      </c>
      <c r="D83" s="98">
        <v>140.9</v>
      </c>
      <c r="E83" s="98">
        <v>160.80000000000001</v>
      </c>
      <c r="F83" s="98">
        <v>139.6</v>
      </c>
      <c r="G83" s="98">
        <v>145.4</v>
      </c>
      <c r="H83" s="98">
        <v>123.5</v>
      </c>
      <c r="I83" s="98">
        <v>146.6</v>
      </c>
      <c r="J83" s="98">
        <v>173.2</v>
      </c>
      <c r="K83" s="98">
        <v>131.6</v>
      </c>
      <c r="L83" s="98">
        <v>113.2</v>
      </c>
      <c r="M83" s="98">
        <v>144.1</v>
      </c>
      <c r="N83" s="98">
        <v>135</v>
      </c>
      <c r="O83" s="98">
        <v>156.80000000000001</v>
      </c>
      <c r="P83" s="98">
        <v>147</v>
      </c>
      <c r="Q83" s="98">
        <v>166.5</v>
      </c>
      <c r="R83" s="98">
        <v>149.19999999999999</v>
      </c>
      <c r="S83" s="98">
        <v>140.6</v>
      </c>
      <c r="T83" s="98">
        <v>147.9</v>
      </c>
      <c r="U83" s="98">
        <v>152.19999999999999</v>
      </c>
      <c r="V83" s="98">
        <v>139.19999999999999</v>
      </c>
      <c r="W83" s="98">
        <v>144.6</v>
      </c>
      <c r="X83" s="98">
        <v>126.1</v>
      </c>
      <c r="Y83" s="98">
        <v>149</v>
      </c>
      <c r="Z83" s="98">
        <v>155.19999999999999</v>
      </c>
      <c r="AA83" s="98">
        <v>139.69999999999999</v>
      </c>
      <c r="AB83" s="98">
        <v>141.30000000000001</v>
      </c>
      <c r="AC83" s="98">
        <v>140.69999999999999</v>
      </c>
    </row>
    <row r="84" spans="1:29" x14ac:dyDescent="0.3">
      <c r="A84" s="98" t="s">
        <v>23</v>
      </c>
      <c r="B84" s="98">
        <v>2019</v>
      </c>
      <c r="C84" s="98" t="s">
        <v>32</v>
      </c>
      <c r="D84" s="98">
        <v>141.80000000000001</v>
      </c>
      <c r="E84" s="98">
        <v>161</v>
      </c>
      <c r="F84" s="98">
        <v>142.6</v>
      </c>
      <c r="G84" s="98">
        <v>146.19999999999999</v>
      </c>
      <c r="H84" s="98">
        <v>123.9</v>
      </c>
      <c r="I84" s="98">
        <v>148</v>
      </c>
      <c r="J84" s="98">
        <v>188.4</v>
      </c>
      <c r="K84" s="98">
        <v>132.5</v>
      </c>
      <c r="L84" s="98">
        <v>114</v>
      </c>
      <c r="M84" s="98">
        <v>145.4</v>
      </c>
      <c r="N84" s="98">
        <v>135.1</v>
      </c>
      <c r="O84" s="98">
        <v>157.1</v>
      </c>
      <c r="P84" s="98">
        <v>149.6</v>
      </c>
      <c r="Q84" s="98">
        <v>167.1</v>
      </c>
      <c r="R84" s="98">
        <v>149.4</v>
      </c>
      <c r="S84" s="98">
        <v>140.80000000000001</v>
      </c>
      <c r="T84" s="98">
        <v>148.19999999999999</v>
      </c>
      <c r="U84" s="98">
        <v>153</v>
      </c>
      <c r="V84" s="98">
        <v>140.6</v>
      </c>
      <c r="W84" s="98">
        <v>145</v>
      </c>
      <c r="X84" s="98">
        <v>126.3</v>
      </c>
      <c r="Y84" s="98">
        <v>149.4</v>
      </c>
      <c r="Z84" s="98">
        <v>155.4</v>
      </c>
      <c r="AA84" s="98">
        <v>140</v>
      </c>
      <c r="AB84" s="98">
        <v>141.69999999999999</v>
      </c>
      <c r="AC84" s="98">
        <v>141</v>
      </c>
    </row>
    <row r="85" spans="1:29" x14ac:dyDescent="0.3">
      <c r="A85" s="98" t="s">
        <v>23</v>
      </c>
      <c r="B85" s="98">
        <v>2019</v>
      </c>
      <c r="C85" s="98" t="s">
        <v>33</v>
      </c>
      <c r="D85" s="98">
        <v>142.5</v>
      </c>
      <c r="E85" s="98">
        <v>163.19999999999999</v>
      </c>
      <c r="F85" s="98">
        <v>145.6</v>
      </c>
      <c r="G85" s="98">
        <v>146.69999999999999</v>
      </c>
      <c r="H85" s="98">
        <v>124.3</v>
      </c>
      <c r="I85" s="98">
        <v>147.4</v>
      </c>
      <c r="J85" s="98">
        <v>199.6</v>
      </c>
      <c r="K85" s="98">
        <v>135.69999999999999</v>
      </c>
      <c r="L85" s="98">
        <v>114.2</v>
      </c>
      <c r="M85" s="98">
        <v>147</v>
      </c>
      <c r="N85" s="98">
        <v>135.30000000000001</v>
      </c>
      <c r="O85" s="98">
        <v>157.5</v>
      </c>
      <c r="P85" s="98">
        <v>151.9</v>
      </c>
      <c r="Q85" s="98">
        <v>167.9</v>
      </c>
      <c r="R85" s="98">
        <v>149.9</v>
      </c>
      <c r="S85" s="98">
        <v>141</v>
      </c>
      <c r="T85" s="98">
        <v>148.6</v>
      </c>
      <c r="U85" s="98">
        <v>153.5</v>
      </c>
      <c r="V85" s="98">
        <v>142.30000000000001</v>
      </c>
      <c r="W85" s="98">
        <v>145.30000000000001</v>
      </c>
      <c r="X85" s="98">
        <v>126.6</v>
      </c>
      <c r="Y85" s="98">
        <v>149.9</v>
      </c>
      <c r="Z85" s="98">
        <v>155.5</v>
      </c>
      <c r="AA85" s="98">
        <v>140.30000000000001</v>
      </c>
      <c r="AB85" s="98">
        <v>142.1</v>
      </c>
      <c r="AC85" s="98">
        <v>141.30000000000001</v>
      </c>
    </row>
    <row r="86" spans="1:29" x14ac:dyDescent="0.3">
      <c r="A86" s="98" t="s">
        <v>23</v>
      </c>
      <c r="B86" s="98">
        <v>2019</v>
      </c>
      <c r="C86" s="98" t="s">
        <v>34</v>
      </c>
      <c r="D86" s="98">
        <v>143.5</v>
      </c>
      <c r="E86" s="98">
        <v>165</v>
      </c>
      <c r="F86" s="98">
        <v>151.1</v>
      </c>
      <c r="G86" s="98">
        <v>148.30000000000001</v>
      </c>
      <c r="H86" s="98">
        <v>125.7</v>
      </c>
      <c r="I86" s="98">
        <v>145.69999999999999</v>
      </c>
      <c r="J86" s="98">
        <v>217</v>
      </c>
      <c r="K86" s="98">
        <v>138.30000000000001</v>
      </c>
      <c r="L86" s="98">
        <v>114</v>
      </c>
      <c r="M86" s="98">
        <v>148.69999999999999</v>
      </c>
      <c r="N86" s="98">
        <v>135.80000000000001</v>
      </c>
      <c r="O86" s="98">
        <v>158</v>
      </c>
      <c r="P86" s="98">
        <v>155</v>
      </c>
      <c r="Q86" s="98">
        <v>168.5</v>
      </c>
      <c r="R86" s="98">
        <v>150.30000000000001</v>
      </c>
      <c r="S86" s="98">
        <v>141.30000000000001</v>
      </c>
      <c r="T86" s="98">
        <v>149</v>
      </c>
      <c r="U86" s="98">
        <v>152.80000000000001</v>
      </c>
      <c r="V86" s="98">
        <v>143.69999999999999</v>
      </c>
      <c r="W86" s="98">
        <v>145.80000000000001</v>
      </c>
      <c r="X86" s="98">
        <v>129.80000000000001</v>
      </c>
      <c r="Y86" s="98">
        <v>150.4</v>
      </c>
      <c r="Z86" s="98">
        <v>155.69999999999999</v>
      </c>
      <c r="AA86" s="98">
        <v>140.4</v>
      </c>
      <c r="AB86" s="98">
        <v>142.30000000000001</v>
      </c>
      <c r="AC86" s="98">
        <v>142.5</v>
      </c>
    </row>
    <row r="87" spans="1:29" x14ac:dyDescent="0.3">
      <c r="A87" s="98" t="s">
        <v>23</v>
      </c>
      <c r="B87" s="98">
        <v>2020</v>
      </c>
      <c r="C87" s="98" t="s">
        <v>21</v>
      </c>
      <c r="D87" s="98">
        <v>144.30000000000001</v>
      </c>
      <c r="E87" s="98">
        <v>167.4</v>
      </c>
      <c r="F87" s="98">
        <v>154.9</v>
      </c>
      <c r="G87" s="98">
        <v>150.1</v>
      </c>
      <c r="H87" s="98">
        <v>129.9</v>
      </c>
      <c r="I87" s="98">
        <v>143.19999999999999</v>
      </c>
      <c r="J87" s="98">
        <v>197</v>
      </c>
      <c r="K87" s="98">
        <v>140.4</v>
      </c>
      <c r="L87" s="98">
        <v>114.1</v>
      </c>
      <c r="M87" s="98">
        <v>150.9</v>
      </c>
      <c r="N87" s="98">
        <v>136.1</v>
      </c>
      <c r="O87" s="98">
        <v>158.6</v>
      </c>
      <c r="P87" s="98">
        <v>153.5</v>
      </c>
      <c r="Q87" s="98">
        <v>169.2</v>
      </c>
      <c r="R87" s="98">
        <v>150.5</v>
      </c>
      <c r="S87" s="98">
        <v>141.5</v>
      </c>
      <c r="T87" s="98">
        <v>149.19999999999999</v>
      </c>
      <c r="U87" s="98">
        <v>153.9</v>
      </c>
      <c r="V87" s="98">
        <v>144.6</v>
      </c>
      <c r="W87" s="98">
        <v>146.19999999999999</v>
      </c>
      <c r="X87" s="98">
        <v>130.9</v>
      </c>
      <c r="Y87" s="98">
        <v>151.19999999999999</v>
      </c>
      <c r="Z87" s="98">
        <v>156.1</v>
      </c>
      <c r="AA87" s="98">
        <v>142.30000000000001</v>
      </c>
      <c r="AB87" s="98">
        <v>142.80000000000001</v>
      </c>
      <c r="AC87" s="98">
        <v>143.4</v>
      </c>
    </row>
    <row r="88" spans="1:29" x14ac:dyDescent="0.3">
      <c r="A88" s="98" t="s">
        <v>23</v>
      </c>
      <c r="B88" s="98">
        <v>2020</v>
      </c>
      <c r="C88" s="98" t="s">
        <v>24</v>
      </c>
      <c r="D88" s="98">
        <v>144.80000000000001</v>
      </c>
      <c r="E88" s="98">
        <v>167.5</v>
      </c>
      <c r="F88" s="98">
        <v>151.80000000000001</v>
      </c>
      <c r="G88" s="98">
        <v>150.80000000000001</v>
      </c>
      <c r="H88" s="98">
        <v>131.4</v>
      </c>
      <c r="I88" s="98">
        <v>141.80000000000001</v>
      </c>
      <c r="J88" s="98">
        <v>170.7</v>
      </c>
      <c r="K88" s="98">
        <v>141.1</v>
      </c>
      <c r="L88" s="98">
        <v>113.6</v>
      </c>
      <c r="M88" s="98">
        <v>152</v>
      </c>
      <c r="N88" s="98">
        <v>136.5</v>
      </c>
      <c r="O88" s="98">
        <v>159.1</v>
      </c>
      <c r="P88" s="98">
        <v>150.5</v>
      </c>
      <c r="Q88" s="98">
        <v>170.1</v>
      </c>
      <c r="R88" s="98">
        <v>150.80000000000001</v>
      </c>
      <c r="S88" s="98">
        <v>141.69999999999999</v>
      </c>
      <c r="T88" s="98">
        <v>149.5</v>
      </c>
      <c r="U88" s="98">
        <v>154.80000000000001</v>
      </c>
      <c r="V88" s="98">
        <v>147.19999999999999</v>
      </c>
      <c r="W88" s="98">
        <v>146.4</v>
      </c>
      <c r="X88" s="98">
        <v>130.30000000000001</v>
      </c>
      <c r="Y88" s="98">
        <v>151.69999999999999</v>
      </c>
      <c r="Z88" s="98">
        <v>156.19999999999999</v>
      </c>
      <c r="AA88" s="98">
        <v>143.4</v>
      </c>
      <c r="AB88" s="98">
        <v>143.19999999999999</v>
      </c>
      <c r="AC88" s="98">
        <v>143.6</v>
      </c>
    </row>
    <row r="89" spans="1:29" x14ac:dyDescent="0.3">
      <c r="A89" s="98" t="s">
        <v>23</v>
      </c>
      <c r="B89" s="98">
        <v>2020</v>
      </c>
      <c r="C89" s="98" t="s">
        <v>25</v>
      </c>
      <c r="D89" s="98">
        <v>145.1</v>
      </c>
      <c r="E89" s="98">
        <v>167</v>
      </c>
      <c r="F89" s="98">
        <v>148.1</v>
      </c>
      <c r="G89" s="98">
        <v>151.5</v>
      </c>
      <c r="H89" s="98">
        <v>131.19999999999999</v>
      </c>
      <c r="I89" s="98">
        <v>142.5</v>
      </c>
      <c r="J89" s="98">
        <v>157.30000000000001</v>
      </c>
      <c r="K89" s="98">
        <v>141.1</v>
      </c>
      <c r="L89" s="98">
        <v>113.2</v>
      </c>
      <c r="M89" s="98">
        <v>153.19999999999999</v>
      </c>
      <c r="N89" s="98">
        <v>136.69999999999999</v>
      </c>
      <c r="O89" s="98">
        <v>159.6</v>
      </c>
      <c r="P89" s="98">
        <v>148.9</v>
      </c>
      <c r="Q89" s="98">
        <v>171.2</v>
      </c>
      <c r="R89" s="98">
        <v>151.19999999999999</v>
      </c>
      <c r="S89" s="98">
        <v>141.9</v>
      </c>
      <c r="T89" s="98">
        <v>149.80000000000001</v>
      </c>
      <c r="U89" s="98">
        <v>154.5</v>
      </c>
      <c r="V89" s="98">
        <v>148.9</v>
      </c>
      <c r="W89" s="98">
        <v>146.4</v>
      </c>
      <c r="X89" s="98">
        <v>129.9</v>
      </c>
      <c r="Y89" s="98">
        <v>152.30000000000001</v>
      </c>
      <c r="Z89" s="98">
        <v>156.1</v>
      </c>
      <c r="AA89" s="98">
        <v>145.19999999999999</v>
      </c>
      <c r="AB89" s="98">
        <v>143.69999999999999</v>
      </c>
      <c r="AC89" s="98">
        <v>143.80000000000001</v>
      </c>
    </row>
    <row r="90" spans="1:29" x14ac:dyDescent="0.3">
      <c r="A90" s="98" t="s">
        <v>23</v>
      </c>
      <c r="B90" s="98">
        <v>2020</v>
      </c>
      <c r="C90" s="98" t="s">
        <v>26</v>
      </c>
      <c r="D90" s="98">
        <v>148.69999999999999</v>
      </c>
      <c r="E90" s="98">
        <v>167.1</v>
      </c>
      <c r="F90" s="98">
        <v>148.80000000000001</v>
      </c>
      <c r="G90" s="98">
        <v>155.6</v>
      </c>
      <c r="H90" s="98">
        <v>135.1</v>
      </c>
      <c r="I90" s="98">
        <v>149.9</v>
      </c>
      <c r="J90" s="98">
        <v>168.6</v>
      </c>
      <c r="K90" s="98">
        <v>150.4</v>
      </c>
      <c r="L90" s="98">
        <v>120.3</v>
      </c>
      <c r="M90" s="98">
        <v>157.1</v>
      </c>
      <c r="N90" s="98">
        <v>136.80000000000001</v>
      </c>
      <c r="O90" s="98">
        <v>159.53</v>
      </c>
      <c r="P90" s="98">
        <v>151.4</v>
      </c>
      <c r="Q90" s="98">
        <v>171.64</v>
      </c>
      <c r="R90" s="98">
        <v>150.61851849999999</v>
      </c>
      <c r="S90" s="98">
        <v>140.6444444</v>
      </c>
      <c r="T90" s="98">
        <v>149.11000000000001</v>
      </c>
      <c r="U90" s="98">
        <v>155.6</v>
      </c>
      <c r="V90" s="98">
        <v>144.1</v>
      </c>
      <c r="W90" s="98">
        <v>145.69999999999999</v>
      </c>
      <c r="X90" s="98">
        <v>129.4</v>
      </c>
      <c r="Y90" s="98">
        <v>150.69999999999999</v>
      </c>
      <c r="Z90" s="98">
        <v>155.92222219999999</v>
      </c>
      <c r="AA90" s="98">
        <v>145.21</v>
      </c>
      <c r="AB90" s="98">
        <v>143.31</v>
      </c>
      <c r="AC90" s="98">
        <v>143.19</v>
      </c>
    </row>
    <row r="91" spans="1:29" x14ac:dyDescent="0.3">
      <c r="A91" s="98" t="s">
        <v>23</v>
      </c>
      <c r="B91" s="98">
        <v>2020</v>
      </c>
      <c r="C91" s="98" t="s">
        <v>27</v>
      </c>
      <c r="D91" s="173">
        <v>149.28</v>
      </c>
      <c r="E91" s="173">
        <v>167.13</v>
      </c>
      <c r="F91" s="173">
        <v>149.3222222</v>
      </c>
      <c r="G91" s="173">
        <v>155.57</v>
      </c>
      <c r="H91" s="173">
        <v>134.48888890000001</v>
      </c>
      <c r="I91" s="173">
        <v>150.29259260000001</v>
      </c>
      <c r="J91" s="173">
        <v>170.68148149999999</v>
      </c>
      <c r="K91" s="173">
        <v>150.47</v>
      </c>
      <c r="L91" s="173">
        <v>120.46</v>
      </c>
      <c r="M91" s="173">
        <v>156.53333330000001</v>
      </c>
      <c r="N91" s="98">
        <v>136.30000000000001</v>
      </c>
      <c r="O91" s="98">
        <v>159.51</v>
      </c>
      <c r="P91" s="98">
        <v>151.75</v>
      </c>
      <c r="Q91" s="98">
        <v>171.75</v>
      </c>
      <c r="R91" s="98">
        <v>150.45130320000001</v>
      </c>
      <c r="S91" s="98">
        <v>140.26831279999999</v>
      </c>
      <c r="T91" s="98">
        <v>148.91</v>
      </c>
      <c r="U91" s="98">
        <v>148.9</v>
      </c>
      <c r="V91" s="98">
        <v>142.9</v>
      </c>
      <c r="W91" s="98">
        <v>145.46</v>
      </c>
      <c r="X91" s="98">
        <v>129.19</v>
      </c>
      <c r="Y91" s="98">
        <v>149.70370370000001</v>
      </c>
      <c r="Z91" s="98">
        <v>155.80082300000001</v>
      </c>
      <c r="AA91" s="98">
        <v>145.22</v>
      </c>
      <c r="AB91" s="98">
        <v>143.1</v>
      </c>
      <c r="AC91" s="98">
        <v>142.97</v>
      </c>
    </row>
    <row r="92" spans="1:29" x14ac:dyDescent="0.3">
      <c r="A92" s="98" t="s">
        <v>23</v>
      </c>
      <c r="B92" s="98">
        <v>2020</v>
      </c>
      <c r="C92" s="98" t="s">
        <v>28</v>
      </c>
      <c r="D92" s="98">
        <v>149.6</v>
      </c>
      <c r="E92" s="98">
        <v>192.7</v>
      </c>
      <c r="F92" s="98">
        <v>151.4</v>
      </c>
      <c r="G92" s="98">
        <v>153.30000000000001</v>
      </c>
      <c r="H92" s="98">
        <v>136.30000000000001</v>
      </c>
      <c r="I92" s="98">
        <v>147.19999999999999</v>
      </c>
      <c r="J92" s="98">
        <v>156.5</v>
      </c>
      <c r="K92" s="98">
        <v>150.9</v>
      </c>
      <c r="L92" s="98">
        <v>114.2</v>
      </c>
      <c r="M92" s="98">
        <v>159.5</v>
      </c>
      <c r="N92" s="98">
        <v>139.4</v>
      </c>
      <c r="O92" s="98">
        <v>161.80000000000001</v>
      </c>
      <c r="P92" s="98">
        <v>154</v>
      </c>
      <c r="Q92" s="98">
        <v>183.5</v>
      </c>
      <c r="R92" s="98">
        <v>152.5</v>
      </c>
      <c r="S92" s="98">
        <v>144.4</v>
      </c>
      <c r="T92" s="98">
        <v>151.4</v>
      </c>
      <c r="U92" s="98">
        <v>154.69999999999999</v>
      </c>
      <c r="V92" s="98">
        <v>141.9</v>
      </c>
      <c r="W92" s="98">
        <v>146.4</v>
      </c>
      <c r="X92" s="98">
        <v>135</v>
      </c>
      <c r="Y92" s="98">
        <v>154.4</v>
      </c>
      <c r="Z92" s="98">
        <v>156.4</v>
      </c>
      <c r="AA92" s="98">
        <v>151.6</v>
      </c>
      <c r="AB92" s="98">
        <v>148.30000000000001</v>
      </c>
      <c r="AC92" s="98">
        <v>147</v>
      </c>
    </row>
    <row r="93" spans="1:29" x14ac:dyDescent="0.3">
      <c r="A93" s="98" t="s">
        <v>23</v>
      </c>
      <c r="B93" s="98">
        <v>2020</v>
      </c>
      <c r="C93" s="98" t="s">
        <v>29</v>
      </c>
      <c r="D93" s="98">
        <v>149.6</v>
      </c>
      <c r="E93" s="98">
        <v>192.7</v>
      </c>
      <c r="F93" s="98">
        <v>151.4</v>
      </c>
      <c r="G93" s="98">
        <v>153.30000000000001</v>
      </c>
      <c r="H93" s="98">
        <v>136.30000000000001</v>
      </c>
      <c r="I93" s="98">
        <v>147.19999999999999</v>
      </c>
      <c r="J93" s="98">
        <v>156.5</v>
      </c>
      <c r="K93" s="98">
        <v>150.9</v>
      </c>
      <c r="L93" s="98">
        <v>114.2</v>
      </c>
      <c r="M93" s="98">
        <v>159.5</v>
      </c>
      <c r="N93" s="98">
        <v>139.4</v>
      </c>
      <c r="O93" s="98">
        <v>161.80000000000001</v>
      </c>
      <c r="P93" s="98">
        <v>154</v>
      </c>
      <c r="Q93" s="98">
        <v>183.5</v>
      </c>
      <c r="R93" s="98">
        <v>152.5</v>
      </c>
      <c r="S93" s="98">
        <v>144.4</v>
      </c>
      <c r="T93" s="98">
        <v>151.4</v>
      </c>
      <c r="U93" s="98">
        <v>154.69999999999999</v>
      </c>
      <c r="V93" s="98">
        <v>141.9</v>
      </c>
      <c r="W93" s="98">
        <v>146.4</v>
      </c>
      <c r="X93" s="98">
        <v>135</v>
      </c>
      <c r="Y93" s="98">
        <v>154.4</v>
      </c>
      <c r="Z93" s="98">
        <v>156.4</v>
      </c>
      <c r="AA93" s="98">
        <v>151.6</v>
      </c>
      <c r="AB93" s="98">
        <v>148.30000000000001</v>
      </c>
      <c r="AC93" s="98">
        <v>147</v>
      </c>
    </row>
    <row r="94" spans="1:29" x14ac:dyDescent="0.3">
      <c r="A94" s="98" t="s">
        <v>23</v>
      </c>
      <c r="B94" s="98">
        <v>2020</v>
      </c>
      <c r="C94" s="98" t="s">
        <v>30</v>
      </c>
      <c r="D94" s="98">
        <v>148.9</v>
      </c>
      <c r="E94" s="98">
        <v>190.9</v>
      </c>
      <c r="F94" s="98">
        <v>150.80000000000001</v>
      </c>
      <c r="G94" s="98">
        <v>153.30000000000001</v>
      </c>
      <c r="H94" s="98">
        <v>137.4</v>
      </c>
      <c r="I94" s="98">
        <v>150.4</v>
      </c>
      <c r="J94" s="98">
        <v>178.1</v>
      </c>
      <c r="K94" s="98">
        <v>150.4</v>
      </c>
      <c r="L94" s="98">
        <v>115.1</v>
      </c>
      <c r="M94" s="98">
        <v>160</v>
      </c>
      <c r="N94" s="98">
        <v>140.6</v>
      </c>
      <c r="O94" s="98">
        <v>162.30000000000001</v>
      </c>
      <c r="P94" s="98">
        <v>157</v>
      </c>
      <c r="Q94" s="98">
        <v>182.6</v>
      </c>
      <c r="R94" s="98">
        <v>153.1</v>
      </c>
      <c r="S94" s="98">
        <v>143.4</v>
      </c>
      <c r="T94" s="98">
        <v>151.69999999999999</v>
      </c>
      <c r="U94" s="98">
        <v>155.5</v>
      </c>
      <c r="V94" s="98">
        <v>143</v>
      </c>
      <c r="W94" s="98">
        <v>148.4</v>
      </c>
      <c r="X94" s="98">
        <v>138.5</v>
      </c>
      <c r="Y94" s="98">
        <v>155</v>
      </c>
      <c r="Z94" s="98">
        <v>158.5</v>
      </c>
      <c r="AA94" s="98">
        <v>154.30000000000001</v>
      </c>
      <c r="AB94" s="98">
        <v>146</v>
      </c>
      <c r="AC94" s="98">
        <v>149</v>
      </c>
    </row>
    <row r="95" spans="1:29" x14ac:dyDescent="0.3">
      <c r="A95" s="98" t="s">
        <v>23</v>
      </c>
      <c r="B95" s="98">
        <v>2020</v>
      </c>
      <c r="C95" s="98" t="s">
        <v>31</v>
      </c>
      <c r="D95" s="98">
        <v>148.4</v>
      </c>
      <c r="E95" s="98">
        <v>187.1</v>
      </c>
      <c r="F95" s="98">
        <v>152.5</v>
      </c>
      <c r="G95" s="98">
        <v>153.6</v>
      </c>
      <c r="H95" s="98">
        <v>138.19999999999999</v>
      </c>
      <c r="I95" s="98">
        <v>150.9</v>
      </c>
      <c r="J95" s="98">
        <v>186.7</v>
      </c>
      <c r="K95" s="98">
        <v>149.80000000000001</v>
      </c>
      <c r="L95" s="98">
        <v>116.4</v>
      </c>
      <c r="M95" s="98">
        <v>160.30000000000001</v>
      </c>
      <c r="N95" s="98">
        <v>142.19999999999999</v>
      </c>
      <c r="O95" s="98">
        <v>162.9</v>
      </c>
      <c r="P95" s="98">
        <v>158</v>
      </c>
      <c r="Q95" s="98">
        <v>184.4</v>
      </c>
      <c r="R95" s="98">
        <v>153.4</v>
      </c>
      <c r="S95" s="98">
        <v>144.30000000000001</v>
      </c>
      <c r="T95" s="98">
        <v>152</v>
      </c>
      <c r="U95" s="98">
        <v>156.30000000000001</v>
      </c>
      <c r="V95" s="98">
        <v>142.9</v>
      </c>
      <c r="W95" s="98">
        <v>148.69999999999999</v>
      </c>
      <c r="X95" s="98">
        <v>139.6</v>
      </c>
      <c r="Y95" s="98">
        <v>155.6</v>
      </c>
      <c r="Z95" s="98">
        <v>157.5</v>
      </c>
      <c r="AA95" s="98">
        <v>158.4</v>
      </c>
      <c r="AB95" s="98">
        <v>146.6</v>
      </c>
      <c r="AC95" s="98">
        <v>150</v>
      </c>
    </row>
    <row r="96" spans="1:29" x14ac:dyDescent="0.3">
      <c r="A96" s="98" t="s">
        <v>23</v>
      </c>
      <c r="B96" s="98">
        <v>2020</v>
      </c>
      <c r="C96" s="98" t="s">
        <v>32</v>
      </c>
      <c r="D96" s="98">
        <v>147.5</v>
      </c>
      <c r="E96" s="98">
        <v>188.9</v>
      </c>
      <c r="F96" s="98">
        <v>161.4</v>
      </c>
      <c r="G96" s="98">
        <v>153.6</v>
      </c>
      <c r="H96" s="98">
        <v>140.1</v>
      </c>
      <c r="I96" s="98">
        <v>151.19999999999999</v>
      </c>
      <c r="J96" s="98">
        <v>209.2</v>
      </c>
      <c r="K96" s="98">
        <v>150.9</v>
      </c>
      <c r="L96" s="98">
        <v>116.2</v>
      </c>
      <c r="M96" s="98">
        <v>161</v>
      </c>
      <c r="N96" s="98">
        <v>144</v>
      </c>
      <c r="O96" s="98">
        <v>163.19999999999999</v>
      </c>
      <c r="P96" s="98">
        <v>161.4</v>
      </c>
      <c r="Q96" s="98">
        <v>184.3</v>
      </c>
      <c r="R96" s="98">
        <v>153.69999999999999</v>
      </c>
      <c r="S96" s="98">
        <v>144.6</v>
      </c>
      <c r="T96" s="98">
        <v>152.30000000000001</v>
      </c>
      <c r="U96" s="98">
        <v>156.5</v>
      </c>
      <c r="V96" s="98">
        <v>143.1</v>
      </c>
      <c r="W96" s="98">
        <v>148.69999999999999</v>
      </c>
      <c r="X96" s="98">
        <v>140.6</v>
      </c>
      <c r="Y96" s="98">
        <v>156.30000000000001</v>
      </c>
      <c r="Z96" s="98">
        <v>158.5</v>
      </c>
      <c r="AA96" s="98">
        <v>157</v>
      </c>
      <c r="AB96" s="98">
        <v>146.5</v>
      </c>
      <c r="AC96" s="98">
        <v>150.4</v>
      </c>
    </row>
    <row r="97" spans="1:29" x14ac:dyDescent="0.3">
      <c r="A97" s="98" t="s">
        <v>23</v>
      </c>
      <c r="B97" s="98">
        <v>2020</v>
      </c>
      <c r="C97" s="98" t="s">
        <v>33</v>
      </c>
      <c r="D97" s="98">
        <v>146.80000000000001</v>
      </c>
      <c r="E97" s="98">
        <v>191</v>
      </c>
      <c r="F97" s="98">
        <v>173.6</v>
      </c>
      <c r="G97" s="98">
        <v>153.80000000000001</v>
      </c>
      <c r="H97" s="98">
        <v>142.69999999999999</v>
      </c>
      <c r="I97" s="98">
        <v>148.4</v>
      </c>
      <c r="J97" s="98">
        <v>230</v>
      </c>
      <c r="K97" s="98">
        <v>156.80000000000001</v>
      </c>
      <c r="L97" s="98">
        <v>115.7</v>
      </c>
      <c r="M97" s="98">
        <v>161.80000000000001</v>
      </c>
      <c r="N97" s="98">
        <v>146.5</v>
      </c>
      <c r="O97" s="98">
        <v>163.80000000000001</v>
      </c>
      <c r="P97" s="98">
        <v>164.7</v>
      </c>
      <c r="Q97" s="98">
        <v>184.8</v>
      </c>
      <c r="R97" s="98">
        <v>154.30000000000001</v>
      </c>
      <c r="S97" s="98">
        <v>144.9</v>
      </c>
      <c r="T97" s="98">
        <v>152.80000000000001</v>
      </c>
      <c r="U97" s="98">
        <v>158</v>
      </c>
      <c r="V97" s="98">
        <v>143.6</v>
      </c>
      <c r="W97" s="98">
        <v>149.19999999999999</v>
      </c>
      <c r="X97" s="98">
        <v>140.4</v>
      </c>
      <c r="Y97" s="98">
        <v>157.19999999999999</v>
      </c>
      <c r="Z97" s="98">
        <v>158.6</v>
      </c>
      <c r="AA97" s="98">
        <v>156.9</v>
      </c>
      <c r="AB97" s="98">
        <v>148.4</v>
      </c>
      <c r="AC97" s="98">
        <v>150.69999999999999</v>
      </c>
    </row>
    <row r="98" spans="1:29" x14ac:dyDescent="0.3">
      <c r="A98" s="98" t="s">
        <v>23</v>
      </c>
      <c r="B98" s="98">
        <v>2020</v>
      </c>
      <c r="C98" s="98" t="s">
        <v>34</v>
      </c>
      <c r="D98" s="98">
        <v>146</v>
      </c>
      <c r="E98" s="98">
        <v>191</v>
      </c>
      <c r="F98" s="98">
        <v>175.3</v>
      </c>
      <c r="G98" s="98">
        <v>154.1</v>
      </c>
      <c r="H98" s="98">
        <v>146.6</v>
      </c>
      <c r="I98" s="98">
        <v>147.69999999999999</v>
      </c>
      <c r="J98" s="98">
        <v>230.5</v>
      </c>
      <c r="K98" s="98">
        <v>160.19999999999999</v>
      </c>
      <c r="L98" s="98">
        <v>115.3</v>
      </c>
      <c r="M98" s="98">
        <v>163</v>
      </c>
      <c r="N98" s="98">
        <v>149.19999999999999</v>
      </c>
      <c r="O98" s="98">
        <v>164.8</v>
      </c>
      <c r="P98" s="98">
        <v>165.4</v>
      </c>
      <c r="Q98" s="98">
        <v>185.4</v>
      </c>
      <c r="R98" s="98">
        <v>155</v>
      </c>
      <c r="S98" s="98">
        <v>145.4</v>
      </c>
      <c r="T98" s="98">
        <v>153.6</v>
      </c>
      <c r="U98" s="98">
        <v>158.4</v>
      </c>
      <c r="V98" s="98">
        <v>144.6</v>
      </c>
      <c r="W98" s="98">
        <v>149.69999999999999</v>
      </c>
      <c r="X98" s="98">
        <v>140.69999999999999</v>
      </c>
      <c r="Y98" s="98">
        <v>158.30000000000001</v>
      </c>
      <c r="Z98" s="98">
        <v>159.4</v>
      </c>
      <c r="AA98" s="98">
        <v>157.1</v>
      </c>
      <c r="AB98" s="98">
        <v>148.5</v>
      </c>
      <c r="AC98" s="98">
        <v>151.19999999999999</v>
      </c>
    </row>
    <row r="99" spans="1:29" x14ac:dyDescent="0.3">
      <c r="A99" s="98" t="s">
        <v>23</v>
      </c>
      <c r="B99" s="98">
        <v>2021</v>
      </c>
      <c r="C99" s="98" t="s">
        <v>21</v>
      </c>
      <c r="D99" s="98">
        <v>144.9</v>
      </c>
      <c r="E99" s="98">
        <v>190.1</v>
      </c>
      <c r="F99" s="98">
        <v>175.3</v>
      </c>
      <c r="G99" s="98">
        <v>154.1</v>
      </c>
      <c r="H99" s="98">
        <v>150.9</v>
      </c>
      <c r="I99" s="98">
        <v>149.6</v>
      </c>
      <c r="J99" s="98">
        <v>194.2</v>
      </c>
      <c r="K99" s="98">
        <v>160.4</v>
      </c>
      <c r="L99" s="98">
        <v>114.6</v>
      </c>
      <c r="M99" s="98">
        <v>164</v>
      </c>
      <c r="N99" s="98">
        <v>151.80000000000001</v>
      </c>
      <c r="O99" s="98">
        <v>165.6</v>
      </c>
      <c r="P99" s="98">
        <v>161</v>
      </c>
      <c r="Q99" s="98">
        <v>186.5</v>
      </c>
      <c r="R99" s="98">
        <v>155.5</v>
      </c>
      <c r="S99" s="98">
        <v>146.1</v>
      </c>
      <c r="T99" s="98">
        <v>154.19999999999999</v>
      </c>
      <c r="U99" s="98">
        <v>157.69999999999999</v>
      </c>
      <c r="V99" s="98">
        <v>147.9</v>
      </c>
      <c r="W99" s="98">
        <v>150</v>
      </c>
      <c r="X99" s="98">
        <v>141.9</v>
      </c>
      <c r="Y99" s="98">
        <v>159.30000000000001</v>
      </c>
      <c r="Z99" s="98">
        <v>159.19999999999999</v>
      </c>
      <c r="AA99" s="98">
        <v>156.80000000000001</v>
      </c>
      <c r="AB99" s="98">
        <v>149.6</v>
      </c>
      <c r="AC99" s="98">
        <v>151.9</v>
      </c>
    </row>
    <row r="100" spans="1:29" x14ac:dyDescent="0.3">
      <c r="A100" s="98" t="s">
        <v>23</v>
      </c>
      <c r="B100" s="98">
        <v>2021</v>
      </c>
      <c r="C100" s="98" t="s">
        <v>24</v>
      </c>
      <c r="D100" s="98">
        <v>144.30000000000001</v>
      </c>
      <c r="E100" s="98">
        <v>186.5</v>
      </c>
      <c r="F100" s="98">
        <v>168.7</v>
      </c>
      <c r="G100" s="98">
        <v>154.69999999999999</v>
      </c>
      <c r="H100" s="98">
        <v>158.69999999999999</v>
      </c>
      <c r="I100" s="98">
        <v>150.69999999999999</v>
      </c>
      <c r="J100" s="98">
        <v>160</v>
      </c>
      <c r="K100" s="98">
        <v>158.80000000000001</v>
      </c>
      <c r="L100" s="98">
        <v>112.8</v>
      </c>
      <c r="M100" s="98">
        <v>164.2</v>
      </c>
      <c r="N100" s="98">
        <v>155.5</v>
      </c>
      <c r="O100" s="98">
        <v>167.5</v>
      </c>
      <c r="P100" s="98">
        <v>156.9</v>
      </c>
      <c r="Q100" s="98">
        <v>188.3</v>
      </c>
      <c r="R100" s="98">
        <v>157.19999999999999</v>
      </c>
      <c r="S100" s="98">
        <v>147.4</v>
      </c>
      <c r="T100" s="98">
        <v>155.80000000000001</v>
      </c>
      <c r="U100" s="98">
        <v>159.80000000000001</v>
      </c>
      <c r="V100" s="98">
        <v>152.4</v>
      </c>
      <c r="W100" s="98">
        <v>150.9</v>
      </c>
      <c r="X100" s="98">
        <v>145.1</v>
      </c>
      <c r="Y100" s="98">
        <v>161.30000000000001</v>
      </c>
      <c r="Z100" s="98">
        <v>159.5</v>
      </c>
      <c r="AA100" s="98">
        <v>155.80000000000001</v>
      </c>
      <c r="AB100" s="98">
        <v>151.5</v>
      </c>
      <c r="AC100" s="98">
        <v>153.4</v>
      </c>
    </row>
    <row r="101" spans="1:29" x14ac:dyDescent="0.3">
      <c r="A101" s="98" t="s">
        <v>23</v>
      </c>
      <c r="B101" s="98">
        <v>2021</v>
      </c>
      <c r="C101" s="98" t="s">
        <v>25</v>
      </c>
      <c r="D101" s="98">
        <v>144.1</v>
      </c>
      <c r="E101" s="98">
        <v>192.2</v>
      </c>
      <c r="F101" s="98">
        <v>163.80000000000001</v>
      </c>
      <c r="G101" s="98">
        <v>154.9</v>
      </c>
      <c r="H101" s="98">
        <v>163.9</v>
      </c>
      <c r="I101" s="98">
        <v>153.69999999999999</v>
      </c>
      <c r="J101" s="98">
        <v>149.5</v>
      </c>
      <c r="K101" s="98">
        <v>159.80000000000001</v>
      </c>
      <c r="L101" s="98">
        <v>112.6</v>
      </c>
      <c r="M101" s="98">
        <v>163.5</v>
      </c>
      <c r="N101" s="98">
        <v>156.5</v>
      </c>
      <c r="O101" s="98">
        <v>168.2</v>
      </c>
      <c r="P101" s="98">
        <v>156.69999999999999</v>
      </c>
      <c r="Q101" s="98">
        <v>188.1</v>
      </c>
      <c r="R101" s="98">
        <v>157.80000000000001</v>
      </c>
      <c r="S101" s="98">
        <v>147.9</v>
      </c>
      <c r="T101" s="98">
        <v>156.4</v>
      </c>
      <c r="U101" s="98">
        <v>159.9</v>
      </c>
      <c r="V101" s="98">
        <v>155.5</v>
      </c>
      <c r="W101" s="98">
        <v>151.19999999999999</v>
      </c>
      <c r="X101" s="98">
        <v>146.19999999999999</v>
      </c>
      <c r="Y101" s="98">
        <v>161.69999999999999</v>
      </c>
      <c r="Z101" s="98">
        <v>160.19999999999999</v>
      </c>
      <c r="AA101" s="98">
        <v>153.80000000000001</v>
      </c>
      <c r="AB101" s="98">
        <v>152.6</v>
      </c>
      <c r="AC101" s="98">
        <v>153.80000000000001</v>
      </c>
    </row>
    <row r="102" spans="1:29" x14ac:dyDescent="0.3">
      <c r="A102" s="98" t="s">
        <v>23</v>
      </c>
      <c r="B102" s="98">
        <v>2021</v>
      </c>
      <c r="C102" s="98" t="s">
        <v>26</v>
      </c>
      <c r="D102" s="98">
        <v>144.30000000000001</v>
      </c>
      <c r="E102" s="98">
        <v>198</v>
      </c>
      <c r="F102" s="98">
        <v>164.6</v>
      </c>
      <c r="G102" s="98">
        <v>155.4</v>
      </c>
      <c r="H102" s="98">
        <v>170.1</v>
      </c>
      <c r="I102" s="98">
        <v>164.4</v>
      </c>
      <c r="J102" s="98">
        <v>144.1</v>
      </c>
      <c r="K102" s="98">
        <v>161.69999999999999</v>
      </c>
      <c r="L102" s="98">
        <v>113.1</v>
      </c>
      <c r="M102" s="98">
        <v>163.9</v>
      </c>
      <c r="N102" s="98">
        <v>157.6</v>
      </c>
      <c r="O102" s="98">
        <v>168.9</v>
      </c>
      <c r="P102" s="98">
        <v>158</v>
      </c>
      <c r="Q102" s="98">
        <v>188.8</v>
      </c>
      <c r="R102" s="98">
        <v>158.80000000000001</v>
      </c>
      <c r="S102" s="98">
        <v>148.5</v>
      </c>
      <c r="T102" s="98">
        <v>157.30000000000001</v>
      </c>
      <c r="U102" s="98">
        <v>161.4</v>
      </c>
      <c r="V102" s="98">
        <v>155.6</v>
      </c>
      <c r="W102" s="98">
        <v>151.80000000000001</v>
      </c>
      <c r="X102" s="98">
        <v>146.6</v>
      </c>
      <c r="Y102" s="98">
        <v>162.30000000000001</v>
      </c>
      <c r="Z102" s="98">
        <v>160.30000000000001</v>
      </c>
      <c r="AA102" s="98">
        <v>155.4</v>
      </c>
      <c r="AB102" s="98">
        <v>153.19999999999999</v>
      </c>
      <c r="AC102" s="98">
        <v>154.4</v>
      </c>
    </row>
    <row r="103" spans="1:29" x14ac:dyDescent="0.3">
      <c r="A103" s="98" t="s">
        <v>23</v>
      </c>
      <c r="B103" s="98">
        <v>2021</v>
      </c>
      <c r="C103" s="98" t="s">
        <v>27</v>
      </c>
      <c r="D103" s="98">
        <v>146.30000000000001</v>
      </c>
      <c r="E103" s="98">
        <v>200.5</v>
      </c>
      <c r="F103" s="98">
        <v>170.3</v>
      </c>
      <c r="G103" s="98">
        <v>156.1</v>
      </c>
      <c r="H103" s="98">
        <v>178.7</v>
      </c>
      <c r="I103" s="98">
        <v>167.1</v>
      </c>
      <c r="J103" s="98">
        <v>147.9</v>
      </c>
      <c r="K103" s="98">
        <v>165.4</v>
      </c>
      <c r="L103" s="98">
        <v>114.8</v>
      </c>
      <c r="M103" s="98">
        <v>168.2</v>
      </c>
      <c r="N103" s="98">
        <v>159.30000000000001</v>
      </c>
      <c r="O103" s="98">
        <v>170.4</v>
      </c>
      <c r="P103" s="98">
        <v>160.69999999999999</v>
      </c>
      <c r="Q103" s="98">
        <v>191.9</v>
      </c>
      <c r="R103" s="98">
        <v>161.80000000000001</v>
      </c>
      <c r="S103" s="98">
        <v>152.1</v>
      </c>
      <c r="T103" s="98">
        <v>160.4</v>
      </c>
      <c r="U103" s="98">
        <v>161.6</v>
      </c>
      <c r="V103" s="98">
        <v>159.4</v>
      </c>
      <c r="W103" s="98">
        <v>154.69999999999999</v>
      </c>
      <c r="X103" s="98">
        <v>148.9</v>
      </c>
      <c r="Y103" s="98">
        <v>165.8</v>
      </c>
      <c r="Z103" s="98">
        <v>161.19999999999999</v>
      </c>
      <c r="AA103" s="98">
        <v>158.6</v>
      </c>
      <c r="AB103" s="98">
        <v>155.80000000000001</v>
      </c>
      <c r="AC103" s="98">
        <v>156.80000000000001</v>
      </c>
    </row>
    <row r="104" spans="1:29" x14ac:dyDescent="0.3">
      <c r="A104" s="98" t="s">
        <v>23</v>
      </c>
      <c r="B104" s="98">
        <v>2021</v>
      </c>
      <c r="C104" s="98" t="s">
        <v>28</v>
      </c>
      <c r="D104" s="98">
        <v>146.69999999999999</v>
      </c>
      <c r="E104" s="98">
        <v>202</v>
      </c>
      <c r="F104" s="98">
        <v>180.7</v>
      </c>
      <c r="G104" s="98">
        <v>156.19999999999999</v>
      </c>
      <c r="H104" s="98">
        <v>183.7</v>
      </c>
      <c r="I104" s="98">
        <v>164.6</v>
      </c>
      <c r="J104" s="98">
        <v>155.4</v>
      </c>
      <c r="K104" s="98">
        <v>166</v>
      </c>
      <c r="L104" s="98">
        <v>115.1</v>
      </c>
      <c r="M104" s="98">
        <v>168.5</v>
      </c>
      <c r="N104" s="98">
        <v>160</v>
      </c>
      <c r="O104" s="98">
        <v>172.4</v>
      </c>
      <c r="P104" s="98">
        <v>162.6</v>
      </c>
      <c r="Q104" s="98">
        <v>190.8</v>
      </c>
      <c r="R104" s="98">
        <v>162.19999999999999</v>
      </c>
      <c r="S104" s="98">
        <v>151.80000000000001</v>
      </c>
      <c r="T104" s="98">
        <v>160.69999999999999</v>
      </c>
      <c r="U104" s="98">
        <v>160.5</v>
      </c>
      <c r="V104" s="98">
        <v>159.80000000000001</v>
      </c>
      <c r="W104" s="98">
        <v>154.80000000000001</v>
      </c>
      <c r="X104" s="98">
        <v>150.69999999999999</v>
      </c>
      <c r="Y104" s="98">
        <v>166.3</v>
      </c>
      <c r="Z104" s="98">
        <v>161.69999999999999</v>
      </c>
      <c r="AA104" s="98">
        <v>158.80000000000001</v>
      </c>
      <c r="AB104" s="98">
        <v>154.9</v>
      </c>
      <c r="AC104" s="98">
        <v>157.6</v>
      </c>
    </row>
    <row r="105" spans="1:29" x14ac:dyDescent="0.3">
      <c r="A105" s="98" t="s">
        <v>23</v>
      </c>
      <c r="B105" s="98">
        <v>2021</v>
      </c>
      <c r="C105" s="98" t="s">
        <v>29</v>
      </c>
      <c r="D105" s="98">
        <v>146.4</v>
      </c>
      <c r="E105" s="98">
        <v>206.8</v>
      </c>
      <c r="F105" s="98">
        <v>182.2</v>
      </c>
      <c r="G105" s="98">
        <v>157.5</v>
      </c>
      <c r="H105" s="98">
        <v>182.1</v>
      </c>
      <c r="I105" s="98">
        <v>163.9</v>
      </c>
      <c r="J105" s="98">
        <v>164.2</v>
      </c>
      <c r="K105" s="98">
        <v>164</v>
      </c>
      <c r="L105" s="98">
        <v>114.5</v>
      </c>
      <c r="M105" s="98">
        <v>168.3</v>
      </c>
      <c r="N105" s="98">
        <v>160.9</v>
      </c>
      <c r="O105" s="98">
        <v>172.2</v>
      </c>
      <c r="P105" s="98">
        <v>164</v>
      </c>
      <c r="Q105" s="98">
        <v>191.2</v>
      </c>
      <c r="R105" s="98">
        <v>162.80000000000001</v>
      </c>
      <c r="S105" s="98">
        <v>153.1</v>
      </c>
      <c r="T105" s="98">
        <v>161.4</v>
      </c>
      <c r="U105" s="98">
        <v>161.5</v>
      </c>
      <c r="V105" s="98">
        <v>160.69999999999999</v>
      </c>
      <c r="W105" s="98">
        <v>155.80000000000001</v>
      </c>
      <c r="X105" s="98">
        <v>153.1</v>
      </c>
      <c r="Y105" s="98">
        <v>167</v>
      </c>
      <c r="Z105" s="98">
        <v>163.19999999999999</v>
      </c>
      <c r="AA105" s="98">
        <v>160.1</v>
      </c>
      <c r="AB105" s="98">
        <v>155.30000000000001</v>
      </c>
      <c r="AC105" s="98">
        <v>159</v>
      </c>
    </row>
    <row r="106" spans="1:29" x14ac:dyDescent="0.3">
      <c r="A106" s="98" t="s">
        <v>23</v>
      </c>
      <c r="B106" s="98">
        <v>2021</v>
      </c>
      <c r="C106" s="98" t="s">
        <v>30</v>
      </c>
      <c r="D106" s="98">
        <v>146.6</v>
      </c>
      <c r="E106" s="98">
        <v>204</v>
      </c>
      <c r="F106" s="98">
        <v>172.8</v>
      </c>
      <c r="G106" s="98">
        <v>158.4</v>
      </c>
      <c r="H106" s="98">
        <v>188</v>
      </c>
      <c r="I106" s="98">
        <v>156.80000000000001</v>
      </c>
      <c r="J106" s="98">
        <v>162.19999999999999</v>
      </c>
      <c r="K106" s="98">
        <v>164.1</v>
      </c>
      <c r="L106" s="98">
        <v>119.7</v>
      </c>
      <c r="M106" s="98">
        <v>168.8</v>
      </c>
      <c r="N106" s="98">
        <v>162.69999999999999</v>
      </c>
      <c r="O106" s="98">
        <v>173.9</v>
      </c>
      <c r="P106" s="98">
        <v>164</v>
      </c>
      <c r="Q106" s="98">
        <v>192.1</v>
      </c>
      <c r="R106" s="98">
        <v>164.5</v>
      </c>
      <c r="S106" s="98">
        <v>155.30000000000001</v>
      </c>
      <c r="T106" s="98">
        <v>163.19999999999999</v>
      </c>
      <c r="U106" s="98">
        <v>162.1</v>
      </c>
      <c r="V106" s="98">
        <v>162.6</v>
      </c>
      <c r="W106" s="98">
        <v>157.5</v>
      </c>
      <c r="X106" s="98">
        <v>154</v>
      </c>
      <c r="Y106" s="98">
        <v>168.4</v>
      </c>
      <c r="Z106" s="98">
        <v>163.80000000000001</v>
      </c>
      <c r="AA106" s="98">
        <v>160</v>
      </c>
      <c r="AB106" s="98">
        <v>157.6</v>
      </c>
      <c r="AC106" s="98">
        <v>160</v>
      </c>
    </row>
    <row r="107" spans="1:29" x14ac:dyDescent="0.3">
      <c r="A107" s="98" t="s">
        <v>23</v>
      </c>
      <c r="B107" s="98">
        <v>2021</v>
      </c>
      <c r="C107" s="98" t="s">
        <v>31</v>
      </c>
      <c r="D107" s="98">
        <v>146.6</v>
      </c>
      <c r="E107" s="98">
        <v>204</v>
      </c>
      <c r="F107" s="98">
        <v>172.8</v>
      </c>
      <c r="G107" s="98">
        <v>158.4</v>
      </c>
      <c r="H107" s="98">
        <v>188</v>
      </c>
      <c r="I107" s="98">
        <v>156.69999999999999</v>
      </c>
      <c r="J107" s="98">
        <v>162.30000000000001</v>
      </c>
      <c r="K107" s="98">
        <v>164.1</v>
      </c>
      <c r="L107" s="98">
        <v>119.7</v>
      </c>
      <c r="M107" s="98">
        <v>168.8</v>
      </c>
      <c r="N107" s="98">
        <v>162.69999999999999</v>
      </c>
      <c r="O107" s="98">
        <v>173.9</v>
      </c>
      <c r="P107" s="98">
        <v>164</v>
      </c>
      <c r="Q107" s="98">
        <v>192.1</v>
      </c>
      <c r="R107" s="98">
        <v>164.6</v>
      </c>
      <c r="S107" s="98">
        <v>155.30000000000001</v>
      </c>
      <c r="T107" s="98">
        <v>163.30000000000001</v>
      </c>
      <c r="U107" s="98">
        <v>162.1</v>
      </c>
      <c r="V107" s="98">
        <v>162.6</v>
      </c>
      <c r="W107" s="98">
        <v>157.5</v>
      </c>
      <c r="X107" s="98">
        <v>154</v>
      </c>
      <c r="Y107" s="98">
        <v>168.4</v>
      </c>
      <c r="Z107" s="98">
        <v>163.69999999999999</v>
      </c>
      <c r="AA107" s="98">
        <v>160</v>
      </c>
      <c r="AB107" s="98">
        <v>157.69999999999999</v>
      </c>
      <c r="AC107" s="98">
        <v>160</v>
      </c>
    </row>
    <row r="108" spans="1:29" x14ac:dyDescent="0.3">
      <c r="A108" s="98" t="s">
        <v>23</v>
      </c>
      <c r="B108" s="98">
        <v>2021</v>
      </c>
      <c r="C108" s="98" t="s">
        <v>32</v>
      </c>
      <c r="D108" s="98">
        <v>147.4</v>
      </c>
      <c r="E108" s="98">
        <v>204.6</v>
      </c>
      <c r="F108" s="98">
        <v>171.2</v>
      </c>
      <c r="G108" s="98">
        <v>158.69999999999999</v>
      </c>
      <c r="H108" s="98">
        <v>190.6</v>
      </c>
      <c r="I108" s="98">
        <v>155.69999999999999</v>
      </c>
      <c r="J108" s="98">
        <v>185.3</v>
      </c>
      <c r="K108" s="98">
        <v>165.2</v>
      </c>
      <c r="L108" s="98">
        <v>121.9</v>
      </c>
      <c r="M108" s="98">
        <v>169.3</v>
      </c>
      <c r="N108" s="98">
        <v>163.19999999999999</v>
      </c>
      <c r="O108" s="98">
        <v>174.7</v>
      </c>
      <c r="P108" s="98">
        <v>167.7</v>
      </c>
      <c r="Q108" s="98">
        <v>192.7</v>
      </c>
      <c r="R108" s="98">
        <v>165.7</v>
      </c>
      <c r="S108" s="98">
        <v>156.30000000000001</v>
      </c>
      <c r="T108" s="98">
        <v>164.3</v>
      </c>
      <c r="U108" s="98">
        <v>163.6</v>
      </c>
      <c r="V108" s="98">
        <v>164.2</v>
      </c>
      <c r="W108" s="98">
        <v>158.4</v>
      </c>
      <c r="X108" s="98">
        <v>155.69999999999999</v>
      </c>
      <c r="Y108" s="98">
        <v>169.1</v>
      </c>
      <c r="Z108" s="98">
        <v>163.9</v>
      </c>
      <c r="AA108" s="98">
        <v>160.80000000000001</v>
      </c>
      <c r="AB108" s="98">
        <v>158.6</v>
      </c>
      <c r="AC108" s="98">
        <v>161</v>
      </c>
    </row>
    <row r="109" spans="1:29" x14ac:dyDescent="0.3">
      <c r="A109" s="98" t="s">
        <v>23</v>
      </c>
      <c r="B109" s="98">
        <v>2021</v>
      </c>
      <c r="C109" s="98" t="s">
        <v>33</v>
      </c>
      <c r="D109" s="98">
        <v>148.19999999999999</v>
      </c>
      <c r="E109" s="98">
        <v>201.6</v>
      </c>
      <c r="F109" s="98">
        <v>173</v>
      </c>
      <c r="G109" s="98">
        <v>159.30000000000001</v>
      </c>
      <c r="H109" s="98">
        <v>190.1</v>
      </c>
      <c r="I109" s="98">
        <v>156.5</v>
      </c>
      <c r="J109" s="98">
        <v>199.2</v>
      </c>
      <c r="K109" s="98">
        <v>165.3</v>
      </c>
      <c r="L109" s="98">
        <v>122.4</v>
      </c>
      <c r="M109" s="98">
        <v>169.6</v>
      </c>
      <c r="N109" s="98">
        <v>163.69999999999999</v>
      </c>
      <c r="O109" s="98">
        <v>175.5</v>
      </c>
      <c r="P109" s="98">
        <v>169.7</v>
      </c>
      <c r="Q109" s="98">
        <v>192.9</v>
      </c>
      <c r="R109" s="98">
        <v>167.2</v>
      </c>
      <c r="S109" s="98">
        <v>157.4</v>
      </c>
      <c r="T109" s="98">
        <v>165.8</v>
      </c>
      <c r="U109" s="98">
        <v>164.2</v>
      </c>
      <c r="V109" s="98">
        <v>163.9</v>
      </c>
      <c r="W109" s="98">
        <v>159.30000000000001</v>
      </c>
      <c r="X109" s="98">
        <v>154.80000000000001</v>
      </c>
      <c r="Y109" s="98">
        <v>169.9</v>
      </c>
      <c r="Z109" s="98">
        <v>164.3</v>
      </c>
      <c r="AA109" s="98">
        <v>162.19999999999999</v>
      </c>
      <c r="AB109" s="98">
        <v>159.80000000000001</v>
      </c>
      <c r="AC109" s="98">
        <v>161.4</v>
      </c>
    </row>
    <row r="110" spans="1:29" x14ac:dyDescent="0.3">
      <c r="A110" s="98" t="s">
        <v>23</v>
      </c>
      <c r="B110" s="98">
        <v>2021</v>
      </c>
      <c r="C110" s="98" t="s">
        <v>34</v>
      </c>
      <c r="D110" s="98">
        <v>148.69999999999999</v>
      </c>
      <c r="E110" s="98">
        <v>198.8</v>
      </c>
      <c r="F110" s="98">
        <v>177.9</v>
      </c>
      <c r="G110" s="98">
        <v>159.9</v>
      </c>
      <c r="H110" s="98">
        <v>187.6</v>
      </c>
      <c r="I110" s="98">
        <v>154.9</v>
      </c>
      <c r="J110" s="98">
        <v>188.3</v>
      </c>
      <c r="K110" s="98">
        <v>164.4</v>
      </c>
      <c r="L110" s="98">
        <v>121</v>
      </c>
      <c r="M110" s="98">
        <v>170.5</v>
      </c>
      <c r="N110" s="98">
        <v>164.2</v>
      </c>
      <c r="O110" s="98">
        <v>176.5</v>
      </c>
      <c r="P110" s="98">
        <v>168.2</v>
      </c>
      <c r="Q110" s="98">
        <v>192.4</v>
      </c>
      <c r="R110" s="98">
        <v>168.5</v>
      </c>
      <c r="S110" s="98">
        <v>158.69999999999999</v>
      </c>
      <c r="T110" s="98">
        <v>167</v>
      </c>
      <c r="U110" s="98">
        <v>163.4</v>
      </c>
      <c r="V110" s="98">
        <v>164.1</v>
      </c>
      <c r="W110" s="98">
        <v>160.19999999999999</v>
      </c>
      <c r="X110" s="98">
        <v>155.69999999999999</v>
      </c>
      <c r="Y110" s="98">
        <v>170.6</v>
      </c>
      <c r="Z110" s="98">
        <v>164.4</v>
      </c>
      <c r="AA110" s="98">
        <v>162.6</v>
      </c>
      <c r="AB110" s="98">
        <v>160.6</v>
      </c>
      <c r="AC110" s="98">
        <v>162</v>
      </c>
    </row>
    <row r="111" spans="1:29" x14ac:dyDescent="0.3">
      <c r="A111" s="98" t="s">
        <v>23</v>
      </c>
      <c r="B111" s="98">
        <v>2022</v>
      </c>
      <c r="C111" s="98" t="s">
        <v>21</v>
      </c>
      <c r="D111" s="98">
        <v>149.5</v>
      </c>
      <c r="E111" s="98">
        <v>198.7</v>
      </c>
      <c r="F111" s="98">
        <v>178.8</v>
      </c>
      <c r="G111" s="98">
        <v>160.5</v>
      </c>
      <c r="H111" s="98">
        <v>184.7</v>
      </c>
      <c r="I111" s="98">
        <v>153.69999999999999</v>
      </c>
      <c r="J111" s="98">
        <v>174.3</v>
      </c>
      <c r="K111" s="98">
        <v>163.9</v>
      </c>
      <c r="L111" s="98">
        <v>120</v>
      </c>
      <c r="M111" s="98">
        <v>172.1</v>
      </c>
      <c r="N111" s="98">
        <v>164.3</v>
      </c>
      <c r="O111" s="98">
        <v>177.3</v>
      </c>
      <c r="P111" s="98">
        <v>166.4</v>
      </c>
      <c r="Q111" s="98">
        <v>192.2</v>
      </c>
      <c r="R111" s="98">
        <v>169.9</v>
      </c>
      <c r="S111" s="98">
        <v>160.69999999999999</v>
      </c>
      <c r="T111" s="98">
        <v>168.5</v>
      </c>
      <c r="U111" s="98">
        <v>164.5</v>
      </c>
      <c r="V111" s="98">
        <v>164.2</v>
      </c>
      <c r="W111" s="98">
        <v>161.1</v>
      </c>
      <c r="X111" s="98">
        <v>156.5</v>
      </c>
      <c r="Y111" s="98">
        <v>171.4</v>
      </c>
      <c r="Z111" s="98">
        <v>164.7</v>
      </c>
      <c r="AA111" s="98">
        <v>163</v>
      </c>
      <c r="AB111" s="98">
        <v>161.19999999999999</v>
      </c>
      <c r="AC111" s="98">
        <v>162.69999999999999</v>
      </c>
    </row>
    <row r="112" spans="1:29" x14ac:dyDescent="0.3">
      <c r="A112" s="98" t="s">
        <v>23</v>
      </c>
      <c r="B112" s="98">
        <v>2022</v>
      </c>
      <c r="C112" s="98" t="s">
        <v>24</v>
      </c>
      <c r="D112" s="98">
        <v>150</v>
      </c>
      <c r="E112" s="98">
        <v>200.6</v>
      </c>
      <c r="F112" s="98">
        <v>175.8</v>
      </c>
      <c r="G112" s="98">
        <v>160.69999999999999</v>
      </c>
      <c r="H112" s="98">
        <v>184.9</v>
      </c>
      <c r="I112" s="98">
        <v>153.69999999999999</v>
      </c>
      <c r="J112" s="98">
        <v>169.7</v>
      </c>
      <c r="K112" s="98">
        <v>163.69999999999999</v>
      </c>
      <c r="L112" s="98">
        <v>118.9</v>
      </c>
      <c r="M112" s="98">
        <v>174.3</v>
      </c>
      <c r="N112" s="98">
        <v>164.7</v>
      </c>
      <c r="O112" s="98">
        <v>178</v>
      </c>
      <c r="P112" s="98">
        <v>166.2</v>
      </c>
      <c r="Q112" s="98">
        <v>192.8</v>
      </c>
      <c r="R112" s="98">
        <v>170.8</v>
      </c>
      <c r="S112" s="98">
        <v>162.4</v>
      </c>
      <c r="T112" s="98">
        <v>169.6</v>
      </c>
      <c r="U112" s="98">
        <v>165.5</v>
      </c>
      <c r="V112" s="98">
        <v>165.7</v>
      </c>
      <c r="W112" s="98">
        <v>161.80000000000001</v>
      </c>
      <c r="X112" s="98">
        <v>156.9</v>
      </c>
      <c r="Y112" s="98">
        <v>172.2</v>
      </c>
      <c r="Z112" s="98">
        <v>165.4</v>
      </c>
      <c r="AA112" s="98">
        <v>164.4</v>
      </c>
      <c r="AB112" s="98">
        <v>162.1</v>
      </c>
      <c r="AC112" s="98">
        <v>163.5</v>
      </c>
    </row>
    <row r="113" spans="1:29" x14ac:dyDescent="0.3">
      <c r="A113" s="98" t="s">
        <v>23</v>
      </c>
      <c r="B113" s="98">
        <v>2022</v>
      </c>
      <c r="C113" s="98" t="s">
        <v>25</v>
      </c>
      <c r="D113" s="98">
        <v>151.30000000000001</v>
      </c>
      <c r="E113" s="98">
        <v>210.7</v>
      </c>
      <c r="F113" s="98">
        <v>167.8</v>
      </c>
      <c r="G113" s="98">
        <v>162.19999999999999</v>
      </c>
      <c r="H113" s="98">
        <v>194.6</v>
      </c>
      <c r="I113" s="98">
        <v>157.6</v>
      </c>
      <c r="J113" s="98">
        <v>166.9</v>
      </c>
      <c r="K113" s="98">
        <v>163.9</v>
      </c>
      <c r="L113" s="98">
        <v>118.8</v>
      </c>
      <c r="M113" s="98">
        <v>177.4</v>
      </c>
      <c r="N113" s="98">
        <v>165.3</v>
      </c>
      <c r="O113" s="98">
        <v>179.3</v>
      </c>
      <c r="P113" s="98">
        <v>168.4</v>
      </c>
      <c r="Q113" s="98">
        <v>193.7</v>
      </c>
      <c r="R113" s="98">
        <v>172.1</v>
      </c>
      <c r="S113" s="98">
        <v>164.6</v>
      </c>
      <c r="T113" s="98">
        <v>171.1</v>
      </c>
      <c r="U113" s="98">
        <v>165.3</v>
      </c>
      <c r="V113" s="98">
        <v>167.2</v>
      </c>
      <c r="W113" s="98">
        <v>162.80000000000001</v>
      </c>
      <c r="X113" s="98">
        <v>157.9</v>
      </c>
      <c r="Y113" s="98">
        <v>173</v>
      </c>
      <c r="Z113" s="98">
        <v>166</v>
      </c>
      <c r="AA113" s="98">
        <v>167.2</v>
      </c>
      <c r="AB113" s="98">
        <v>163.30000000000001</v>
      </c>
      <c r="AC113" s="98">
        <v>164.6</v>
      </c>
    </row>
    <row r="114" spans="1:29" x14ac:dyDescent="0.3">
      <c r="A114" s="98" t="s">
        <v>23</v>
      </c>
      <c r="B114" s="98">
        <v>2022</v>
      </c>
      <c r="C114" s="98" t="s">
        <v>26</v>
      </c>
      <c r="D114" s="98">
        <v>152.9</v>
      </c>
      <c r="E114" s="98">
        <v>211.8</v>
      </c>
      <c r="F114" s="98">
        <v>164.5</v>
      </c>
      <c r="G114" s="98">
        <v>163.9</v>
      </c>
      <c r="H114" s="98">
        <v>199.5</v>
      </c>
      <c r="I114" s="98">
        <v>172.6</v>
      </c>
      <c r="J114" s="98">
        <v>166.2</v>
      </c>
      <c r="K114" s="98">
        <v>164.7</v>
      </c>
      <c r="L114" s="98">
        <v>119</v>
      </c>
      <c r="M114" s="98">
        <v>181.3</v>
      </c>
      <c r="N114" s="98">
        <v>166.2</v>
      </c>
      <c r="O114" s="98">
        <v>180.9</v>
      </c>
      <c r="P114" s="98">
        <v>170.8</v>
      </c>
      <c r="Q114" s="98">
        <v>193.9</v>
      </c>
      <c r="R114" s="98">
        <v>173.9</v>
      </c>
      <c r="S114" s="98">
        <v>166.5</v>
      </c>
      <c r="T114" s="98">
        <v>172.8</v>
      </c>
      <c r="U114" s="98">
        <v>167</v>
      </c>
      <c r="V114" s="98">
        <v>172.2</v>
      </c>
      <c r="W114" s="98">
        <v>164</v>
      </c>
      <c r="X114" s="98">
        <v>162.6</v>
      </c>
      <c r="Y114" s="98">
        <v>174</v>
      </c>
      <c r="Z114" s="98">
        <v>166.9</v>
      </c>
      <c r="AA114" s="98">
        <v>168.8</v>
      </c>
      <c r="AB114" s="98">
        <v>164.4</v>
      </c>
      <c r="AC114" s="98">
        <v>166.8</v>
      </c>
    </row>
    <row r="115" spans="1:29" x14ac:dyDescent="0.3">
      <c r="A115" s="98" t="s">
        <v>23</v>
      </c>
      <c r="B115" s="98">
        <v>2022</v>
      </c>
      <c r="C115" s="98" t="s">
        <v>27</v>
      </c>
      <c r="D115" s="98">
        <v>154.1</v>
      </c>
      <c r="E115" s="98">
        <v>217</v>
      </c>
      <c r="F115" s="98">
        <v>162.4</v>
      </c>
      <c r="G115" s="98">
        <v>164.9</v>
      </c>
      <c r="H115" s="98">
        <v>202.4</v>
      </c>
      <c r="I115" s="98">
        <v>171</v>
      </c>
      <c r="J115" s="98">
        <v>174.9</v>
      </c>
      <c r="K115" s="98">
        <v>164.7</v>
      </c>
      <c r="L115" s="98">
        <v>119.7</v>
      </c>
      <c r="M115" s="98">
        <v>184.9</v>
      </c>
      <c r="N115" s="98">
        <v>167.1</v>
      </c>
      <c r="O115" s="98">
        <v>182.5</v>
      </c>
      <c r="P115" s="98">
        <v>173.3</v>
      </c>
      <c r="Q115" s="98">
        <v>194.1</v>
      </c>
      <c r="R115" s="98">
        <v>175.6</v>
      </c>
      <c r="S115" s="98">
        <v>168.4</v>
      </c>
      <c r="T115" s="98">
        <v>174.6</v>
      </c>
      <c r="U115" s="98">
        <v>167.5</v>
      </c>
      <c r="V115" s="98">
        <v>174.6</v>
      </c>
      <c r="W115" s="98">
        <v>165.2</v>
      </c>
      <c r="X115" s="98">
        <v>163</v>
      </c>
      <c r="Y115" s="98">
        <v>174.8</v>
      </c>
      <c r="Z115" s="98">
        <v>167.9</v>
      </c>
      <c r="AA115" s="98">
        <v>168.4</v>
      </c>
      <c r="AB115" s="98">
        <v>165.1</v>
      </c>
      <c r="AC115" s="98">
        <v>167.5</v>
      </c>
    </row>
    <row r="116" spans="1:29" x14ac:dyDescent="0.3">
      <c r="A116" s="98" t="s">
        <v>23</v>
      </c>
      <c r="B116" s="98">
        <v>2022</v>
      </c>
      <c r="C116" s="98" t="s">
        <v>28</v>
      </c>
      <c r="D116" s="98">
        <v>155</v>
      </c>
      <c r="E116" s="98">
        <v>219.4</v>
      </c>
      <c r="F116" s="98">
        <v>170.8</v>
      </c>
      <c r="G116" s="98">
        <v>165.8</v>
      </c>
      <c r="H116" s="98">
        <v>200.9</v>
      </c>
      <c r="I116" s="98">
        <v>169.7</v>
      </c>
      <c r="J116" s="98">
        <v>182.3</v>
      </c>
      <c r="K116" s="98">
        <v>164.3</v>
      </c>
      <c r="L116" s="98">
        <v>119.9</v>
      </c>
      <c r="M116" s="98">
        <v>187.1</v>
      </c>
      <c r="N116" s="98">
        <v>167.9</v>
      </c>
      <c r="O116" s="98">
        <v>183.9</v>
      </c>
      <c r="P116" s="98">
        <v>174.9</v>
      </c>
      <c r="Q116" s="98">
        <v>194.3</v>
      </c>
      <c r="R116" s="98">
        <v>177.1</v>
      </c>
      <c r="S116" s="98">
        <v>169.9</v>
      </c>
      <c r="T116" s="98">
        <v>176</v>
      </c>
      <c r="U116" s="98">
        <v>166.8</v>
      </c>
      <c r="V116" s="98">
        <v>176</v>
      </c>
      <c r="W116" s="98">
        <v>166.4</v>
      </c>
      <c r="X116" s="98">
        <v>161.1</v>
      </c>
      <c r="Y116" s="98">
        <v>175.4</v>
      </c>
      <c r="Z116" s="98">
        <v>169</v>
      </c>
      <c r="AA116" s="98">
        <v>169.4</v>
      </c>
      <c r="AB116" s="98">
        <v>165.8</v>
      </c>
      <c r="AC116" s="98">
        <v>167.5</v>
      </c>
    </row>
    <row r="117" spans="1:29" x14ac:dyDescent="0.3">
      <c r="A117" s="98" t="s">
        <v>23</v>
      </c>
      <c r="B117" s="98">
        <v>2022</v>
      </c>
      <c r="C117" s="98" t="s">
        <v>29</v>
      </c>
      <c r="D117" s="98">
        <v>156.5</v>
      </c>
      <c r="E117" s="98">
        <v>213</v>
      </c>
      <c r="F117" s="98">
        <v>175.2</v>
      </c>
      <c r="G117" s="98">
        <v>166.6</v>
      </c>
      <c r="H117" s="98">
        <v>195.8</v>
      </c>
      <c r="I117" s="98">
        <v>174.2</v>
      </c>
      <c r="J117" s="98">
        <v>182.1</v>
      </c>
      <c r="K117" s="98">
        <v>164.3</v>
      </c>
      <c r="L117" s="98">
        <v>120</v>
      </c>
      <c r="M117" s="98">
        <v>190</v>
      </c>
      <c r="N117" s="98">
        <v>168.4</v>
      </c>
      <c r="O117" s="98">
        <v>185.2</v>
      </c>
      <c r="P117" s="98">
        <v>175</v>
      </c>
      <c r="Q117" s="98">
        <v>194.6</v>
      </c>
      <c r="R117" s="98">
        <v>178.3</v>
      </c>
      <c r="S117" s="98">
        <v>171.3</v>
      </c>
      <c r="T117" s="98">
        <v>177.3</v>
      </c>
      <c r="U117" s="98">
        <v>167.8</v>
      </c>
      <c r="V117" s="98">
        <v>179.6</v>
      </c>
      <c r="W117" s="98">
        <v>167.4</v>
      </c>
      <c r="X117" s="98">
        <v>161.6</v>
      </c>
      <c r="Y117" s="98">
        <v>176.1</v>
      </c>
      <c r="Z117" s="98">
        <v>171.4</v>
      </c>
      <c r="AA117" s="98">
        <v>169.7</v>
      </c>
      <c r="AB117" s="98">
        <v>166.3</v>
      </c>
      <c r="AC117" s="98">
        <v>168.4</v>
      </c>
    </row>
    <row r="118" spans="1:29" x14ac:dyDescent="0.3">
      <c r="A118" s="98" t="s">
        <v>23</v>
      </c>
      <c r="B118" s="98">
        <v>2022</v>
      </c>
      <c r="C118" s="98" t="s">
        <v>30</v>
      </c>
      <c r="D118" s="98">
        <v>160.30000000000001</v>
      </c>
      <c r="E118" s="98">
        <v>206.5</v>
      </c>
      <c r="F118" s="98">
        <v>169.2</v>
      </c>
      <c r="G118" s="98">
        <v>168.1</v>
      </c>
      <c r="H118" s="98">
        <v>192.4</v>
      </c>
      <c r="I118" s="98">
        <v>172.9</v>
      </c>
      <c r="J118" s="98">
        <v>186.7</v>
      </c>
      <c r="K118" s="98">
        <v>167.2</v>
      </c>
      <c r="L118" s="98">
        <v>120.9</v>
      </c>
      <c r="M118" s="98">
        <v>193.6</v>
      </c>
      <c r="N118" s="98">
        <v>168.8</v>
      </c>
      <c r="O118" s="98">
        <v>186.3</v>
      </c>
      <c r="P118" s="98">
        <v>176.3</v>
      </c>
      <c r="Q118" s="98">
        <v>195</v>
      </c>
      <c r="R118" s="98">
        <v>179.5</v>
      </c>
      <c r="S118" s="98">
        <v>172.7</v>
      </c>
      <c r="T118" s="98">
        <v>178.5</v>
      </c>
      <c r="U118" s="98">
        <v>169</v>
      </c>
      <c r="V118" s="98">
        <v>178.8</v>
      </c>
      <c r="W118" s="98">
        <v>168.5</v>
      </c>
      <c r="X118" s="98">
        <v>161.9</v>
      </c>
      <c r="Y118" s="98">
        <v>176.8</v>
      </c>
      <c r="Z118" s="98">
        <v>172.3</v>
      </c>
      <c r="AA118" s="98">
        <v>171.2</v>
      </c>
      <c r="AB118" s="98">
        <v>166.9</v>
      </c>
      <c r="AC118" s="98">
        <v>169.1</v>
      </c>
    </row>
    <row r="119" spans="1:29" x14ac:dyDescent="0.3">
      <c r="A119" s="98" t="s">
        <v>23</v>
      </c>
      <c r="B119" s="98">
        <v>2022</v>
      </c>
      <c r="C119" s="98" t="s">
        <v>31</v>
      </c>
      <c r="D119" s="98">
        <v>163.5</v>
      </c>
      <c r="E119" s="98">
        <v>209.2</v>
      </c>
      <c r="F119" s="98">
        <v>169.7</v>
      </c>
      <c r="G119" s="98">
        <v>169.7</v>
      </c>
      <c r="H119" s="98">
        <v>188.7</v>
      </c>
      <c r="I119" s="98">
        <v>165.7</v>
      </c>
      <c r="J119" s="98">
        <v>191.8</v>
      </c>
      <c r="K119" s="98">
        <v>169.1</v>
      </c>
      <c r="L119" s="98">
        <v>121.6</v>
      </c>
      <c r="M119" s="98">
        <v>197.3</v>
      </c>
      <c r="N119" s="98">
        <v>169.4</v>
      </c>
      <c r="O119" s="98">
        <v>187.4</v>
      </c>
      <c r="P119" s="98">
        <v>177.8</v>
      </c>
      <c r="Q119" s="98">
        <v>195.9</v>
      </c>
      <c r="R119" s="98">
        <v>180.9</v>
      </c>
      <c r="S119" s="98">
        <v>174.3</v>
      </c>
      <c r="T119" s="98">
        <v>179.9</v>
      </c>
      <c r="U119" s="98">
        <v>169.5</v>
      </c>
      <c r="V119" s="98">
        <v>179.5</v>
      </c>
      <c r="W119" s="98">
        <v>169.5</v>
      </c>
      <c r="X119" s="98">
        <v>162.30000000000001</v>
      </c>
      <c r="Y119" s="98">
        <v>177.8</v>
      </c>
      <c r="Z119" s="98">
        <v>173.1</v>
      </c>
      <c r="AA119" s="98">
        <v>170.9</v>
      </c>
      <c r="AB119" s="98">
        <v>167.6</v>
      </c>
      <c r="AC119" s="98">
        <v>169.7</v>
      </c>
    </row>
    <row r="120" spans="1:29" x14ac:dyDescent="0.3">
      <c r="A120" s="98" t="s">
        <v>23</v>
      </c>
      <c r="B120" s="98">
        <v>2022</v>
      </c>
      <c r="C120" s="98" t="s">
        <v>32</v>
      </c>
      <c r="D120" s="98">
        <v>165.2</v>
      </c>
      <c r="E120" s="98">
        <v>210.9</v>
      </c>
      <c r="F120" s="98">
        <v>170.9</v>
      </c>
      <c r="G120" s="98">
        <v>170.9</v>
      </c>
      <c r="H120" s="98">
        <v>186.5</v>
      </c>
      <c r="I120" s="98">
        <v>163.80000000000001</v>
      </c>
      <c r="J120" s="98">
        <v>199.7</v>
      </c>
      <c r="K120" s="98">
        <v>169.8</v>
      </c>
      <c r="L120" s="98">
        <v>121.9</v>
      </c>
      <c r="M120" s="98">
        <v>199.9</v>
      </c>
      <c r="N120" s="98">
        <v>169.9</v>
      </c>
      <c r="O120" s="98">
        <v>188.3</v>
      </c>
      <c r="P120" s="98">
        <v>179.6</v>
      </c>
      <c r="Q120" s="98">
        <v>196.3</v>
      </c>
      <c r="R120" s="98">
        <v>181.9</v>
      </c>
      <c r="S120" s="98">
        <v>175.3</v>
      </c>
      <c r="T120" s="98">
        <v>181</v>
      </c>
      <c r="U120" s="98">
        <v>171.2</v>
      </c>
      <c r="V120" s="98">
        <v>180.5</v>
      </c>
      <c r="W120" s="98">
        <v>170.4</v>
      </c>
      <c r="X120" s="98">
        <v>162.9</v>
      </c>
      <c r="Y120" s="98">
        <v>178.7</v>
      </c>
      <c r="Z120" s="98">
        <v>173.4</v>
      </c>
      <c r="AA120" s="98">
        <v>172.1</v>
      </c>
      <c r="AB120" s="98">
        <v>168.2</v>
      </c>
      <c r="AC120" s="98">
        <v>170.5</v>
      </c>
    </row>
    <row r="121" spans="1:29" x14ac:dyDescent="0.3">
      <c r="A121" s="98" t="s">
        <v>23</v>
      </c>
      <c r="B121" s="98">
        <v>2022</v>
      </c>
      <c r="C121" s="98" t="s">
        <v>33</v>
      </c>
      <c r="D121" s="98">
        <v>167.4</v>
      </c>
      <c r="E121" s="98">
        <v>209.4</v>
      </c>
      <c r="F121" s="98">
        <v>181.4</v>
      </c>
      <c r="G121" s="98">
        <v>172.3</v>
      </c>
      <c r="H121" s="98">
        <v>188.9</v>
      </c>
      <c r="I121" s="98">
        <v>160.69999999999999</v>
      </c>
      <c r="J121" s="98">
        <v>183.1</v>
      </c>
      <c r="K121" s="98">
        <v>170.5</v>
      </c>
      <c r="L121" s="98">
        <v>122.1</v>
      </c>
      <c r="M121" s="98">
        <v>202.8</v>
      </c>
      <c r="N121" s="98">
        <v>170.4</v>
      </c>
      <c r="O121" s="98">
        <v>189.5</v>
      </c>
      <c r="P121" s="98">
        <v>178.3</v>
      </c>
      <c r="Q121" s="98">
        <v>196.9</v>
      </c>
      <c r="R121" s="98">
        <v>183.1</v>
      </c>
      <c r="S121" s="98">
        <v>176.2</v>
      </c>
      <c r="T121" s="98">
        <v>182.1</v>
      </c>
      <c r="U121" s="98">
        <v>171.8</v>
      </c>
      <c r="V121" s="98">
        <v>181.3</v>
      </c>
      <c r="W121" s="98">
        <v>171.4</v>
      </c>
      <c r="X121" s="98">
        <v>163</v>
      </c>
      <c r="Y121" s="98">
        <v>179.8</v>
      </c>
      <c r="Z121" s="98">
        <v>173.7</v>
      </c>
      <c r="AA121" s="98">
        <v>173.6</v>
      </c>
      <c r="AB121" s="98">
        <v>168.5</v>
      </c>
      <c r="AC121" s="98">
        <v>171.1</v>
      </c>
    </row>
    <row r="122" spans="1:29" x14ac:dyDescent="0.3">
      <c r="A122" s="98" t="s">
        <v>23</v>
      </c>
      <c r="B122" s="98">
        <v>2022</v>
      </c>
      <c r="C122" s="98" t="s">
        <v>34</v>
      </c>
      <c r="D122" s="98">
        <v>169.2</v>
      </c>
      <c r="E122" s="98">
        <v>209</v>
      </c>
      <c r="F122" s="98">
        <v>190.2</v>
      </c>
      <c r="G122" s="98">
        <v>173.6</v>
      </c>
      <c r="H122" s="98">
        <v>188.5</v>
      </c>
      <c r="I122" s="98">
        <v>158</v>
      </c>
      <c r="J122" s="98">
        <v>159.9</v>
      </c>
      <c r="K122" s="98">
        <v>170.8</v>
      </c>
      <c r="L122" s="98">
        <v>121.8</v>
      </c>
      <c r="M122" s="98">
        <v>205.2</v>
      </c>
      <c r="N122" s="98">
        <v>171</v>
      </c>
      <c r="O122" s="98">
        <v>190.3</v>
      </c>
      <c r="P122" s="98">
        <v>175.9</v>
      </c>
      <c r="Q122" s="98">
        <v>197.3</v>
      </c>
      <c r="R122" s="98">
        <v>184</v>
      </c>
      <c r="S122" s="98">
        <v>177</v>
      </c>
      <c r="T122" s="98">
        <v>183</v>
      </c>
      <c r="U122" s="98">
        <v>170.7</v>
      </c>
      <c r="V122" s="98">
        <v>182</v>
      </c>
      <c r="W122" s="98">
        <v>172.1</v>
      </c>
      <c r="X122" s="98">
        <v>163.4</v>
      </c>
      <c r="Y122" s="98">
        <v>181.1</v>
      </c>
      <c r="Z122" s="98">
        <v>174.1</v>
      </c>
      <c r="AA122" s="98">
        <v>175.8</v>
      </c>
      <c r="AB122" s="98">
        <v>168.9</v>
      </c>
      <c r="AC122" s="98">
        <v>172</v>
      </c>
    </row>
    <row r="123" spans="1:29" x14ac:dyDescent="0.3">
      <c r="A123" s="98" t="s">
        <v>23</v>
      </c>
      <c r="B123" s="98">
        <v>2023</v>
      </c>
      <c r="C123" s="98" t="s">
        <v>21</v>
      </c>
      <c r="D123" s="98">
        <v>173.8</v>
      </c>
      <c r="E123" s="98">
        <v>210.7</v>
      </c>
      <c r="F123" s="98">
        <v>194.5</v>
      </c>
      <c r="G123" s="98">
        <v>174.6</v>
      </c>
      <c r="H123" s="98">
        <v>187.2</v>
      </c>
      <c r="I123" s="98">
        <v>158.30000000000001</v>
      </c>
      <c r="J123" s="98">
        <v>153.9</v>
      </c>
      <c r="K123" s="98">
        <v>170.9</v>
      </c>
      <c r="L123" s="98">
        <v>121.1</v>
      </c>
      <c r="M123" s="98">
        <v>208.4</v>
      </c>
      <c r="N123" s="98">
        <v>171.4</v>
      </c>
      <c r="O123" s="98">
        <v>191.2</v>
      </c>
      <c r="P123" s="98">
        <v>176.7</v>
      </c>
      <c r="Q123" s="98">
        <v>198.2</v>
      </c>
      <c r="R123" s="98">
        <v>184.9</v>
      </c>
      <c r="S123" s="98">
        <v>177.6</v>
      </c>
      <c r="T123" s="98">
        <v>183.8</v>
      </c>
      <c r="U123" s="98">
        <v>172.1</v>
      </c>
      <c r="V123" s="98">
        <v>182</v>
      </c>
      <c r="W123" s="98">
        <v>172.9</v>
      </c>
      <c r="X123" s="98">
        <v>163.6</v>
      </c>
      <c r="Y123" s="98">
        <v>182.3</v>
      </c>
      <c r="Z123" s="98">
        <v>174.3</v>
      </c>
      <c r="AA123" s="98">
        <v>178.6</v>
      </c>
      <c r="AB123" s="98">
        <v>169.5</v>
      </c>
      <c r="AC123" s="98">
        <v>172.8</v>
      </c>
    </row>
    <row r="124" spans="1:29" x14ac:dyDescent="0.3">
      <c r="A124" s="98" t="s">
        <v>23</v>
      </c>
      <c r="B124" s="98">
        <v>2023</v>
      </c>
      <c r="C124" s="98" t="s">
        <v>24</v>
      </c>
      <c r="D124" s="98">
        <v>174.4</v>
      </c>
      <c r="E124" s="98">
        <v>207.7</v>
      </c>
      <c r="F124" s="98">
        <v>175.2</v>
      </c>
      <c r="G124" s="98">
        <v>177.3</v>
      </c>
      <c r="H124" s="98">
        <v>179.3</v>
      </c>
      <c r="I124" s="98">
        <v>169.5</v>
      </c>
      <c r="J124" s="98">
        <v>152.69999999999999</v>
      </c>
      <c r="K124" s="98">
        <v>171</v>
      </c>
      <c r="L124" s="98">
        <v>120</v>
      </c>
      <c r="M124" s="98">
        <v>209.7</v>
      </c>
      <c r="N124" s="98">
        <v>172.3</v>
      </c>
      <c r="O124" s="98">
        <v>193</v>
      </c>
      <c r="P124" s="98">
        <v>177</v>
      </c>
      <c r="Q124" s="98">
        <v>199.5</v>
      </c>
      <c r="R124" s="98">
        <v>186.2</v>
      </c>
      <c r="S124" s="98">
        <v>178.7</v>
      </c>
      <c r="T124" s="98">
        <v>185.1</v>
      </c>
      <c r="U124" s="98">
        <v>173.5</v>
      </c>
      <c r="V124" s="98">
        <v>182.1</v>
      </c>
      <c r="W124" s="98">
        <v>174.2</v>
      </c>
      <c r="X124" s="98">
        <v>164.2</v>
      </c>
      <c r="Y124" s="98">
        <v>184.4</v>
      </c>
      <c r="Z124" s="98">
        <v>175</v>
      </c>
      <c r="AA124" s="98">
        <v>181</v>
      </c>
      <c r="AB124" s="98">
        <v>170.3</v>
      </c>
      <c r="AC124" s="98">
        <v>174.1</v>
      </c>
    </row>
    <row r="125" spans="1:29" x14ac:dyDescent="0.3">
      <c r="A125" s="98" t="s">
        <v>23</v>
      </c>
      <c r="B125" s="98">
        <v>2023</v>
      </c>
      <c r="C125" s="98" t="s">
        <v>25</v>
      </c>
      <c r="D125" s="98">
        <v>174.4</v>
      </c>
      <c r="E125" s="98">
        <v>207.7</v>
      </c>
      <c r="F125" s="98">
        <v>175.2</v>
      </c>
      <c r="G125" s="98">
        <v>177.3</v>
      </c>
      <c r="H125" s="98">
        <v>179.2</v>
      </c>
      <c r="I125" s="98">
        <v>169.5</v>
      </c>
      <c r="J125" s="98">
        <v>152.80000000000001</v>
      </c>
      <c r="K125" s="98">
        <v>171.1</v>
      </c>
      <c r="L125" s="98">
        <v>120</v>
      </c>
      <c r="M125" s="98">
        <v>209.7</v>
      </c>
      <c r="N125" s="98">
        <v>172.3</v>
      </c>
      <c r="O125" s="98">
        <v>193</v>
      </c>
      <c r="P125" s="98">
        <v>177</v>
      </c>
      <c r="Q125" s="98">
        <v>199.5</v>
      </c>
      <c r="R125" s="98">
        <v>186.1</v>
      </c>
      <c r="S125" s="98">
        <v>178.7</v>
      </c>
      <c r="T125" s="98">
        <v>185.1</v>
      </c>
      <c r="U125" s="98">
        <v>173.5</v>
      </c>
      <c r="V125" s="98">
        <v>181.9</v>
      </c>
      <c r="W125" s="98">
        <v>174.2</v>
      </c>
      <c r="X125" s="98">
        <v>164.2</v>
      </c>
      <c r="Y125" s="98">
        <v>184.4</v>
      </c>
      <c r="Z125" s="98">
        <v>175</v>
      </c>
      <c r="AA125" s="98">
        <v>181</v>
      </c>
      <c r="AB125" s="98">
        <v>170.3</v>
      </c>
      <c r="AC125" s="98">
        <v>174.1</v>
      </c>
    </row>
    <row r="126" spans="1:29" x14ac:dyDescent="0.3">
      <c r="A126" s="98" t="s">
        <v>23</v>
      </c>
      <c r="B126" s="98">
        <v>2023</v>
      </c>
      <c r="C126" s="98" t="s">
        <v>26</v>
      </c>
      <c r="D126" s="98">
        <v>173.8</v>
      </c>
      <c r="E126" s="98">
        <v>209.3</v>
      </c>
      <c r="F126" s="98">
        <v>169.6</v>
      </c>
      <c r="G126" s="98">
        <v>178.4</v>
      </c>
      <c r="H126" s="98">
        <v>174.9</v>
      </c>
      <c r="I126" s="98">
        <v>176.3</v>
      </c>
      <c r="J126" s="98">
        <v>155.4</v>
      </c>
      <c r="K126" s="98">
        <v>173.4</v>
      </c>
      <c r="L126" s="98">
        <v>121.3</v>
      </c>
      <c r="M126" s="98">
        <v>212.9</v>
      </c>
      <c r="N126" s="98">
        <v>172.9</v>
      </c>
      <c r="O126" s="98">
        <v>193.5</v>
      </c>
      <c r="P126" s="98">
        <v>177.9</v>
      </c>
      <c r="Q126" s="98">
        <v>200.6</v>
      </c>
      <c r="R126" s="98">
        <v>186.9</v>
      </c>
      <c r="S126" s="98">
        <v>179.2</v>
      </c>
      <c r="T126" s="98">
        <v>185.7</v>
      </c>
      <c r="U126" s="98">
        <v>175.2</v>
      </c>
      <c r="V126" s="98">
        <v>181.7</v>
      </c>
      <c r="W126" s="98">
        <v>174.6</v>
      </c>
      <c r="X126" s="98">
        <v>164.5</v>
      </c>
      <c r="Y126" s="98">
        <v>185</v>
      </c>
      <c r="Z126" s="98">
        <v>176.4</v>
      </c>
      <c r="AA126" s="98">
        <v>184</v>
      </c>
      <c r="AB126" s="98">
        <v>170.7</v>
      </c>
      <c r="AC126" s="98">
        <v>175</v>
      </c>
    </row>
    <row r="127" spans="1:29" x14ac:dyDescent="0.3">
      <c r="A127" s="98" t="s">
        <v>23</v>
      </c>
      <c r="B127" s="98">
        <v>2023</v>
      </c>
      <c r="C127" s="98" t="s">
        <v>27</v>
      </c>
      <c r="D127" s="98">
        <v>173.7</v>
      </c>
      <c r="E127" s="98">
        <v>214.3</v>
      </c>
      <c r="F127" s="98">
        <v>173.2</v>
      </c>
      <c r="G127" s="98">
        <v>179.5</v>
      </c>
      <c r="H127" s="98">
        <v>170</v>
      </c>
      <c r="I127" s="98">
        <v>172.2</v>
      </c>
      <c r="J127" s="98">
        <v>161</v>
      </c>
      <c r="K127" s="98">
        <v>175.6</v>
      </c>
      <c r="L127" s="98">
        <v>122.7</v>
      </c>
      <c r="M127" s="98">
        <v>218</v>
      </c>
      <c r="N127" s="98">
        <v>173.4</v>
      </c>
      <c r="O127" s="98">
        <v>194.2</v>
      </c>
      <c r="P127" s="98">
        <v>179.1</v>
      </c>
      <c r="Q127" s="98">
        <v>201</v>
      </c>
      <c r="R127" s="98">
        <v>187.3</v>
      </c>
      <c r="S127" s="98">
        <v>179.7</v>
      </c>
      <c r="T127" s="98">
        <v>186.2</v>
      </c>
      <c r="U127" s="98">
        <v>175.6</v>
      </c>
      <c r="V127" s="98">
        <v>182.8</v>
      </c>
      <c r="W127" s="98">
        <v>175.2</v>
      </c>
      <c r="X127" s="98">
        <v>164.8</v>
      </c>
      <c r="Y127" s="98">
        <v>185.7</v>
      </c>
      <c r="Z127" s="98">
        <v>177.1</v>
      </c>
      <c r="AA127" s="98">
        <v>185.2</v>
      </c>
      <c r="AB127" s="98">
        <v>171.2</v>
      </c>
      <c r="AC127" s="98">
        <v>175.7</v>
      </c>
    </row>
    <row r="128" spans="1:29" x14ac:dyDescent="0.3">
      <c r="A128" s="174"/>
      <c r="B128" s="174"/>
      <c r="C128" s="172" t="s">
        <v>113</v>
      </c>
      <c r="D128" s="175">
        <f>AVERAGE(D4:D127)</f>
        <v>136.62241935483868</v>
      </c>
      <c r="E128" s="175">
        <f t="shared" ref="E128:P128" si="0">AVERAGE(E4:E127)</f>
        <v>156.18008064516135</v>
      </c>
      <c r="F128" s="175">
        <f t="shared" si="0"/>
        <v>140.74292114677417</v>
      </c>
      <c r="G128" s="175">
        <f t="shared" si="0"/>
        <v>140.50620967741932</v>
      </c>
      <c r="H128" s="175">
        <f t="shared" si="0"/>
        <v>132.94426523306456</v>
      </c>
      <c r="I128" s="175">
        <f t="shared" si="0"/>
        <v>140.92413381129037</v>
      </c>
      <c r="J128" s="175">
        <f t="shared" si="0"/>
        <v>154.14662485080655</v>
      </c>
      <c r="K128" s="175">
        <f t="shared" si="0"/>
        <v>141.47153225806443</v>
      </c>
      <c r="L128" s="175">
        <f t="shared" si="0"/>
        <v>111.0287096774194</v>
      </c>
      <c r="M128" s="175">
        <f t="shared" si="0"/>
        <v>144.41075268790325</v>
      </c>
      <c r="N128" s="175">
        <f t="shared" si="0"/>
        <v>134.48629032258066</v>
      </c>
      <c r="O128" s="175">
        <f t="shared" si="0"/>
        <v>149.25435483870967</v>
      </c>
      <c r="P128" s="175">
        <f t="shared" si="0"/>
        <v>142.4036290322581</v>
      </c>
      <c r="Q128" s="175">
        <f t="shared" ref="Q128" si="1">AVERAGE(Q4:Q127)</f>
        <v>155.04508064516125</v>
      </c>
      <c r="R128" s="175">
        <f t="shared" ref="R128" si="2">AVERAGE(R4:R127)</f>
        <v>143.29249856209677</v>
      </c>
      <c r="S128" s="175">
        <f t="shared" ref="S128" si="3">AVERAGE(S4:S127)</f>
        <v>136.7541351387097</v>
      </c>
      <c r="T128" s="175">
        <f t="shared" ref="T128" si="4">AVERAGE(T4:T127)</f>
        <v>142.33887096774188</v>
      </c>
      <c r="U128" s="175">
        <f t="shared" ref="U128" si="5">AVERAGE(U4:U127)</f>
        <v>139.33629032258062</v>
      </c>
      <c r="V128" s="175">
        <f t="shared" ref="V128" si="6">AVERAGE(V4:V127)</f>
        <v>137.27258064516136</v>
      </c>
      <c r="W128" s="175">
        <f t="shared" ref="W128" si="7">AVERAGE(W4:W127)</f>
        <v>136.95854838709676</v>
      </c>
      <c r="X128" s="175">
        <f t="shared" ref="X128" si="8">AVERAGE(X4:X127)</f>
        <v>127.09346774193548</v>
      </c>
      <c r="Y128" s="175">
        <f t="shared" ref="Y128" si="9">AVERAGE(Y4:Y127)</f>
        <v>139.11051373951611</v>
      </c>
      <c r="Z128" s="175">
        <f t="shared" ref="Z128" si="10">AVERAGE(Z4:Z127)</f>
        <v>141.18486326774195</v>
      </c>
      <c r="AA128" s="175">
        <f t="shared" ref="AA128" si="11">AVERAGE(AA4:AA127)</f>
        <v>133.56879032258061</v>
      </c>
      <c r="AB128" s="175">
        <f t="shared" ref="AB128" si="12">AVERAGE(AB4:AB127)</f>
        <v>133.81701612903228</v>
      </c>
      <c r="AC128" s="175">
        <f t="shared" ref="AC128" si="13">AVERAGE(AC4:AC127)</f>
        <v>134.43435483870968</v>
      </c>
    </row>
    <row r="130" spans="2:5" ht="15" thickBot="1" x14ac:dyDescent="0.35"/>
    <row r="131" spans="2:5" ht="15" thickBot="1" x14ac:dyDescent="0.35">
      <c r="D131" s="115" t="s">
        <v>96</v>
      </c>
      <c r="E131" s="117">
        <f>SUM(D128:AC128)</f>
        <v>3625.3289342443559</v>
      </c>
    </row>
    <row r="132" spans="2:5" ht="15" thickBot="1" x14ac:dyDescent="0.35">
      <c r="B132" s="157"/>
      <c r="C132" s="157"/>
    </row>
    <row r="133" spans="2:5" ht="15" thickBot="1" x14ac:dyDescent="0.35">
      <c r="B133" s="155" t="s">
        <v>112</v>
      </c>
      <c r="C133" s="156"/>
      <c r="D133" s="146"/>
    </row>
    <row r="134" spans="2:5" ht="15" thickBot="1" x14ac:dyDescent="0.35">
      <c r="B134" s="153" t="s">
        <v>111</v>
      </c>
      <c r="C134" s="154" t="s">
        <v>97</v>
      </c>
      <c r="D134" s="147" t="s">
        <v>99</v>
      </c>
    </row>
    <row r="135" spans="2:5" x14ac:dyDescent="0.3">
      <c r="B135" s="148" t="s">
        <v>98</v>
      </c>
      <c r="C135" s="313" t="s">
        <v>3</v>
      </c>
      <c r="D135" s="149">
        <v>3.7685523667748383E-2</v>
      </c>
    </row>
    <row r="136" spans="2:5" x14ac:dyDescent="0.3">
      <c r="B136" s="148"/>
      <c r="C136" s="313" t="s">
        <v>5</v>
      </c>
      <c r="D136" s="149">
        <v>3.8822110682795154E-2</v>
      </c>
    </row>
    <row r="137" spans="2:5" x14ac:dyDescent="0.3">
      <c r="B137" s="148"/>
      <c r="C137" s="313" t="s">
        <v>15</v>
      </c>
      <c r="D137" s="149">
        <v>3.9280195429201775E-2</v>
      </c>
    </row>
    <row r="138" spans="2:5" x14ac:dyDescent="0.3">
      <c r="B138" s="148"/>
      <c r="C138" s="313" t="s">
        <v>8</v>
      </c>
      <c r="D138" s="149">
        <v>3.8872095847673434E-2</v>
      </c>
    </row>
    <row r="139" spans="2:5" x14ac:dyDescent="0.3">
      <c r="B139" s="148"/>
      <c r="C139" s="313" t="s">
        <v>4</v>
      </c>
      <c r="D139" s="149">
        <v>4.3080251055264501E-2</v>
      </c>
    </row>
    <row r="140" spans="2:5" x14ac:dyDescent="0.3">
      <c r="B140" s="148"/>
      <c r="C140" s="313" t="s">
        <v>6</v>
      </c>
      <c r="D140" s="149">
        <v>3.8756816891901059E-2</v>
      </c>
    </row>
    <row r="141" spans="2:5" x14ac:dyDescent="0.3">
      <c r="B141" s="148"/>
      <c r="C141" s="313" t="s">
        <v>12</v>
      </c>
      <c r="D141" s="149">
        <v>3.9833834476044161E-2</v>
      </c>
    </row>
    <row r="142" spans="2:5" x14ac:dyDescent="0.3">
      <c r="B142" s="148"/>
      <c r="C142" s="313" t="s">
        <v>10</v>
      </c>
      <c r="D142" s="149">
        <v>3.9023088614592708E-2</v>
      </c>
    </row>
    <row r="143" spans="2:5" x14ac:dyDescent="0.3">
      <c r="B143" s="148"/>
      <c r="C143" s="313" t="s">
        <v>9</v>
      </c>
      <c r="D143" s="149">
        <v>4.2519348629239916E-2</v>
      </c>
    </row>
    <row r="144" spans="2:5" x14ac:dyDescent="0.3">
      <c r="B144" s="148"/>
      <c r="C144" s="313" t="s">
        <v>11</v>
      </c>
      <c r="D144" s="149">
        <v>3.0625830563582122E-2</v>
      </c>
    </row>
    <row r="145" spans="2:4" x14ac:dyDescent="0.3">
      <c r="B145" s="148"/>
      <c r="C145" s="313" t="s">
        <v>14</v>
      </c>
      <c r="D145" s="149">
        <v>4.1169879353256382E-2</v>
      </c>
    </row>
    <row r="146" spans="2:4" x14ac:dyDescent="0.3">
      <c r="B146" s="148"/>
      <c r="C146" s="313" t="s">
        <v>7</v>
      </c>
      <c r="D146" s="149">
        <v>3.6670952524415483E-2</v>
      </c>
    </row>
    <row r="147" spans="2:4" x14ac:dyDescent="0.3">
      <c r="B147" s="148"/>
      <c r="C147" s="313" t="s">
        <v>13</v>
      </c>
      <c r="D147" s="149">
        <v>3.7096300159757026E-2</v>
      </c>
    </row>
    <row r="148" spans="2:4" x14ac:dyDescent="0.3">
      <c r="B148" s="148" t="s">
        <v>100</v>
      </c>
      <c r="C148" s="313"/>
      <c r="D148" s="149">
        <v>0.50343622789547215</v>
      </c>
    </row>
    <row r="149" spans="2:4" x14ac:dyDescent="0.3">
      <c r="B149" s="148" t="s">
        <v>59</v>
      </c>
      <c r="C149" s="313" t="s">
        <v>57</v>
      </c>
      <c r="D149" s="149">
        <v>3.9525378568707414E-2</v>
      </c>
    </row>
    <row r="150" spans="2:4" x14ac:dyDescent="0.3">
      <c r="B150" s="148"/>
      <c r="C150" s="313" t="s">
        <v>59</v>
      </c>
      <c r="D150" s="149">
        <v>3.9262332756409654E-2</v>
      </c>
    </row>
    <row r="151" spans="2:4" x14ac:dyDescent="0.3">
      <c r="B151" s="148"/>
      <c r="C151" s="313" t="s">
        <v>58</v>
      </c>
      <c r="D151" s="149">
        <v>3.7721855759610956E-2</v>
      </c>
    </row>
    <row r="152" spans="2:4" x14ac:dyDescent="0.3">
      <c r="B152" s="148" t="s">
        <v>101</v>
      </c>
      <c r="C152" s="313"/>
      <c r="D152" s="149">
        <v>0.11650956708472802</v>
      </c>
    </row>
    <row r="153" spans="2:4" x14ac:dyDescent="0.3">
      <c r="B153" s="148" t="s">
        <v>18</v>
      </c>
      <c r="C153" s="313" t="s">
        <v>18</v>
      </c>
      <c r="D153" s="149">
        <v>3.8944014689020146E-2</v>
      </c>
    </row>
    <row r="154" spans="2:4" x14ac:dyDescent="0.3">
      <c r="B154" s="148" t="s">
        <v>102</v>
      </c>
      <c r="C154" s="313"/>
      <c r="D154" s="149">
        <v>3.8944014689020146E-2</v>
      </c>
    </row>
    <row r="155" spans="2:4" x14ac:dyDescent="0.3">
      <c r="B155" s="148" t="s">
        <v>61</v>
      </c>
      <c r="C155" s="313" t="s">
        <v>61</v>
      </c>
      <c r="D155" s="149">
        <v>3.7864862233190355E-2</v>
      </c>
    </row>
    <row r="156" spans="2:4" x14ac:dyDescent="0.3">
      <c r="B156" s="148" t="s">
        <v>103</v>
      </c>
      <c r="C156" s="313"/>
      <c r="D156" s="149">
        <v>3.7864862233190355E-2</v>
      </c>
    </row>
    <row r="157" spans="2:4" x14ac:dyDescent="0.3">
      <c r="B157" s="148" t="s">
        <v>16</v>
      </c>
      <c r="C157" s="313" t="s">
        <v>16</v>
      </c>
      <c r="D157" s="149">
        <v>3.837183225651538E-2</v>
      </c>
    </row>
    <row r="158" spans="2:4" x14ac:dyDescent="0.3">
      <c r="B158" s="148" t="s">
        <v>104</v>
      </c>
      <c r="C158" s="313"/>
      <c r="D158" s="149">
        <v>3.837183225651538E-2</v>
      </c>
    </row>
    <row r="159" spans="2:4" x14ac:dyDescent="0.3">
      <c r="B159" s="148" t="s">
        <v>62</v>
      </c>
      <c r="C159" s="313" t="s">
        <v>62</v>
      </c>
      <c r="D159" s="149">
        <v>3.7778240504856057E-2</v>
      </c>
    </row>
    <row r="160" spans="2:4" x14ac:dyDescent="0.3">
      <c r="B160" s="148" t="s">
        <v>105</v>
      </c>
      <c r="C160" s="313"/>
      <c r="D160" s="149">
        <v>3.7778240504856057E-2</v>
      </c>
    </row>
    <row r="161" spans="2:4" x14ac:dyDescent="0.3">
      <c r="B161" s="148" t="s">
        <v>60</v>
      </c>
      <c r="C161" s="313" t="s">
        <v>60</v>
      </c>
      <c r="D161" s="149">
        <v>3.843410980074919E-2</v>
      </c>
    </row>
    <row r="162" spans="2:4" x14ac:dyDescent="0.3">
      <c r="B162" s="148" t="s">
        <v>106</v>
      </c>
      <c r="C162" s="313"/>
      <c r="D162" s="149">
        <v>3.843410980074919E-2</v>
      </c>
    </row>
    <row r="163" spans="2:4" x14ac:dyDescent="0.3">
      <c r="B163" s="148" t="s">
        <v>19</v>
      </c>
      <c r="C163" s="313" t="s">
        <v>19</v>
      </c>
      <c r="D163" s="149">
        <v>3.7081974429647294E-2</v>
      </c>
    </row>
    <row r="164" spans="2:4" x14ac:dyDescent="0.3">
      <c r="B164" s="148" t="s">
        <v>107</v>
      </c>
      <c r="C164" s="313"/>
      <c r="D164" s="149">
        <v>3.7081974429647294E-2</v>
      </c>
    </row>
    <row r="165" spans="2:4" x14ac:dyDescent="0.3">
      <c r="B165" s="148" t="s">
        <v>56</v>
      </c>
      <c r="C165" s="313" t="s">
        <v>56</v>
      </c>
      <c r="D165" s="149">
        <v>4.276717601556837E-2</v>
      </c>
    </row>
    <row r="166" spans="2:4" x14ac:dyDescent="0.3">
      <c r="B166" s="148" t="s">
        <v>108</v>
      </c>
      <c r="C166" s="313"/>
      <c r="D166" s="149">
        <v>4.276717601556837E-2</v>
      </c>
    </row>
    <row r="167" spans="2:4" x14ac:dyDescent="0.3">
      <c r="B167" s="148" t="s">
        <v>93</v>
      </c>
      <c r="C167" s="313" t="s">
        <v>64</v>
      </c>
      <c r="D167" s="149">
        <v>3.6843219676126013E-2</v>
      </c>
    </row>
    <row r="168" spans="2:4" x14ac:dyDescent="0.3">
      <c r="B168" s="148"/>
      <c r="C168" s="313" t="s">
        <v>63</v>
      </c>
      <c r="D168" s="149">
        <v>3.6911689547675312E-2</v>
      </c>
    </row>
    <row r="169" spans="2:4" x14ac:dyDescent="0.3">
      <c r="B169" s="148" t="s">
        <v>109</v>
      </c>
      <c r="C169" s="313"/>
      <c r="D169" s="149">
        <v>7.3754909223801318E-2</v>
      </c>
    </row>
    <row r="170" spans="2:4" x14ac:dyDescent="0.3">
      <c r="B170" s="148" t="s">
        <v>17</v>
      </c>
      <c r="C170" s="313" t="s">
        <v>17</v>
      </c>
      <c r="D170" s="149">
        <v>3.5057085866451496E-2</v>
      </c>
    </row>
    <row r="171" spans="2:4" ht="15" thickBot="1" x14ac:dyDescent="0.35">
      <c r="B171" s="150" t="s">
        <v>110</v>
      </c>
      <c r="C171" s="151"/>
      <c r="D171" s="152">
        <v>3.5057085866451496E-2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37631-4A7B-40AA-925A-A979A68FC762}">
  <sheetPr>
    <tabColor rgb="FFFF0000"/>
  </sheetPr>
  <dimension ref="B3:BL114"/>
  <sheetViews>
    <sheetView showGridLines="0" topLeftCell="AB73" zoomScale="70" zoomScaleNormal="70" workbookViewId="0">
      <selection activeCell="AK81" sqref="AK81:AK91"/>
    </sheetView>
  </sheetViews>
  <sheetFormatPr defaultRowHeight="14.4" x14ac:dyDescent="0.3"/>
  <cols>
    <col min="2" max="2" width="11.44140625" bestFit="1" customWidth="1"/>
    <col min="3" max="3" width="5.109375" bestFit="1" customWidth="1"/>
    <col min="4" max="4" width="9.88671875" bestFit="1" customWidth="1"/>
    <col min="5" max="5" width="19.88671875" bestFit="1" customWidth="1"/>
    <col min="6" max="6" width="13.21875" bestFit="1" customWidth="1"/>
    <col min="7" max="7" width="12.44140625" bestFit="1" customWidth="1"/>
    <col min="8" max="8" width="17.33203125" bestFit="1" customWidth="1"/>
    <col min="9" max="11" width="12.44140625" bestFit="1" customWidth="1"/>
    <col min="12" max="12" width="19.109375" bestFit="1" customWidth="1"/>
    <col min="13" max="13" width="23.33203125" bestFit="1" customWidth="1"/>
    <col min="14" max="14" width="13.33203125" customWidth="1"/>
    <col min="15" max="15" width="23.21875" bestFit="1" customWidth="1"/>
    <col min="16" max="16" width="33" bestFit="1" customWidth="1"/>
    <col min="17" max="17" width="19.109375" bestFit="1" customWidth="1"/>
    <col min="18" max="18" width="27.33203125" bestFit="1" customWidth="1"/>
    <col min="19" max="20" width="12.44140625" bestFit="1" customWidth="1"/>
    <col min="21" max="21" width="21.33203125" bestFit="1" customWidth="1"/>
    <col min="22" max="22" width="11.5546875" bestFit="1" customWidth="1"/>
    <col min="23" max="23" width="13" bestFit="1" customWidth="1"/>
    <col min="24" max="24" width="28.21875" bestFit="1" customWidth="1"/>
    <col min="25" max="25" width="12.44140625" bestFit="1" customWidth="1"/>
    <col min="26" max="26" width="28.5546875" bestFit="1" customWidth="1"/>
    <col min="27" max="27" width="25.88671875" bestFit="1" customWidth="1"/>
    <col min="28" max="28" width="12.44140625" bestFit="1" customWidth="1"/>
    <col min="29" max="29" width="23.6640625" bestFit="1" customWidth="1"/>
    <col min="30" max="30" width="13.5546875" bestFit="1" customWidth="1"/>
    <col min="31" max="31" width="17.44140625" bestFit="1" customWidth="1"/>
    <col min="35" max="35" width="11.6640625" bestFit="1" customWidth="1"/>
    <col min="36" max="36" width="26" bestFit="1" customWidth="1"/>
    <col min="37" max="37" width="44.33203125" customWidth="1"/>
    <col min="38" max="38" width="15.6640625" bestFit="1" customWidth="1"/>
    <col min="39" max="39" width="17.33203125" bestFit="1" customWidth="1"/>
    <col min="40" max="40" width="11.88671875" bestFit="1" customWidth="1"/>
    <col min="41" max="41" width="6.109375" bestFit="1" customWidth="1"/>
    <col min="42" max="42" width="10.5546875" bestFit="1" customWidth="1"/>
    <col min="43" max="43" width="19.109375" bestFit="1" customWidth="1"/>
    <col min="44" max="44" width="23.33203125" bestFit="1" customWidth="1"/>
    <col min="45" max="45" width="6.33203125" bestFit="1" customWidth="1"/>
    <col min="46" max="46" width="23.21875" bestFit="1" customWidth="1"/>
    <col min="47" max="47" width="33" bestFit="1" customWidth="1"/>
    <col min="48" max="48" width="25" bestFit="1" customWidth="1"/>
    <col min="49" max="49" width="18.44140625" bestFit="1" customWidth="1"/>
    <col min="50" max="50" width="35.44140625" bestFit="1" customWidth="1"/>
    <col min="51" max="51" width="8.33203125" bestFit="1" customWidth="1"/>
    <col min="52" max="52" width="9.44140625" bestFit="1" customWidth="1"/>
    <col min="53" max="53" width="26.77734375" bestFit="1" customWidth="1"/>
    <col min="54" max="54" width="21.33203125" bestFit="1" customWidth="1"/>
    <col min="55" max="55" width="8.109375" bestFit="1" customWidth="1"/>
    <col min="56" max="56" width="15.44140625" bestFit="1" customWidth="1"/>
    <col min="57" max="57" width="32.88671875" bestFit="1" customWidth="1"/>
    <col min="58" max="58" width="7.77734375" bestFit="1" customWidth="1"/>
    <col min="59" max="59" width="33.6640625" bestFit="1" customWidth="1"/>
    <col min="60" max="60" width="11.33203125" bestFit="1" customWidth="1"/>
    <col min="61" max="61" width="25.88671875" bestFit="1" customWidth="1"/>
    <col min="62" max="62" width="31.44140625" bestFit="1" customWidth="1"/>
    <col min="63" max="63" width="23.6640625" customWidth="1"/>
    <col min="64" max="64" width="21.77734375" bestFit="1" customWidth="1"/>
  </cols>
  <sheetData>
    <row r="3" spans="2:37" x14ac:dyDescent="0.3">
      <c r="B3" s="103" t="s">
        <v>0</v>
      </c>
      <c r="C3" s="103" t="s">
        <v>1</v>
      </c>
      <c r="D3" s="103" t="s">
        <v>2</v>
      </c>
      <c r="E3" s="103" t="s">
        <v>3</v>
      </c>
      <c r="F3" s="103" t="s">
        <v>4</v>
      </c>
      <c r="G3" s="103" t="s">
        <v>5</v>
      </c>
      <c r="H3" s="103" t="s">
        <v>6</v>
      </c>
      <c r="I3" s="103" t="s">
        <v>7</v>
      </c>
      <c r="J3" s="103" t="s">
        <v>8</v>
      </c>
      <c r="K3" s="103" t="s">
        <v>9</v>
      </c>
      <c r="L3" s="103" t="s">
        <v>10</v>
      </c>
      <c r="M3" s="103" t="s">
        <v>11</v>
      </c>
      <c r="N3" s="103" t="s">
        <v>12</v>
      </c>
      <c r="O3" s="103" t="s">
        <v>13</v>
      </c>
      <c r="P3" s="103" t="s">
        <v>14</v>
      </c>
      <c r="Q3" s="103" t="s">
        <v>15</v>
      </c>
      <c r="R3" s="103" t="s">
        <v>56</v>
      </c>
      <c r="S3" s="103" t="s">
        <v>57</v>
      </c>
      <c r="T3" s="103" t="s">
        <v>58</v>
      </c>
      <c r="U3" s="103" t="s">
        <v>59</v>
      </c>
      <c r="V3" s="103" t="s">
        <v>60</v>
      </c>
      <c r="W3" s="103" t="s">
        <v>61</v>
      </c>
      <c r="X3" s="103" t="s">
        <v>62</v>
      </c>
      <c r="Y3" s="103" t="s">
        <v>16</v>
      </c>
      <c r="Z3" s="103" t="s">
        <v>17</v>
      </c>
      <c r="AA3" s="103" t="s">
        <v>63</v>
      </c>
      <c r="AB3" s="103" t="s">
        <v>18</v>
      </c>
      <c r="AC3" s="103" t="s">
        <v>64</v>
      </c>
      <c r="AD3" s="103" t="s">
        <v>19</v>
      </c>
      <c r="AE3" s="103" t="s">
        <v>65</v>
      </c>
      <c r="AJ3" s="125" t="s">
        <v>66</v>
      </c>
      <c r="AK3" s="125" t="s">
        <v>49</v>
      </c>
    </row>
    <row r="4" spans="2:37" x14ac:dyDescent="0.3">
      <c r="B4" s="98" t="s">
        <v>23</v>
      </c>
      <c r="C4" s="98">
        <v>2017</v>
      </c>
      <c r="D4" s="98" t="s">
        <v>21</v>
      </c>
      <c r="E4" s="98">
        <v>132.80000000000001</v>
      </c>
      <c r="F4" s="98">
        <v>138.19999999999999</v>
      </c>
      <c r="G4" s="98">
        <v>132.19999999999999</v>
      </c>
      <c r="H4" s="98">
        <v>135.4</v>
      </c>
      <c r="I4" s="98">
        <v>119.1</v>
      </c>
      <c r="J4" s="98">
        <v>133</v>
      </c>
      <c r="K4" s="98">
        <v>119.4</v>
      </c>
      <c r="L4" s="98">
        <v>159.5</v>
      </c>
      <c r="M4" s="98">
        <v>115.6</v>
      </c>
      <c r="N4" s="98">
        <v>139.6</v>
      </c>
      <c r="O4" s="98">
        <v>126.6</v>
      </c>
      <c r="P4" s="98">
        <v>142.80000000000001</v>
      </c>
      <c r="Q4" s="98">
        <v>133.1</v>
      </c>
      <c r="R4" s="98">
        <v>143.80000000000001</v>
      </c>
      <c r="S4" s="98">
        <v>136.6</v>
      </c>
      <c r="T4" s="98">
        <v>130.19999999999999</v>
      </c>
      <c r="U4" s="98">
        <v>135.6</v>
      </c>
      <c r="V4" s="98">
        <v>129.6</v>
      </c>
      <c r="W4" s="98">
        <v>126.8</v>
      </c>
      <c r="X4" s="98">
        <v>129.4</v>
      </c>
      <c r="Y4" s="98">
        <v>127.1</v>
      </c>
      <c r="Z4" s="98">
        <v>117</v>
      </c>
      <c r="AA4" s="98">
        <v>124.2</v>
      </c>
      <c r="AB4" s="98">
        <v>133.30000000000001</v>
      </c>
      <c r="AC4" s="98">
        <v>121.7</v>
      </c>
      <c r="AD4" s="98">
        <v>124.4</v>
      </c>
      <c r="AE4" s="98">
        <v>130.30000000000001</v>
      </c>
      <c r="AJ4" s="98">
        <v>2018</v>
      </c>
      <c r="AK4" s="100">
        <f>(AE18-AE5)/AE5</f>
        <v>4.5176110260336952E-2</v>
      </c>
    </row>
    <row r="5" spans="2:37" x14ac:dyDescent="0.3">
      <c r="B5" s="98" t="s">
        <v>23</v>
      </c>
      <c r="C5" s="98">
        <v>2017</v>
      </c>
      <c r="D5" s="98" t="s">
        <v>24</v>
      </c>
      <c r="E5" s="98">
        <v>133.1</v>
      </c>
      <c r="F5" s="98">
        <v>138.80000000000001</v>
      </c>
      <c r="G5" s="98">
        <v>129.30000000000001</v>
      </c>
      <c r="H5" s="98">
        <v>135.80000000000001</v>
      </c>
      <c r="I5" s="98">
        <v>119.2</v>
      </c>
      <c r="J5" s="98">
        <v>135.30000000000001</v>
      </c>
      <c r="K5" s="98">
        <v>119.5</v>
      </c>
      <c r="L5" s="98">
        <v>152.19999999999999</v>
      </c>
      <c r="M5" s="98">
        <v>117.3</v>
      </c>
      <c r="N5" s="98">
        <v>138.69999999999999</v>
      </c>
      <c r="O5" s="98">
        <v>126.9</v>
      </c>
      <c r="P5" s="98">
        <v>143.19999999999999</v>
      </c>
      <c r="Q5" s="98">
        <v>133</v>
      </c>
      <c r="R5" s="98">
        <v>144.4</v>
      </c>
      <c r="S5" s="98">
        <v>136.80000000000001</v>
      </c>
      <c r="T5" s="98">
        <v>130.30000000000001</v>
      </c>
      <c r="U5" s="98">
        <v>135.9</v>
      </c>
      <c r="V5" s="98">
        <v>130.5</v>
      </c>
      <c r="W5" s="98">
        <v>127.9</v>
      </c>
      <c r="X5" s="98">
        <v>129.69999999999999</v>
      </c>
      <c r="Y5" s="98">
        <v>127.4</v>
      </c>
      <c r="Z5" s="98">
        <v>117.4</v>
      </c>
      <c r="AA5" s="98">
        <v>124.6</v>
      </c>
      <c r="AB5" s="98">
        <v>133.4</v>
      </c>
      <c r="AC5" s="98">
        <v>122.6</v>
      </c>
      <c r="AD5" s="98">
        <v>124.8</v>
      </c>
      <c r="AE5" s="98">
        <v>130.6</v>
      </c>
      <c r="AJ5" s="98">
        <v>2019</v>
      </c>
      <c r="AK5" s="100">
        <f>(AE30-AE17)/AE17</f>
        <v>2.9325513196480937E-2</v>
      </c>
    </row>
    <row r="6" spans="2:37" x14ac:dyDescent="0.3">
      <c r="B6" s="98" t="s">
        <v>23</v>
      </c>
      <c r="C6" s="98">
        <v>2017</v>
      </c>
      <c r="D6" s="98" t="s">
        <v>25</v>
      </c>
      <c r="E6" s="98">
        <v>133.30000000000001</v>
      </c>
      <c r="F6" s="98">
        <v>139</v>
      </c>
      <c r="G6" s="98">
        <v>128.6</v>
      </c>
      <c r="H6" s="98">
        <v>136.30000000000001</v>
      </c>
      <c r="I6" s="98">
        <v>118.8</v>
      </c>
      <c r="J6" s="98">
        <v>138.30000000000001</v>
      </c>
      <c r="K6" s="98">
        <v>120.5</v>
      </c>
      <c r="L6" s="98">
        <v>143.9</v>
      </c>
      <c r="M6" s="98">
        <v>118</v>
      </c>
      <c r="N6" s="98">
        <v>137.9</v>
      </c>
      <c r="O6" s="98">
        <v>127.2</v>
      </c>
      <c r="P6" s="98">
        <v>144</v>
      </c>
      <c r="Q6" s="98">
        <v>133.1</v>
      </c>
      <c r="R6" s="98">
        <v>145.1</v>
      </c>
      <c r="S6" s="98">
        <v>137.30000000000001</v>
      </c>
      <c r="T6" s="98">
        <v>130.6</v>
      </c>
      <c r="U6" s="98">
        <v>136.4</v>
      </c>
      <c r="V6" s="98">
        <v>131.1</v>
      </c>
      <c r="W6" s="98">
        <v>129.1</v>
      </c>
      <c r="X6" s="98">
        <v>130.1</v>
      </c>
      <c r="Y6" s="98">
        <v>127.8</v>
      </c>
      <c r="Z6" s="98">
        <v>117.6</v>
      </c>
      <c r="AA6" s="98">
        <v>125</v>
      </c>
      <c r="AB6" s="98">
        <v>133.80000000000001</v>
      </c>
      <c r="AC6" s="98">
        <v>122.6</v>
      </c>
      <c r="AD6" s="98">
        <v>125.1</v>
      </c>
      <c r="AE6" s="98">
        <v>130.9</v>
      </c>
      <c r="AJ6" s="98">
        <v>2020</v>
      </c>
      <c r="AK6" s="100">
        <f>(AE41-AE29)/AE29</f>
        <v>6.2187276626161463E-2</v>
      </c>
    </row>
    <row r="7" spans="2:37" x14ac:dyDescent="0.3">
      <c r="B7" s="98" t="s">
        <v>23</v>
      </c>
      <c r="C7" s="98">
        <v>2017</v>
      </c>
      <c r="D7" s="98" t="s">
        <v>26</v>
      </c>
      <c r="E7" s="98">
        <v>133</v>
      </c>
      <c r="F7" s="98">
        <v>139.4</v>
      </c>
      <c r="G7" s="98">
        <v>126.1</v>
      </c>
      <c r="H7" s="98">
        <v>137.19999999999999</v>
      </c>
      <c r="I7" s="98">
        <v>118.4</v>
      </c>
      <c r="J7" s="98">
        <v>139.9</v>
      </c>
      <c r="K7" s="98">
        <v>123.4</v>
      </c>
      <c r="L7" s="98">
        <v>140.9</v>
      </c>
      <c r="M7" s="98">
        <v>118.5</v>
      </c>
      <c r="N7" s="98">
        <v>136.5</v>
      </c>
      <c r="O7" s="98">
        <v>127.4</v>
      </c>
      <c r="P7" s="98">
        <v>144.19999999999999</v>
      </c>
      <c r="Q7" s="98">
        <v>133.5</v>
      </c>
      <c r="R7" s="98">
        <v>145.4</v>
      </c>
      <c r="S7" s="98">
        <v>138</v>
      </c>
      <c r="T7" s="98">
        <v>131.1</v>
      </c>
      <c r="U7" s="98">
        <v>137</v>
      </c>
      <c r="V7" s="98">
        <v>131.69999999999999</v>
      </c>
      <c r="W7" s="98">
        <v>129.80000000000001</v>
      </c>
      <c r="X7" s="98">
        <v>130.4</v>
      </c>
      <c r="Y7" s="98">
        <v>128.1</v>
      </c>
      <c r="Z7" s="98">
        <v>116.6</v>
      </c>
      <c r="AA7" s="98">
        <v>125.1</v>
      </c>
      <c r="AB7" s="98">
        <v>134.5</v>
      </c>
      <c r="AC7" s="98">
        <v>123.1</v>
      </c>
      <c r="AD7" s="98">
        <v>125.1</v>
      </c>
      <c r="AE7" s="98">
        <v>131.1</v>
      </c>
      <c r="AJ7" s="98">
        <v>2021</v>
      </c>
      <c r="AK7" s="100">
        <f>(AE53-AE40)/AE40</f>
        <v>5.1643192488263025E-2</v>
      </c>
    </row>
    <row r="8" spans="2:37" x14ac:dyDescent="0.3">
      <c r="B8" s="98" t="s">
        <v>23</v>
      </c>
      <c r="C8" s="98">
        <v>2017</v>
      </c>
      <c r="D8" s="98" t="s">
        <v>27</v>
      </c>
      <c r="E8" s="98">
        <v>132.9</v>
      </c>
      <c r="F8" s="98">
        <v>141.6</v>
      </c>
      <c r="G8" s="98">
        <v>126.3</v>
      </c>
      <c r="H8" s="98">
        <v>137.69999999999999</v>
      </c>
      <c r="I8" s="98">
        <v>118.1</v>
      </c>
      <c r="J8" s="98">
        <v>137.9</v>
      </c>
      <c r="K8" s="98">
        <v>125.6</v>
      </c>
      <c r="L8" s="98">
        <v>138.30000000000001</v>
      </c>
      <c r="M8" s="98">
        <v>119.4</v>
      </c>
      <c r="N8" s="98">
        <v>136</v>
      </c>
      <c r="O8" s="98">
        <v>127.6</v>
      </c>
      <c r="P8" s="98">
        <v>144.5</v>
      </c>
      <c r="Q8" s="98">
        <v>133.69999999999999</v>
      </c>
      <c r="R8" s="98">
        <v>146.19999999999999</v>
      </c>
      <c r="S8" s="98">
        <v>138.19999999999999</v>
      </c>
      <c r="T8" s="98">
        <v>131.4</v>
      </c>
      <c r="U8" s="98">
        <v>137.19999999999999</v>
      </c>
      <c r="V8" s="98">
        <v>132.1</v>
      </c>
      <c r="W8" s="98">
        <v>129.4</v>
      </c>
      <c r="X8" s="98">
        <v>130.9</v>
      </c>
      <c r="Y8" s="98">
        <v>128.4</v>
      </c>
      <c r="Z8" s="98">
        <v>116.7</v>
      </c>
      <c r="AA8" s="98">
        <v>125.7</v>
      </c>
      <c r="AB8" s="98">
        <v>134.80000000000001</v>
      </c>
      <c r="AC8" s="98">
        <v>123</v>
      </c>
      <c r="AD8" s="98">
        <v>125.3</v>
      </c>
      <c r="AE8" s="98">
        <v>131.4</v>
      </c>
      <c r="AJ8" s="98">
        <v>2022</v>
      </c>
      <c r="AK8" s="107">
        <f>(AE65-AE52)/AE52</f>
        <v>7.0881226053639806E-2</v>
      </c>
    </row>
    <row r="9" spans="2:37" x14ac:dyDescent="0.3">
      <c r="B9" s="98" t="s">
        <v>23</v>
      </c>
      <c r="C9" s="98">
        <v>2017</v>
      </c>
      <c r="D9" s="98" t="s">
        <v>28</v>
      </c>
      <c r="E9" s="98">
        <v>133.30000000000001</v>
      </c>
      <c r="F9" s="98">
        <v>145.5</v>
      </c>
      <c r="G9" s="98">
        <v>128.1</v>
      </c>
      <c r="H9" s="98">
        <v>138.1</v>
      </c>
      <c r="I9" s="98">
        <v>118.2</v>
      </c>
      <c r="J9" s="98">
        <v>139.19999999999999</v>
      </c>
      <c r="K9" s="98">
        <v>133.30000000000001</v>
      </c>
      <c r="L9" s="98">
        <v>136.19999999999999</v>
      </c>
      <c r="M9" s="98">
        <v>119.6</v>
      </c>
      <c r="N9" s="98">
        <v>135.30000000000001</v>
      </c>
      <c r="O9" s="98">
        <v>127.8</v>
      </c>
      <c r="P9" s="98">
        <v>144.9</v>
      </c>
      <c r="Q9" s="98">
        <v>135.19999999999999</v>
      </c>
      <c r="R9" s="98">
        <v>146.5</v>
      </c>
      <c r="S9" s="98">
        <v>138.5</v>
      </c>
      <c r="T9" s="98">
        <v>131.69999999999999</v>
      </c>
      <c r="U9" s="98">
        <v>137.5</v>
      </c>
      <c r="V9" s="98">
        <v>131.4</v>
      </c>
      <c r="W9" s="98">
        <v>128.80000000000001</v>
      </c>
      <c r="X9" s="98">
        <v>131.19999999999999</v>
      </c>
      <c r="Y9" s="98">
        <v>128.5</v>
      </c>
      <c r="Z9" s="98">
        <v>116.5</v>
      </c>
      <c r="AA9" s="98">
        <v>125.9</v>
      </c>
      <c r="AB9" s="98">
        <v>135.4</v>
      </c>
      <c r="AC9" s="98">
        <v>123.4</v>
      </c>
      <c r="AD9" s="98">
        <v>125.5</v>
      </c>
      <c r="AE9" s="98">
        <v>132</v>
      </c>
      <c r="AJ9" s="98">
        <v>2023</v>
      </c>
      <c r="AK9" s="100">
        <f>(AE77-AE64)/AE64</f>
        <v>6.6827212522576729E-2</v>
      </c>
    </row>
    <row r="10" spans="2:37" x14ac:dyDescent="0.3">
      <c r="B10" s="98" t="s">
        <v>23</v>
      </c>
      <c r="C10" s="98">
        <v>2017</v>
      </c>
      <c r="D10" s="98" t="s">
        <v>29</v>
      </c>
      <c r="E10" s="98">
        <v>133.6</v>
      </c>
      <c r="F10" s="98">
        <v>145.69999999999999</v>
      </c>
      <c r="G10" s="98">
        <v>129.6</v>
      </c>
      <c r="H10" s="98">
        <v>138.5</v>
      </c>
      <c r="I10" s="98">
        <v>118.1</v>
      </c>
      <c r="J10" s="98">
        <v>141.80000000000001</v>
      </c>
      <c r="K10" s="98">
        <v>159.5</v>
      </c>
      <c r="L10" s="98">
        <v>133.6</v>
      </c>
      <c r="M10" s="98">
        <v>120.5</v>
      </c>
      <c r="N10" s="98">
        <v>135.19999999999999</v>
      </c>
      <c r="O10" s="98">
        <v>128.5</v>
      </c>
      <c r="P10" s="98">
        <v>145.80000000000001</v>
      </c>
      <c r="Q10" s="98">
        <v>139</v>
      </c>
      <c r="R10" s="98">
        <v>148.19999999999999</v>
      </c>
      <c r="S10" s="98">
        <v>139.30000000000001</v>
      </c>
      <c r="T10" s="98">
        <v>132.1</v>
      </c>
      <c r="U10" s="98">
        <v>138.30000000000001</v>
      </c>
      <c r="V10" s="98">
        <v>132.6</v>
      </c>
      <c r="W10" s="98">
        <v>129.4</v>
      </c>
      <c r="X10" s="98">
        <v>131.9</v>
      </c>
      <c r="Y10" s="98">
        <v>129.4</v>
      </c>
      <c r="Z10" s="98">
        <v>116</v>
      </c>
      <c r="AA10" s="98">
        <v>126.6</v>
      </c>
      <c r="AB10" s="98">
        <v>136.80000000000001</v>
      </c>
      <c r="AC10" s="98">
        <v>123.6</v>
      </c>
      <c r="AD10" s="98">
        <v>125.9</v>
      </c>
      <c r="AE10" s="98">
        <v>134.19999999999999</v>
      </c>
    </row>
    <row r="11" spans="2:37" x14ac:dyDescent="0.3">
      <c r="B11" s="98" t="s">
        <v>23</v>
      </c>
      <c r="C11" s="98">
        <v>2017</v>
      </c>
      <c r="D11" s="98" t="s">
        <v>30</v>
      </c>
      <c r="E11" s="98">
        <v>134.30000000000001</v>
      </c>
      <c r="F11" s="98">
        <v>143.4</v>
      </c>
      <c r="G11" s="98">
        <v>129.30000000000001</v>
      </c>
      <c r="H11" s="98">
        <v>139</v>
      </c>
      <c r="I11" s="98">
        <v>118.1</v>
      </c>
      <c r="J11" s="98">
        <v>145.5</v>
      </c>
      <c r="K11" s="98">
        <v>168.6</v>
      </c>
      <c r="L11" s="98">
        <v>132.69999999999999</v>
      </c>
      <c r="M11" s="98">
        <v>121.2</v>
      </c>
      <c r="N11" s="98">
        <v>135.6</v>
      </c>
      <c r="O11" s="98">
        <v>128.69999999999999</v>
      </c>
      <c r="P11" s="98">
        <v>146.80000000000001</v>
      </c>
      <c r="Q11" s="98">
        <v>140.6</v>
      </c>
      <c r="R11" s="98">
        <v>149.80000000000001</v>
      </c>
      <c r="S11" s="98">
        <v>140.30000000000001</v>
      </c>
      <c r="T11" s="98">
        <v>133</v>
      </c>
      <c r="U11" s="98">
        <v>139.30000000000001</v>
      </c>
      <c r="V11" s="98">
        <v>134.4</v>
      </c>
      <c r="W11" s="98">
        <v>129.80000000000001</v>
      </c>
      <c r="X11" s="98">
        <v>132.80000000000001</v>
      </c>
      <c r="Y11" s="98">
        <v>130.19999999999999</v>
      </c>
      <c r="Z11" s="98">
        <v>117.3</v>
      </c>
      <c r="AA11" s="98">
        <v>127.3</v>
      </c>
      <c r="AB11" s="98">
        <v>137.6</v>
      </c>
      <c r="AC11" s="98">
        <v>124.5</v>
      </c>
      <c r="AD11" s="98">
        <v>126.8</v>
      </c>
      <c r="AE11" s="98">
        <v>135.4</v>
      </c>
    </row>
    <row r="12" spans="2:37" x14ac:dyDescent="0.3">
      <c r="B12" s="98" t="s">
        <v>23</v>
      </c>
      <c r="C12" s="98">
        <v>2017</v>
      </c>
      <c r="D12" s="98" t="s">
        <v>31</v>
      </c>
      <c r="E12" s="98">
        <v>134.69999999999999</v>
      </c>
      <c r="F12" s="98">
        <v>142.4</v>
      </c>
      <c r="G12" s="98">
        <v>130.19999999999999</v>
      </c>
      <c r="H12" s="98">
        <v>139.6</v>
      </c>
      <c r="I12" s="98">
        <v>118.4</v>
      </c>
      <c r="J12" s="98">
        <v>143</v>
      </c>
      <c r="K12" s="98">
        <v>156.6</v>
      </c>
      <c r="L12" s="98">
        <v>132.9</v>
      </c>
      <c r="M12" s="98">
        <v>121.5</v>
      </c>
      <c r="N12" s="98">
        <v>135.6</v>
      </c>
      <c r="O12" s="98">
        <v>128.80000000000001</v>
      </c>
      <c r="P12" s="98">
        <v>147.30000000000001</v>
      </c>
      <c r="Q12" s="98">
        <v>139</v>
      </c>
      <c r="R12" s="98">
        <v>150.80000000000001</v>
      </c>
      <c r="S12" s="98">
        <v>141.1</v>
      </c>
      <c r="T12" s="98">
        <v>133.4</v>
      </c>
      <c r="U12" s="98">
        <v>140</v>
      </c>
      <c r="V12" s="98">
        <v>135.69999999999999</v>
      </c>
      <c r="W12" s="98">
        <v>131</v>
      </c>
      <c r="X12" s="98">
        <v>133.30000000000001</v>
      </c>
      <c r="Y12" s="98">
        <v>130.6</v>
      </c>
      <c r="Z12" s="98">
        <v>118.3</v>
      </c>
      <c r="AA12" s="98">
        <v>127.9</v>
      </c>
      <c r="AB12" s="98">
        <v>137.4</v>
      </c>
      <c r="AC12" s="98">
        <v>125.7</v>
      </c>
      <c r="AD12" s="98">
        <v>127.5</v>
      </c>
      <c r="AE12" s="98">
        <v>135.19999999999999</v>
      </c>
    </row>
    <row r="13" spans="2:37" x14ac:dyDescent="0.3">
      <c r="B13" s="98" t="s">
        <v>23</v>
      </c>
      <c r="C13" s="98">
        <v>2017</v>
      </c>
      <c r="D13" s="98" t="s">
        <v>32</v>
      </c>
      <c r="E13" s="98">
        <v>135.30000000000001</v>
      </c>
      <c r="F13" s="98">
        <v>142.19999999999999</v>
      </c>
      <c r="G13" s="98">
        <v>131.19999999999999</v>
      </c>
      <c r="H13" s="98">
        <v>140.6</v>
      </c>
      <c r="I13" s="98">
        <v>119</v>
      </c>
      <c r="J13" s="98">
        <v>141.5</v>
      </c>
      <c r="K13" s="98">
        <v>162.6</v>
      </c>
      <c r="L13" s="98">
        <v>132.30000000000001</v>
      </c>
      <c r="M13" s="98">
        <v>121.8</v>
      </c>
      <c r="N13" s="98">
        <v>136.30000000000001</v>
      </c>
      <c r="O13" s="98">
        <v>128.69999999999999</v>
      </c>
      <c r="P13" s="98">
        <v>148.1</v>
      </c>
      <c r="Q13" s="98">
        <v>140.1</v>
      </c>
      <c r="R13" s="98">
        <v>151.6</v>
      </c>
      <c r="S13" s="98">
        <v>142</v>
      </c>
      <c r="T13" s="98">
        <v>134.1</v>
      </c>
      <c r="U13" s="98">
        <v>140.80000000000001</v>
      </c>
      <c r="V13" s="98">
        <v>137.30000000000001</v>
      </c>
      <c r="W13" s="98">
        <v>132.19999999999999</v>
      </c>
      <c r="X13" s="98">
        <v>133.6</v>
      </c>
      <c r="Y13" s="98">
        <v>131.30000000000001</v>
      </c>
      <c r="Z13" s="98">
        <v>117.8</v>
      </c>
      <c r="AA13" s="98">
        <v>128.4</v>
      </c>
      <c r="AB13" s="98">
        <v>137.9</v>
      </c>
      <c r="AC13" s="98">
        <v>126.2</v>
      </c>
      <c r="AD13" s="98">
        <v>127.7</v>
      </c>
      <c r="AE13" s="98">
        <v>136.1</v>
      </c>
    </row>
    <row r="14" spans="2:37" x14ac:dyDescent="0.3">
      <c r="B14" s="98" t="s">
        <v>23</v>
      </c>
      <c r="C14" s="98">
        <v>2017</v>
      </c>
      <c r="D14" s="98" t="s">
        <v>33</v>
      </c>
      <c r="E14" s="98">
        <v>135.69999999999999</v>
      </c>
      <c r="F14" s="98">
        <v>142.4</v>
      </c>
      <c r="G14" s="98">
        <v>142.9</v>
      </c>
      <c r="H14" s="98">
        <v>140.80000000000001</v>
      </c>
      <c r="I14" s="98">
        <v>119.2</v>
      </c>
      <c r="J14" s="98">
        <v>142.19999999999999</v>
      </c>
      <c r="K14" s="98">
        <v>173.8</v>
      </c>
      <c r="L14" s="98">
        <v>131.19999999999999</v>
      </c>
      <c r="M14" s="98">
        <v>123</v>
      </c>
      <c r="N14" s="98">
        <v>136.80000000000001</v>
      </c>
      <c r="O14" s="98">
        <v>129.19999999999999</v>
      </c>
      <c r="P14" s="98">
        <v>148.9</v>
      </c>
      <c r="Q14" s="98">
        <v>142.1</v>
      </c>
      <c r="R14" s="98">
        <v>153.19999999999999</v>
      </c>
      <c r="S14" s="98">
        <v>143</v>
      </c>
      <c r="T14" s="98">
        <v>134.80000000000001</v>
      </c>
      <c r="U14" s="98">
        <v>141.80000000000001</v>
      </c>
      <c r="V14" s="98">
        <v>138.6</v>
      </c>
      <c r="W14" s="98">
        <v>135.30000000000001</v>
      </c>
      <c r="X14" s="98">
        <v>134.4</v>
      </c>
      <c r="Y14" s="98">
        <v>132.6</v>
      </c>
      <c r="Z14" s="98">
        <v>118.3</v>
      </c>
      <c r="AA14" s="98">
        <v>128.9</v>
      </c>
      <c r="AB14" s="98">
        <v>138.6</v>
      </c>
      <c r="AC14" s="98">
        <v>126.8</v>
      </c>
      <c r="AD14" s="98">
        <v>128.4</v>
      </c>
      <c r="AE14" s="98">
        <v>137.6</v>
      </c>
    </row>
    <row r="15" spans="2:37" x14ac:dyDescent="0.3">
      <c r="B15" s="98" t="s">
        <v>23</v>
      </c>
      <c r="C15" s="98">
        <v>2017</v>
      </c>
      <c r="D15" s="98" t="s">
        <v>34</v>
      </c>
      <c r="E15" s="98">
        <v>135.80000000000001</v>
      </c>
      <c r="F15" s="98">
        <v>143.30000000000001</v>
      </c>
      <c r="G15" s="98">
        <v>145.19999999999999</v>
      </c>
      <c r="H15" s="98">
        <v>141</v>
      </c>
      <c r="I15" s="98">
        <v>120.5</v>
      </c>
      <c r="J15" s="98">
        <v>141.5</v>
      </c>
      <c r="K15" s="98">
        <v>161.69999999999999</v>
      </c>
      <c r="L15" s="98">
        <v>129.1</v>
      </c>
      <c r="M15" s="98">
        <v>121.5</v>
      </c>
      <c r="N15" s="98">
        <v>137.1</v>
      </c>
      <c r="O15" s="98">
        <v>128.80000000000001</v>
      </c>
      <c r="P15" s="98">
        <v>149</v>
      </c>
      <c r="Q15" s="98">
        <v>140.5</v>
      </c>
      <c r="R15" s="98">
        <v>154.19999999999999</v>
      </c>
      <c r="S15" s="98">
        <v>143.1</v>
      </c>
      <c r="T15" s="98">
        <v>135.1</v>
      </c>
      <c r="U15" s="98">
        <v>142</v>
      </c>
      <c r="V15" s="98">
        <v>139.1</v>
      </c>
      <c r="W15" s="98">
        <v>136.6</v>
      </c>
      <c r="X15" s="98">
        <v>134.69999999999999</v>
      </c>
      <c r="Y15" s="98">
        <v>133.1</v>
      </c>
      <c r="Z15" s="98">
        <v>118.5</v>
      </c>
      <c r="AA15" s="98">
        <v>129</v>
      </c>
      <c r="AB15" s="98">
        <v>138.5</v>
      </c>
      <c r="AC15" s="98">
        <v>126.5</v>
      </c>
      <c r="AD15" s="98">
        <v>128.6</v>
      </c>
      <c r="AE15" s="98">
        <v>137.19999999999999</v>
      </c>
    </row>
    <row r="16" spans="2:37" x14ac:dyDescent="0.3">
      <c r="B16" s="98" t="s">
        <v>23</v>
      </c>
      <c r="C16" s="98">
        <v>2018</v>
      </c>
      <c r="D16" s="98" t="s">
        <v>21</v>
      </c>
      <c r="E16" s="98">
        <v>136</v>
      </c>
      <c r="F16" s="98">
        <v>144.19999999999999</v>
      </c>
      <c r="G16" s="98">
        <v>143.69999999999999</v>
      </c>
      <c r="H16" s="98">
        <v>141.1</v>
      </c>
      <c r="I16" s="98">
        <v>120.7</v>
      </c>
      <c r="J16" s="98">
        <v>141.30000000000001</v>
      </c>
      <c r="K16" s="98">
        <v>151.6</v>
      </c>
      <c r="L16" s="98">
        <v>127.3</v>
      </c>
      <c r="M16" s="98">
        <v>118.8</v>
      </c>
      <c r="N16" s="98">
        <v>137.5</v>
      </c>
      <c r="O16" s="98">
        <v>129</v>
      </c>
      <c r="P16" s="98">
        <v>149.5</v>
      </c>
      <c r="Q16" s="98">
        <v>139.19999999999999</v>
      </c>
      <c r="R16" s="98">
        <v>154.69999999999999</v>
      </c>
      <c r="S16" s="98">
        <v>143.5</v>
      </c>
      <c r="T16" s="98">
        <v>135.5</v>
      </c>
      <c r="U16" s="98">
        <v>142.30000000000001</v>
      </c>
      <c r="V16" s="98">
        <v>140.4</v>
      </c>
      <c r="W16" s="98">
        <v>136.6</v>
      </c>
      <c r="X16" s="98">
        <v>134.9</v>
      </c>
      <c r="Y16" s="98">
        <v>133.30000000000001</v>
      </c>
      <c r="Z16" s="98">
        <v>119.3</v>
      </c>
      <c r="AA16" s="98">
        <v>129.69999999999999</v>
      </c>
      <c r="AB16" s="98">
        <v>139</v>
      </c>
      <c r="AC16" s="98">
        <v>127.3</v>
      </c>
      <c r="AD16" s="98">
        <v>129.1</v>
      </c>
      <c r="AE16" s="98">
        <v>136.9</v>
      </c>
    </row>
    <row r="17" spans="2:31" x14ac:dyDescent="0.3">
      <c r="B17" s="98" t="s">
        <v>23</v>
      </c>
      <c r="C17" s="98">
        <v>2018</v>
      </c>
      <c r="D17" s="98" t="s">
        <v>24</v>
      </c>
      <c r="E17" s="98">
        <v>135.9</v>
      </c>
      <c r="F17" s="98">
        <v>143.5</v>
      </c>
      <c r="G17" s="98">
        <v>140.30000000000001</v>
      </c>
      <c r="H17" s="98">
        <v>140.9</v>
      </c>
      <c r="I17" s="98">
        <v>120.4</v>
      </c>
      <c r="J17" s="98">
        <v>142.9</v>
      </c>
      <c r="K17" s="98">
        <v>140.5</v>
      </c>
      <c r="L17" s="98">
        <v>125.8</v>
      </c>
      <c r="M17" s="98">
        <v>117.1</v>
      </c>
      <c r="N17" s="98">
        <v>137.30000000000001</v>
      </c>
      <c r="O17" s="98">
        <v>128.6</v>
      </c>
      <c r="P17" s="98">
        <v>149.6</v>
      </c>
      <c r="Q17" s="98">
        <v>137.6</v>
      </c>
      <c r="R17" s="98">
        <v>154.9</v>
      </c>
      <c r="S17" s="98">
        <v>143.80000000000001</v>
      </c>
      <c r="T17" s="98">
        <v>135.6</v>
      </c>
      <c r="U17" s="98">
        <v>142.6</v>
      </c>
      <c r="V17" s="98">
        <v>141.30000000000001</v>
      </c>
      <c r="W17" s="98">
        <v>136.69999999999999</v>
      </c>
      <c r="X17" s="98">
        <v>135.19999999999999</v>
      </c>
      <c r="Y17" s="98">
        <v>133.80000000000001</v>
      </c>
      <c r="Z17" s="98">
        <v>120.2</v>
      </c>
      <c r="AA17" s="98">
        <v>129.9</v>
      </c>
      <c r="AB17" s="98">
        <v>139</v>
      </c>
      <c r="AC17" s="98">
        <v>127.7</v>
      </c>
      <c r="AD17" s="98">
        <v>129.6</v>
      </c>
      <c r="AE17" s="98">
        <v>136.4</v>
      </c>
    </row>
    <row r="18" spans="2:31" x14ac:dyDescent="0.3">
      <c r="B18" s="98" t="s">
        <v>23</v>
      </c>
      <c r="C18" s="98">
        <v>2018</v>
      </c>
      <c r="D18" s="98" t="s">
        <v>25</v>
      </c>
      <c r="E18" s="98">
        <v>136.19999999999999</v>
      </c>
      <c r="F18" s="98">
        <v>143.6</v>
      </c>
      <c r="G18" s="98">
        <v>138.30000000000001</v>
      </c>
      <c r="H18" s="98">
        <v>141.19999999999999</v>
      </c>
      <c r="I18" s="98">
        <v>120.7</v>
      </c>
      <c r="J18" s="98">
        <v>146.19999999999999</v>
      </c>
      <c r="K18" s="98">
        <v>134.6</v>
      </c>
      <c r="L18" s="98">
        <v>124.6</v>
      </c>
      <c r="M18" s="98">
        <v>116.1</v>
      </c>
      <c r="N18" s="98">
        <v>137.80000000000001</v>
      </c>
      <c r="O18" s="98">
        <v>129.1</v>
      </c>
      <c r="P18" s="98">
        <v>150.4</v>
      </c>
      <c r="Q18" s="98">
        <v>137.19999999999999</v>
      </c>
      <c r="R18" s="98">
        <v>156.30000000000001</v>
      </c>
      <c r="S18" s="98">
        <v>144.30000000000001</v>
      </c>
      <c r="T18" s="98">
        <v>136.19999999999999</v>
      </c>
      <c r="U18" s="98">
        <v>143.1</v>
      </c>
      <c r="V18" s="98">
        <v>142</v>
      </c>
      <c r="W18" s="98">
        <v>136.5</v>
      </c>
      <c r="X18" s="98">
        <v>135.6</v>
      </c>
      <c r="Y18" s="98">
        <v>134.30000000000001</v>
      </c>
      <c r="Z18" s="98">
        <v>121</v>
      </c>
      <c r="AA18" s="98">
        <v>130.4</v>
      </c>
      <c r="AB18" s="98">
        <v>139.80000000000001</v>
      </c>
      <c r="AC18" s="98">
        <v>128.19999999999999</v>
      </c>
      <c r="AD18" s="98">
        <v>130.30000000000001</v>
      </c>
      <c r="AE18" s="98">
        <v>136.5</v>
      </c>
    </row>
    <row r="19" spans="2:31" x14ac:dyDescent="0.3">
      <c r="B19" s="98" t="s">
        <v>23</v>
      </c>
      <c r="C19" s="98">
        <v>2018</v>
      </c>
      <c r="D19" s="98" t="s">
        <v>26</v>
      </c>
      <c r="E19" s="98">
        <v>136.4</v>
      </c>
      <c r="F19" s="98">
        <v>144.4</v>
      </c>
      <c r="G19" s="98">
        <v>133.9</v>
      </c>
      <c r="H19" s="98">
        <v>141.6</v>
      </c>
      <c r="I19" s="98">
        <v>121</v>
      </c>
      <c r="J19" s="98">
        <v>153.5</v>
      </c>
      <c r="K19" s="98">
        <v>132.6</v>
      </c>
      <c r="L19" s="98">
        <v>123.5</v>
      </c>
      <c r="M19" s="98">
        <v>113.7</v>
      </c>
      <c r="N19" s="98">
        <v>138.19999999999999</v>
      </c>
      <c r="O19" s="98">
        <v>129.6</v>
      </c>
      <c r="P19" s="98">
        <v>151.19999999999999</v>
      </c>
      <c r="Q19" s="98">
        <v>137.5</v>
      </c>
      <c r="R19" s="98">
        <v>156.9</v>
      </c>
      <c r="S19" s="98">
        <v>145.30000000000001</v>
      </c>
      <c r="T19" s="98">
        <v>136.69999999999999</v>
      </c>
      <c r="U19" s="98">
        <v>144</v>
      </c>
      <c r="V19" s="98">
        <v>142.9</v>
      </c>
      <c r="W19" s="98">
        <v>136.5</v>
      </c>
      <c r="X19" s="98">
        <v>136.6</v>
      </c>
      <c r="Y19" s="98">
        <v>135.19999999999999</v>
      </c>
      <c r="Z19" s="98">
        <v>121.9</v>
      </c>
      <c r="AA19" s="98">
        <v>131.30000000000001</v>
      </c>
      <c r="AB19" s="98">
        <v>141.4</v>
      </c>
      <c r="AC19" s="98">
        <v>129.19999999999999</v>
      </c>
      <c r="AD19" s="98">
        <v>131.30000000000001</v>
      </c>
      <c r="AE19" s="98">
        <v>137.1</v>
      </c>
    </row>
    <row r="20" spans="2:31" x14ac:dyDescent="0.3">
      <c r="B20" s="98" t="s">
        <v>23</v>
      </c>
      <c r="C20" s="98">
        <v>2018</v>
      </c>
      <c r="D20" s="98" t="s">
        <v>27</v>
      </c>
      <c r="E20" s="98">
        <v>136.6</v>
      </c>
      <c r="F20" s="98">
        <v>146.6</v>
      </c>
      <c r="G20" s="98">
        <v>133.6</v>
      </c>
      <c r="H20" s="98">
        <v>142.1</v>
      </c>
      <c r="I20" s="98">
        <v>121</v>
      </c>
      <c r="J20" s="98">
        <v>154.6</v>
      </c>
      <c r="K20" s="98">
        <v>135.6</v>
      </c>
      <c r="L20" s="98">
        <v>122.3</v>
      </c>
      <c r="M20" s="98">
        <v>109.6</v>
      </c>
      <c r="N20" s="98">
        <v>138.1</v>
      </c>
      <c r="O20" s="98">
        <v>129.9</v>
      </c>
      <c r="P20" s="98">
        <v>151.69999999999999</v>
      </c>
      <c r="Q20" s="98">
        <v>138.1</v>
      </c>
      <c r="R20" s="98">
        <v>157.9</v>
      </c>
      <c r="S20" s="98">
        <v>146</v>
      </c>
      <c r="T20" s="98">
        <v>137.4</v>
      </c>
      <c r="U20" s="98">
        <v>144.69999999999999</v>
      </c>
      <c r="V20" s="98">
        <v>143.19999999999999</v>
      </c>
      <c r="W20" s="98">
        <v>136.9</v>
      </c>
      <c r="X20" s="98">
        <v>137.4</v>
      </c>
      <c r="Y20" s="98">
        <v>136</v>
      </c>
      <c r="Z20" s="98">
        <v>122.9</v>
      </c>
      <c r="AA20" s="98">
        <v>131.80000000000001</v>
      </c>
      <c r="AB20" s="98">
        <v>142.1</v>
      </c>
      <c r="AC20" s="98">
        <v>129.9</v>
      </c>
      <c r="AD20" s="98">
        <v>132.1</v>
      </c>
      <c r="AE20" s="98">
        <v>137.80000000000001</v>
      </c>
    </row>
    <row r="21" spans="2:31" x14ac:dyDescent="0.3">
      <c r="B21" s="98" t="s">
        <v>23</v>
      </c>
      <c r="C21" s="98">
        <v>2018</v>
      </c>
      <c r="D21" s="98" t="s">
        <v>28</v>
      </c>
      <c r="E21" s="98">
        <v>136.9</v>
      </c>
      <c r="F21" s="98">
        <v>148.69999999999999</v>
      </c>
      <c r="G21" s="98">
        <v>135.6</v>
      </c>
      <c r="H21" s="98">
        <v>142.30000000000001</v>
      </c>
      <c r="I21" s="98">
        <v>121.3</v>
      </c>
      <c r="J21" s="98">
        <v>153.19999999999999</v>
      </c>
      <c r="K21" s="98">
        <v>143.69999999999999</v>
      </c>
      <c r="L21" s="98">
        <v>121.4</v>
      </c>
      <c r="M21" s="98">
        <v>111.1</v>
      </c>
      <c r="N21" s="98">
        <v>138.4</v>
      </c>
      <c r="O21" s="98">
        <v>130.30000000000001</v>
      </c>
      <c r="P21" s="98">
        <v>151.80000000000001</v>
      </c>
      <c r="Q21" s="98">
        <v>139.4</v>
      </c>
      <c r="R21" s="98">
        <v>158.30000000000001</v>
      </c>
      <c r="S21" s="98">
        <v>146.4</v>
      </c>
      <c r="T21" s="98">
        <v>138.1</v>
      </c>
      <c r="U21" s="98">
        <v>145.19999999999999</v>
      </c>
      <c r="V21" s="98">
        <v>142.5</v>
      </c>
      <c r="W21" s="98">
        <v>138.1</v>
      </c>
      <c r="X21" s="98">
        <v>137.9</v>
      </c>
      <c r="Y21" s="98">
        <v>136.19999999999999</v>
      </c>
      <c r="Z21" s="98">
        <v>123.7</v>
      </c>
      <c r="AA21" s="98">
        <v>132.6</v>
      </c>
      <c r="AB21" s="98">
        <v>142.80000000000001</v>
      </c>
      <c r="AC21" s="98">
        <v>130.1</v>
      </c>
      <c r="AD21" s="98">
        <v>132.6</v>
      </c>
      <c r="AE21" s="98">
        <v>138.5</v>
      </c>
    </row>
    <row r="22" spans="2:31" x14ac:dyDescent="0.3">
      <c r="B22" s="98" t="s">
        <v>23</v>
      </c>
      <c r="C22" s="98">
        <v>2018</v>
      </c>
      <c r="D22" s="98" t="s">
        <v>29</v>
      </c>
      <c r="E22" s="98">
        <v>137.5</v>
      </c>
      <c r="F22" s="98">
        <v>149.1</v>
      </c>
      <c r="G22" s="98">
        <v>139.19999999999999</v>
      </c>
      <c r="H22" s="98">
        <v>142.5</v>
      </c>
      <c r="I22" s="98">
        <v>121.4</v>
      </c>
      <c r="J22" s="98">
        <v>151.6</v>
      </c>
      <c r="K22" s="98">
        <v>155.9</v>
      </c>
      <c r="L22" s="98">
        <v>121.7</v>
      </c>
      <c r="M22" s="98">
        <v>113.5</v>
      </c>
      <c r="N22" s="98">
        <v>138.9</v>
      </c>
      <c r="O22" s="98">
        <v>130.30000000000001</v>
      </c>
      <c r="P22" s="98">
        <v>152.30000000000001</v>
      </c>
      <c r="Q22" s="98">
        <v>141.4</v>
      </c>
      <c r="R22" s="98">
        <v>157.5</v>
      </c>
      <c r="S22" s="98">
        <v>146.80000000000001</v>
      </c>
      <c r="T22" s="98">
        <v>138.4</v>
      </c>
      <c r="U22" s="98">
        <v>145.6</v>
      </c>
      <c r="V22" s="98">
        <v>143.6</v>
      </c>
      <c r="W22" s="98">
        <v>139.69999999999999</v>
      </c>
      <c r="X22" s="98">
        <v>138.6</v>
      </c>
      <c r="Y22" s="98">
        <v>137</v>
      </c>
      <c r="Z22" s="98">
        <v>123.6</v>
      </c>
      <c r="AA22" s="98">
        <v>133.1</v>
      </c>
      <c r="AB22" s="98">
        <v>144.69999999999999</v>
      </c>
      <c r="AC22" s="98">
        <v>130.1</v>
      </c>
      <c r="AD22" s="98">
        <v>133.19999999999999</v>
      </c>
      <c r="AE22" s="98">
        <v>139.80000000000001</v>
      </c>
    </row>
    <row r="23" spans="2:31" x14ac:dyDescent="0.3">
      <c r="B23" s="98" t="s">
        <v>23</v>
      </c>
      <c r="C23" s="98">
        <v>2018</v>
      </c>
      <c r="D23" s="98" t="s">
        <v>30</v>
      </c>
      <c r="E23" s="98">
        <v>138.30000000000001</v>
      </c>
      <c r="F23" s="98">
        <v>148</v>
      </c>
      <c r="G23" s="98">
        <v>138.1</v>
      </c>
      <c r="H23" s="98">
        <v>142.6</v>
      </c>
      <c r="I23" s="98">
        <v>122.2</v>
      </c>
      <c r="J23" s="98">
        <v>150.6</v>
      </c>
      <c r="K23" s="98">
        <v>156.6</v>
      </c>
      <c r="L23" s="98">
        <v>122.4</v>
      </c>
      <c r="M23" s="98">
        <v>114.7</v>
      </c>
      <c r="N23" s="98">
        <v>139.4</v>
      </c>
      <c r="O23" s="98">
        <v>131.1</v>
      </c>
      <c r="P23" s="98">
        <v>153</v>
      </c>
      <c r="Q23" s="98">
        <v>141.69999999999999</v>
      </c>
      <c r="R23" s="98">
        <v>157.9</v>
      </c>
      <c r="S23" s="98">
        <v>147.30000000000001</v>
      </c>
      <c r="T23" s="98">
        <v>138.80000000000001</v>
      </c>
      <c r="U23" s="98">
        <v>146.1</v>
      </c>
      <c r="V23" s="98">
        <v>144.6</v>
      </c>
      <c r="W23" s="98">
        <v>140.9</v>
      </c>
      <c r="X23" s="98">
        <v>139.4</v>
      </c>
      <c r="Y23" s="98">
        <v>137.69999999999999</v>
      </c>
      <c r="Z23" s="98">
        <v>124.3</v>
      </c>
      <c r="AA23" s="98">
        <v>133.6</v>
      </c>
      <c r="AB23" s="98">
        <v>146</v>
      </c>
      <c r="AC23" s="98">
        <v>130.1</v>
      </c>
      <c r="AD23" s="98">
        <v>133.9</v>
      </c>
      <c r="AE23" s="98">
        <v>140.4</v>
      </c>
    </row>
    <row r="24" spans="2:31" x14ac:dyDescent="0.3">
      <c r="B24" s="98" t="s">
        <v>23</v>
      </c>
      <c r="C24" s="98">
        <v>2018</v>
      </c>
      <c r="D24" s="98" t="s">
        <v>31</v>
      </c>
      <c r="E24" s="98">
        <v>138.6</v>
      </c>
      <c r="F24" s="98">
        <v>145.80000000000001</v>
      </c>
      <c r="G24" s="98">
        <v>135.1</v>
      </c>
      <c r="H24" s="98">
        <v>142.9</v>
      </c>
      <c r="I24" s="98">
        <v>122.1</v>
      </c>
      <c r="J24" s="98">
        <v>145.4</v>
      </c>
      <c r="K24" s="98">
        <v>150</v>
      </c>
      <c r="L24" s="98">
        <v>121.4</v>
      </c>
      <c r="M24" s="98">
        <v>113.7</v>
      </c>
      <c r="N24" s="98">
        <v>139.5</v>
      </c>
      <c r="O24" s="98">
        <v>130.80000000000001</v>
      </c>
      <c r="P24" s="98">
        <v>153.80000000000001</v>
      </c>
      <c r="Q24" s="98">
        <v>140.4</v>
      </c>
      <c r="R24" s="98">
        <v>159.19999999999999</v>
      </c>
      <c r="S24" s="98">
        <v>147.69999999999999</v>
      </c>
      <c r="T24" s="98">
        <v>139.1</v>
      </c>
      <c r="U24" s="98">
        <v>146.5</v>
      </c>
      <c r="V24" s="98">
        <v>145.30000000000001</v>
      </c>
      <c r="W24" s="98">
        <v>142.30000000000001</v>
      </c>
      <c r="X24" s="98">
        <v>139.69999999999999</v>
      </c>
      <c r="Y24" s="98">
        <v>138.4</v>
      </c>
      <c r="Z24" s="98">
        <v>126</v>
      </c>
      <c r="AA24" s="98">
        <v>134.5</v>
      </c>
      <c r="AB24" s="98">
        <v>146.19999999999999</v>
      </c>
      <c r="AC24" s="98">
        <v>130.9</v>
      </c>
      <c r="AD24" s="98">
        <v>134.69999999999999</v>
      </c>
      <c r="AE24" s="98">
        <v>140.19999999999999</v>
      </c>
    </row>
    <row r="25" spans="2:31" x14ac:dyDescent="0.3">
      <c r="B25" s="98" t="s">
        <v>23</v>
      </c>
      <c r="C25" s="98">
        <v>2018</v>
      </c>
      <c r="D25" s="98" t="s">
        <v>32</v>
      </c>
      <c r="E25" s="98">
        <v>137.4</v>
      </c>
      <c r="F25" s="98">
        <v>149.5</v>
      </c>
      <c r="G25" s="98">
        <v>137.30000000000001</v>
      </c>
      <c r="H25" s="98">
        <v>141.9</v>
      </c>
      <c r="I25" s="98">
        <v>121.1</v>
      </c>
      <c r="J25" s="98">
        <v>142.5</v>
      </c>
      <c r="K25" s="98">
        <v>146.69999999999999</v>
      </c>
      <c r="L25" s="98">
        <v>119.1</v>
      </c>
      <c r="M25" s="98">
        <v>111.9</v>
      </c>
      <c r="N25" s="98">
        <v>141</v>
      </c>
      <c r="O25" s="98">
        <v>133.6</v>
      </c>
      <c r="P25" s="98">
        <v>154.5</v>
      </c>
      <c r="Q25" s="98">
        <v>139.69999999999999</v>
      </c>
      <c r="R25" s="98">
        <v>162.6</v>
      </c>
      <c r="S25" s="98">
        <v>148</v>
      </c>
      <c r="T25" s="98">
        <v>139.19999999999999</v>
      </c>
      <c r="U25" s="98">
        <v>146.80000000000001</v>
      </c>
      <c r="V25" s="98">
        <v>146.9</v>
      </c>
      <c r="W25" s="98">
        <v>145.30000000000001</v>
      </c>
      <c r="X25" s="98">
        <v>142.19999999999999</v>
      </c>
      <c r="Y25" s="98">
        <v>142.1</v>
      </c>
      <c r="Z25" s="98">
        <v>125.5</v>
      </c>
      <c r="AA25" s="98">
        <v>136.5</v>
      </c>
      <c r="AB25" s="98">
        <v>147.80000000000001</v>
      </c>
      <c r="AC25" s="98">
        <v>132</v>
      </c>
      <c r="AD25" s="98">
        <v>136.30000000000001</v>
      </c>
      <c r="AE25" s="98">
        <v>140.80000000000001</v>
      </c>
    </row>
    <row r="26" spans="2:31" x14ac:dyDescent="0.3">
      <c r="B26" s="98" t="s">
        <v>23</v>
      </c>
      <c r="C26" s="98">
        <v>2018</v>
      </c>
      <c r="D26" s="98" t="s">
        <v>33</v>
      </c>
      <c r="E26" s="98">
        <v>137.4</v>
      </c>
      <c r="F26" s="98">
        <v>149.19999999999999</v>
      </c>
      <c r="G26" s="98">
        <v>137.1</v>
      </c>
      <c r="H26" s="98">
        <v>141.80000000000001</v>
      </c>
      <c r="I26" s="98">
        <v>121.1</v>
      </c>
      <c r="J26" s="98">
        <v>142.80000000000001</v>
      </c>
      <c r="K26" s="98">
        <v>146.69999999999999</v>
      </c>
      <c r="L26" s="98">
        <v>119.1</v>
      </c>
      <c r="M26" s="98">
        <v>111.9</v>
      </c>
      <c r="N26" s="98">
        <v>140.9</v>
      </c>
      <c r="O26" s="98">
        <v>133.5</v>
      </c>
      <c r="P26" s="98">
        <v>154.5</v>
      </c>
      <c r="Q26" s="98">
        <v>139.69999999999999</v>
      </c>
      <c r="R26" s="98">
        <v>162.6</v>
      </c>
      <c r="S26" s="98">
        <v>148</v>
      </c>
      <c r="T26" s="98">
        <v>139.1</v>
      </c>
      <c r="U26" s="98">
        <v>146.69999999999999</v>
      </c>
      <c r="V26" s="98">
        <v>146.9</v>
      </c>
      <c r="W26" s="98">
        <v>145.1</v>
      </c>
      <c r="X26" s="98">
        <v>142.19999999999999</v>
      </c>
      <c r="Y26" s="98">
        <v>142.1</v>
      </c>
      <c r="Z26" s="98">
        <v>125.5</v>
      </c>
      <c r="AA26" s="98">
        <v>136.5</v>
      </c>
      <c r="AB26" s="98">
        <v>147.80000000000001</v>
      </c>
      <c r="AC26" s="98">
        <v>132</v>
      </c>
      <c r="AD26" s="98">
        <v>136.30000000000001</v>
      </c>
      <c r="AE26" s="98">
        <v>140.80000000000001</v>
      </c>
    </row>
    <row r="27" spans="2:31" x14ac:dyDescent="0.3">
      <c r="B27" s="98" t="s">
        <v>23</v>
      </c>
      <c r="C27" s="98">
        <v>2018</v>
      </c>
      <c r="D27" s="98" t="s">
        <v>34</v>
      </c>
      <c r="E27" s="98">
        <v>137.5</v>
      </c>
      <c r="F27" s="98">
        <v>150.5</v>
      </c>
      <c r="G27" s="98">
        <v>138.80000000000001</v>
      </c>
      <c r="H27" s="98">
        <v>142.1</v>
      </c>
      <c r="I27" s="98">
        <v>122</v>
      </c>
      <c r="J27" s="98">
        <v>139.4</v>
      </c>
      <c r="K27" s="98">
        <v>135.19999999999999</v>
      </c>
      <c r="L27" s="98">
        <v>119.8</v>
      </c>
      <c r="M27" s="98">
        <v>110.3</v>
      </c>
      <c r="N27" s="98">
        <v>140.6</v>
      </c>
      <c r="O27" s="98">
        <v>133.80000000000001</v>
      </c>
      <c r="P27" s="98">
        <v>154.6</v>
      </c>
      <c r="Q27" s="98">
        <v>138.19999999999999</v>
      </c>
      <c r="R27" s="98">
        <v>163</v>
      </c>
      <c r="S27" s="98">
        <v>148.1</v>
      </c>
      <c r="T27" s="98">
        <v>139.4</v>
      </c>
      <c r="U27" s="98">
        <v>146.80000000000001</v>
      </c>
      <c r="V27" s="98">
        <v>146.5</v>
      </c>
      <c r="W27" s="98">
        <v>142.69999999999999</v>
      </c>
      <c r="X27" s="98">
        <v>143.19999999999999</v>
      </c>
      <c r="Y27" s="98">
        <v>144.9</v>
      </c>
      <c r="Z27" s="98">
        <v>123.6</v>
      </c>
      <c r="AA27" s="98">
        <v>136.80000000000001</v>
      </c>
      <c r="AB27" s="98">
        <v>150.1</v>
      </c>
      <c r="AC27" s="98">
        <v>132.19999999999999</v>
      </c>
      <c r="AD27" s="98">
        <v>136.80000000000001</v>
      </c>
      <c r="AE27" s="98">
        <v>140.1</v>
      </c>
    </row>
    <row r="28" spans="2:31" x14ac:dyDescent="0.3">
      <c r="B28" s="98" t="s">
        <v>23</v>
      </c>
      <c r="C28" s="98">
        <v>2019</v>
      </c>
      <c r="D28" s="98" t="s">
        <v>21</v>
      </c>
      <c r="E28" s="98">
        <v>137.1</v>
      </c>
      <c r="F28" s="98">
        <v>151.4</v>
      </c>
      <c r="G28" s="98">
        <v>140.19999999999999</v>
      </c>
      <c r="H28" s="98">
        <v>142.1</v>
      </c>
      <c r="I28" s="98">
        <v>121.8</v>
      </c>
      <c r="J28" s="98">
        <v>135.4</v>
      </c>
      <c r="K28" s="98">
        <v>131.30000000000001</v>
      </c>
      <c r="L28" s="98">
        <v>120.3</v>
      </c>
      <c r="M28" s="98">
        <v>109.1</v>
      </c>
      <c r="N28" s="98">
        <v>139.4</v>
      </c>
      <c r="O28" s="98">
        <v>133.30000000000001</v>
      </c>
      <c r="P28" s="98">
        <v>154.6</v>
      </c>
      <c r="Q28" s="98">
        <v>137.4</v>
      </c>
      <c r="R28" s="98">
        <v>163.19999999999999</v>
      </c>
      <c r="S28" s="98">
        <v>147.6</v>
      </c>
      <c r="T28" s="98">
        <v>139</v>
      </c>
      <c r="U28" s="98">
        <v>146.4</v>
      </c>
      <c r="V28" s="98">
        <v>147.69999999999999</v>
      </c>
      <c r="W28" s="98">
        <v>139.5</v>
      </c>
      <c r="X28" s="98">
        <v>143.6</v>
      </c>
      <c r="Y28" s="98">
        <v>145.1</v>
      </c>
      <c r="Z28" s="98">
        <v>123.3</v>
      </c>
      <c r="AA28" s="98">
        <v>136.69999999999999</v>
      </c>
      <c r="AB28" s="98">
        <v>150.19999999999999</v>
      </c>
      <c r="AC28" s="98">
        <v>132.80000000000001</v>
      </c>
      <c r="AD28" s="98">
        <v>136.9</v>
      </c>
      <c r="AE28" s="98">
        <v>139.6</v>
      </c>
    </row>
    <row r="29" spans="2:31" x14ac:dyDescent="0.3">
      <c r="B29" s="98" t="s">
        <v>23</v>
      </c>
      <c r="C29" s="98">
        <v>2019</v>
      </c>
      <c r="D29" s="98" t="s">
        <v>24</v>
      </c>
      <c r="E29" s="98">
        <v>137.6</v>
      </c>
      <c r="F29" s="98">
        <v>152</v>
      </c>
      <c r="G29" s="98">
        <v>141.5</v>
      </c>
      <c r="H29" s="98">
        <v>142.19999999999999</v>
      </c>
      <c r="I29" s="98">
        <v>122</v>
      </c>
      <c r="J29" s="98">
        <v>136.4</v>
      </c>
      <c r="K29" s="98">
        <v>129.69999999999999</v>
      </c>
      <c r="L29" s="98">
        <v>121</v>
      </c>
      <c r="M29" s="98">
        <v>109</v>
      </c>
      <c r="N29" s="98">
        <v>139.69999999999999</v>
      </c>
      <c r="O29" s="98">
        <v>133.6</v>
      </c>
      <c r="P29" s="98">
        <v>154.9</v>
      </c>
      <c r="Q29" s="98">
        <v>137.5</v>
      </c>
      <c r="R29" s="98">
        <v>163.4</v>
      </c>
      <c r="S29" s="98">
        <v>147.69999999999999</v>
      </c>
      <c r="T29" s="98">
        <v>139.69999999999999</v>
      </c>
      <c r="U29" s="98">
        <v>146.5</v>
      </c>
      <c r="V29" s="98">
        <v>148.5</v>
      </c>
      <c r="W29" s="98">
        <v>138.4</v>
      </c>
      <c r="X29" s="98">
        <v>143.69999999999999</v>
      </c>
      <c r="Y29" s="98">
        <v>145.6</v>
      </c>
      <c r="Z29" s="98">
        <v>123.9</v>
      </c>
      <c r="AA29" s="98">
        <v>137.1</v>
      </c>
      <c r="AB29" s="98">
        <v>150.30000000000001</v>
      </c>
      <c r="AC29" s="98">
        <v>134.1</v>
      </c>
      <c r="AD29" s="98">
        <v>137.4</v>
      </c>
      <c r="AE29" s="98">
        <v>139.9</v>
      </c>
    </row>
    <row r="30" spans="2:31" x14ac:dyDescent="0.3">
      <c r="B30" s="98" t="s">
        <v>23</v>
      </c>
      <c r="C30" s="98">
        <v>2019</v>
      </c>
      <c r="D30" s="98" t="s">
        <v>25</v>
      </c>
      <c r="E30" s="98">
        <v>137.80000000000001</v>
      </c>
      <c r="F30" s="98">
        <v>153</v>
      </c>
      <c r="G30" s="98">
        <v>140.30000000000001</v>
      </c>
      <c r="H30" s="98">
        <v>142.30000000000001</v>
      </c>
      <c r="I30" s="98">
        <v>122</v>
      </c>
      <c r="J30" s="98">
        <v>137.6</v>
      </c>
      <c r="K30" s="98">
        <v>132.6</v>
      </c>
      <c r="L30" s="98">
        <v>121.8</v>
      </c>
      <c r="M30" s="98">
        <v>109</v>
      </c>
      <c r="N30" s="98">
        <v>139.5</v>
      </c>
      <c r="O30" s="98">
        <v>133.69999999999999</v>
      </c>
      <c r="P30" s="98">
        <v>155.19999999999999</v>
      </c>
      <c r="Q30" s="98">
        <v>138.1</v>
      </c>
      <c r="R30" s="98">
        <v>163.5</v>
      </c>
      <c r="S30" s="98">
        <v>147.9</v>
      </c>
      <c r="T30" s="98">
        <v>139.9</v>
      </c>
      <c r="U30" s="98">
        <v>146.69999999999999</v>
      </c>
      <c r="V30" s="98">
        <v>149</v>
      </c>
      <c r="W30" s="98">
        <v>139.69999999999999</v>
      </c>
      <c r="X30" s="98">
        <v>143.80000000000001</v>
      </c>
      <c r="Y30" s="98">
        <v>146.19999999999999</v>
      </c>
      <c r="Z30" s="98">
        <v>124.6</v>
      </c>
      <c r="AA30" s="98">
        <v>137.69999999999999</v>
      </c>
      <c r="AB30" s="98">
        <v>150.30000000000001</v>
      </c>
      <c r="AC30" s="98">
        <v>133.4</v>
      </c>
      <c r="AD30" s="98">
        <v>137.69999999999999</v>
      </c>
      <c r="AE30" s="98">
        <v>140.4</v>
      </c>
    </row>
    <row r="31" spans="2:31" x14ac:dyDescent="0.3">
      <c r="B31" s="98" t="s">
        <v>23</v>
      </c>
      <c r="C31" s="98">
        <v>2019</v>
      </c>
      <c r="D31" s="98" t="s">
        <v>27</v>
      </c>
      <c r="E31" s="98">
        <v>138.30000000000001</v>
      </c>
      <c r="F31" s="98">
        <v>158.5</v>
      </c>
      <c r="G31" s="98">
        <v>136</v>
      </c>
      <c r="H31" s="98">
        <v>142.5</v>
      </c>
      <c r="I31" s="98">
        <v>122</v>
      </c>
      <c r="J31" s="98">
        <v>146.5</v>
      </c>
      <c r="K31" s="98">
        <v>143</v>
      </c>
      <c r="L31" s="98">
        <v>124.9</v>
      </c>
      <c r="M31" s="98">
        <v>109.9</v>
      </c>
      <c r="N31" s="98">
        <v>139.9</v>
      </c>
      <c r="O31" s="98">
        <v>134</v>
      </c>
      <c r="P31" s="98">
        <v>155.5</v>
      </c>
      <c r="Q31" s="98">
        <v>140.9</v>
      </c>
      <c r="R31" s="98">
        <v>164.1</v>
      </c>
      <c r="S31" s="98">
        <v>148.4</v>
      </c>
      <c r="T31" s="98">
        <v>140.4</v>
      </c>
      <c r="U31" s="98">
        <v>147.30000000000001</v>
      </c>
      <c r="V31" s="98">
        <v>150.1</v>
      </c>
      <c r="W31" s="98">
        <v>140.30000000000001</v>
      </c>
      <c r="X31" s="98">
        <v>143.69999999999999</v>
      </c>
      <c r="Y31" s="98">
        <v>146.9</v>
      </c>
      <c r="Z31" s="98">
        <v>124.9</v>
      </c>
      <c r="AA31" s="98">
        <v>139.19999999999999</v>
      </c>
      <c r="AB31" s="98">
        <v>151.6</v>
      </c>
      <c r="AC31" s="98">
        <v>133.4</v>
      </c>
      <c r="AD31" s="98">
        <v>138.19999999999999</v>
      </c>
      <c r="AE31" s="98">
        <v>142</v>
      </c>
    </row>
    <row r="32" spans="2:31" x14ac:dyDescent="0.3">
      <c r="B32" s="98" t="s">
        <v>23</v>
      </c>
      <c r="C32" s="98">
        <v>2019</v>
      </c>
      <c r="D32" s="98" t="s">
        <v>28</v>
      </c>
      <c r="E32" s="98">
        <v>138.69999999999999</v>
      </c>
      <c r="F32" s="98">
        <v>162.1</v>
      </c>
      <c r="G32" s="98">
        <v>137.80000000000001</v>
      </c>
      <c r="H32" s="98">
        <v>143.30000000000001</v>
      </c>
      <c r="I32" s="98">
        <v>122.2</v>
      </c>
      <c r="J32" s="98">
        <v>146.80000000000001</v>
      </c>
      <c r="K32" s="98">
        <v>150.5</v>
      </c>
      <c r="L32" s="98">
        <v>128.30000000000001</v>
      </c>
      <c r="M32" s="98">
        <v>111</v>
      </c>
      <c r="N32" s="98">
        <v>140.6</v>
      </c>
      <c r="O32" s="98">
        <v>134.19999999999999</v>
      </c>
      <c r="P32" s="98">
        <v>155.9</v>
      </c>
      <c r="Q32" s="98">
        <v>142.69999999999999</v>
      </c>
      <c r="R32" s="98">
        <v>164.9</v>
      </c>
      <c r="S32" s="98">
        <v>148.6</v>
      </c>
      <c r="T32" s="98">
        <v>140.4</v>
      </c>
      <c r="U32" s="98">
        <v>147.4</v>
      </c>
      <c r="V32" s="98">
        <v>149.4</v>
      </c>
      <c r="W32" s="98">
        <v>141.19999999999999</v>
      </c>
      <c r="X32" s="98">
        <v>143.80000000000001</v>
      </c>
      <c r="Y32" s="98">
        <v>147.4</v>
      </c>
      <c r="Z32" s="98">
        <v>124.6</v>
      </c>
      <c r="AA32" s="98">
        <v>139.6</v>
      </c>
      <c r="AB32" s="98">
        <v>152.5</v>
      </c>
      <c r="AC32" s="98">
        <v>134.30000000000001</v>
      </c>
      <c r="AD32" s="98">
        <v>138.6</v>
      </c>
      <c r="AE32" s="98">
        <v>142.9</v>
      </c>
    </row>
    <row r="33" spans="2:31" x14ac:dyDescent="0.3">
      <c r="B33" s="98" t="s">
        <v>23</v>
      </c>
      <c r="C33" s="98">
        <v>2019</v>
      </c>
      <c r="D33" s="98" t="s">
        <v>29</v>
      </c>
      <c r="E33" s="98">
        <v>139.30000000000001</v>
      </c>
      <c r="F33" s="98">
        <v>162.69999999999999</v>
      </c>
      <c r="G33" s="98">
        <v>140</v>
      </c>
      <c r="H33" s="98">
        <v>144</v>
      </c>
      <c r="I33" s="98">
        <v>122.5</v>
      </c>
      <c r="J33" s="98">
        <v>150.30000000000001</v>
      </c>
      <c r="K33" s="98">
        <v>160.30000000000001</v>
      </c>
      <c r="L33" s="98">
        <v>130</v>
      </c>
      <c r="M33" s="98">
        <v>111.1</v>
      </c>
      <c r="N33" s="98">
        <v>141.69999999999999</v>
      </c>
      <c r="O33" s="98">
        <v>134.69999999999999</v>
      </c>
      <c r="P33" s="98">
        <v>156.19999999999999</v>
      </c>
      <c r="Q33" s="98">
        <v>144.69999999999999</v>
      </c>
      <c r="R33" s="98">
        <v>165.2</v>
      </c>
      <c r="S33" s="98">
        <v>148.9</v>
      </c>
      <c r="T33" s="98">
        <v>140.5</v>
      </c>
      <c r="U33" s="98">
        <v>147.6</v>
      </c>
      <c r="V33" s="98">
        <v>150.6</v>
      </c>
      <c r="W33" s="98">
        <v>139.30000000000001</v>
      </c>
      <c r="X33" s="98">
        <v>144.19999999999999</v>
      </c>
      <c r="Y33" s="98">
        <v>147.9</v>
      </c>
      <c r="Z33" s="98">
        <v>125.6</v>
      </c>
      <c r="AA33" s="98">
        <v>140.5</v>
      </c>
      <c r="AB33" s="98">
        <v>154</v>
      </c>
      <c r="AC33" s="98">
        <v>135.69999999999999</v>
      </c>
      <c r="AD33" s="98">
        <v>139.5</v>
      </c>
      <c r="AE33" s="98">
        <v>144.19999999999999</v>
      </c>
    </row>
    <row r="34" spans="2:31" x14ac:dyDescent="0.3">
      <c r="B34" s="98" t="s">
        <v>23</v>
      </c>
      <c r="C34" s="98">
        <v>2019</v>
      </c>
      <c r="D34" s="98" t="s">
        <v>30</v>
      </c>
      <c r="E34" s="98">
        <v>140.1</v>
      </c>
      <c r="F34" s="98">
        <v>160.6</v>
      </c>
      <c r="G34" s="98">
        <v>138.5</v>
      </c>
      <c r="H34" s="98">
        <v>144.69999999999999</v>
      </c>
      <c r="I34" s="98">
        <v>122.9</v>
      </c>
      <c r="J34" s="98">
        <v>149.4</v>
      </c>
      <c r="K34" s="98">
        <v>167.4</v>
      </c>
      <c r="L34" s="98">
        <v>130.9</v>
      </c>
      <c r="M34" s="98">
        <v>112</v>
      </c>
      <c r="N34" s="98">
        <v>142.6</v>
      </c>
      <c r="O34" s="98">
        <v>134.9</v>
      </c>
      <c r="P34" s="98">
        <v>156.6</v>
      </c>
      <c r="Q34" s="98">
        <v>145.9</v>
      </c>
      <c r="R34" s="98">
        <v>165.8</v>
      </c>
      <c r="S34" s="98">
        <v>149.1</v>
      </c>
      <c r="T34" s="98">
        <v>140.6</v>
      </c>
      <c r="U34" s="98">
        <v>147.9</v>
      </c>
      <c r="V34" s="98">
        <v>151.6</v>
      </c>
      <c r="W34" s="98">
        <v>138.5</v>
      </c>
      <c r="X34" s="98">
        <v>144.5</v>
      </c>
      <c r="Y34" s="98">
        <v>148.5</v>
      </c>
      <c r="Z34" s="98">
        <v>125.8</v>
      </c>
      <c r="AA34" s="98">
        <v>140.9</v>
      </c>
      <c r="AB34" s="98">
        <v>154.9</v>
      </c>
      <c r="AC34" s="98">
        <v>138.4</v>
      </c>
      <c r="AD34" s="98">
        <v>140.19999999999999</v>
      </c>
      <c r="AE34" s="98">
        <v>145</v>
      </c>
    </row>
    <row r="35" spans="2:31" x14ac:dyDescent="0.3">
      <c r="B35" s="98" t="s">
        <v>23</v>
      </c>
      <c r="C35" s="98">
        <v>2019</v>
      </c>
      <c r="D35" s="98" t="s">
        <v>31</v>
      </c>
      <c r="E35" s="98">
        <v>140.9</v>
      </c>
      <c r="F35" s="98">
        <v>160.80000000000001</v>
      </c>
      <c r="G35" s="98">
        <v>139.6</v>
      </c>
      <c r="H35" s="98">
        <v>145.4</v>
      </c>
      <c r="I35" s="98">
        <v>123.5</v>
      </c>
      <c r="J35" s="98">
        <v>146.6</v>
      </c>
      <c r="K35" s="98">
        <v>173.2</v>
      </c>
      <c r="L35" s="98">
        <v>131.6</v>
      </c>
      <c r="M35" s="98">
        <v>113.2</v>
      </c>
      <c r="N35" s="98">
        <v>144.1</v>
      </c>
      <c r="O35" s="98">
        <v>135</v>
      </c>
      <c r="P35" s="98">
        <v>156.80000000000001</v>
      </c>
      <c r="Q35" s="98">
        <v>147</v>
      </c>
      <c r="R35" s="98">
        <v>166.5</v>
      </c>
      <c r="S35" s="98">
        <v>149.19999999999999</v>
      </c>
      <c r="T35" s="98">
        <v>140.6</v>
      </c>
      <c r="U35" s="98">
        <v>147.9</v>
      </c>
      <c r="V35" s="98">
        <v>152.19999999999999</v>
      </c>
      <c r="W35" s="98">
        <v>139.19999999999999</v>
      </c>
      <c r="X35" s="98">
        <v>144.6</v>
      </c>
      <c r="Y35" s="98">
        <v>149</v>
      </c>
      <c r="Z35" s="98">
        <v>126.1</v>
      </c>
      <c r="AA35" s="98">
        <v>141.30000000000001</v>
      </c>
      <c r="AB35" s="98">
        <v>155.19999999999999</v>
      </c>
      <c r="AC35" s="98">
        <v>139.69999999999999</v>
      </c>
      <c r="AD35" s="98">
        <v>140.69999999999999</v>
      </c>
      <c r="AE35" s="98">
        <v>145.80000000000001</v>
      </c>
    </row>
    <row r="36" spans="2:31" x14ac:dyDescent="0.3">
      <c r="B36" s="98" t="s">
        <v>23</v>
      </c>
      <c r="C36" s="98">
        <v>2019</v>
      </c>
      <c r="D36" s="98" t="s">
        <v>32</v>
      </c>
      <c r="E36" s="98">
        <v>141.80000000000001</v>
      </c>
      <c r="F36" s="98">
        <v>161</v>
      </c>
      <c r="G36" s="98">
        <v>142.6</v>
      </c>
      <c r="H36" s="98">
        <v>146.19999999999999</v>
      </c>
      <c r="I36" s="98">
        <v>123.9</v>
      </c>
      <c r="J36" s="98">
        <v>148</v>
      </c>
      <c r="K36" s="98">
        <v>188.4</v>
      </c>
      <c r="L36" s="98">
        <v>132.5</v>
      </c>
      <c r="M36" s="98">
        <v>114</v>
      </c>
      <c r="N36" s="98">
        <v>145.4</v>
      </c>
      <c r="O36" s="98">
        <v>135.1</v>
      </c>
      <c r="P36" s="98">
        <v>157.1</v>
      </c>
      <c r="Q36" s="98">
        <v>149.6</v>
      </c>
      <c r="R36" s="98">
        <v>167.1</v>
      </c>
      <c r="S36" s="98">
        <v>149.4</v>
      </c>
      <c r="T36" s="98">
        <v>140.80000000000001</v>
      </c>
      <c r="U36" s="98">
        <v>148.19999999999999</v>
      </c>
      <c r="V36" s="98">
        <v>153</v>
      </c>
      <c r="W36" s="98">
        <v>140.6</v>
      </c>
      <c r="X36" s="98">
        <v>145</v>
      </c>
      <c r="Y36" s="98">
        <v>149.4</v>
      </c>
      <c r="Z36" s="98">
        <v>126.3</v>
      </c>
      <c r="AA36" s="98">
        <v>141.69999999999999</v>
      </c>
      <c r="AB36" s="98">
        <v>155.4</v>
      </c>
      <c r="AC36" s="98">
        <v>140</v>
      </c>
      <c r="AD36" s="98">
        <v>141</v>
      </c>
      <c r="AE36" s="98">
        <v>147.19999999999999</v>
      </c>
    </row>
    <row r="37" spans="2:31" x14ac:dyDescent="0.3">
      <c r="B37" s="98" t="s">
        <v>23</v>
      </c>
      <c r="C37" s="98">
        <v>2019</v>
      </c>
      <c r="D37" s="98" t="s">
        <v>33</v>
      </c>
      <c r="E37" s="98">
        <v>142.5</v>
      </c>
      <c r="F37" s="98">
        <v>163.19999999999999</v>
      </c>
      <c r="G37" s="98">
        <v>145.6</v>
      </c>
      <c r="H37" s="98">
        <v>146.69999999999999</v>
      </c>
      <c r="I37" s="98">
        <v>124.3</v>
      </c>
      <c r="J37" s="98">
        <v>147.4</v>
      </c>
      <c r="K37" s="98">
        <v>199.6</v>
      </c>
      <c r="L37" s="98">
        <v>135.69999999999999</v>
      </c>
      <c r="M37" s="98">
        <v>114.2</v>
      </c>
      <c r="N37" s="98">
        <v>147</v>
      </c>
      <c r="O37" s="98">
        <v>135.30000000000001</v>
      </c>
      <c r="P37" s="98">
        <v>157.5</v>
      </c>
      <c r="Q37" s="98">
        <v>151.9</v>
      </c>
      <c r="R37" s="98">
        <v>167.9</v>
      </c>
      <c r="S37" s="98">
        <v>149.9</v>
      </c>
      <c r="T37" s="98">
        <v>141</v>
      </c>
      <c r="U37" s="98">
        <v>148.6</v>
      </c>
      <c r="V37" s="98">
        <v>153.5</v>
      </c>
      <c r="W37" s="98">
        <v>142.30000000000001</v>
      </c>
      <c r="X37" s="98">
        <v>145.30000000000001</v>
      </c>
      <c r="Y37" s="98">
        <v>149.9</v>
      </c>
      <c r="Z37" s="98">
        <v>126.6</v>
      </c>
      <c r="AA37" s="98">
        <v>142.1</v>
      </c>
      <c r="AB37" s="98">
        <v>155.5</v>
      </c>
      <c r="AC37" s="98">
        <v>140.30000000000001</v>
      </c>
      <c r="AD37" s="98">
        <v>141.30000000000001</v>
      </c>
      <c r="AE37" s="98">
        <v>148.6</v>
      </c>
    </row>
    <row r="38" spans="2:31" x14ac:dyDescent="0.3">
      <c r="B38" s="98" t="s">
        <v>23</v>
      </c>
      <c r="C38" s="98">
        <v>2019</v>
      </c>
      <c r="D38" s="98" t="s">
        <v>34</v>
      </c>
      <c r="E38" s="98">
        <v>143.5</v>
      </c>
      <c r="F38" s="98">
        <v>165</v>
      </c>
      <c r="G38" s="98">
        <v>151.1</v>
      </c>
      <c r="H38" s="98">
        <v>148.30000000000001</v>
      </c>
      <c r="I38" s="98">
        <v>125.7</v>
      </c>
      <c r="J38" s="98">
        <v>145.69999999999999</v>
      </c>
      <c r="K38" s="98">
        <v>217</v>
      </c>
      <c r="L38" s="98">
        <v>138.30000000000001</v>
      </c>
      <c r="M38" s="98">
        <v>114</v>
      </c>
      <c r="N38" s="98">
        <v>148.69999999999999</v>
      </c>
      <c r="O38" s="98">
        <v>135.80000000000001</v>
      </c>
      <c r="P38" s="98">
        <v>158</v>
      </c>
      <c r="Q38" s="98">
        <v>155</v>
      </c>
      <c r="R38" s="98">
        <v>168.5</v>
      </c>
      <c r="S38" s="98">
        <v>150.30000000000001</v>
      </c>
      <c r="T38" s="98">
        <v>141.30000000000001</v>
      </c>
      <c r="U38" s="98">
        <v>149</v>
      </c>
      <c r="V38" s="98">
        <v>152.80000000000001</v>
      </c>
      <c r="W38" s="98">
        <v>143.69999999999999</v>
      </c>
      <c r="X38" s="98">
        <v>145.80000000000001</v>
      </c>
      <c r="Y38" s="98">
        <v>150.4</v>
      </c>
      <c r="Z38" s="98">
        <v>129.80000000000001</v>
      </c>
      <c r="AA38" s="98">
        <v>142.30000000000001</v>
      </c>
      <c r="AB38" s="98">
        <v>155.69999999999999</v>
      </c>
      <c r="AC38" s="98">
        <v>140.4</v>
      </c>
      <c r="AD38" s="98">
        <v>142.5</v>
      </c>
      <c r="AE38" s="98">
        <v>150.4</v>
      </c>
    </row>
    <row r="39" spans="2:31" x14ac:dyDescent="0.3">
      <c r="B39" s="98" t="s">
        <v>23</v>
      </c>
      <c r="C39" s="98">
        <v>2020</v>
      </c>
      <c r="D39" s="98" t="s">
        <v>21</v>
      </c>
      <c r="E39" s="98">
        <v>144.30000000000001</v>
      </c>
      <c r="F39" s="98">
        <v>167.4</v>
      </c>
      <c r="G39" s="98">
        <v>154.9</v>
      </c>
      <c r="H39" s="98">
        <v>150.1</v>
      </c>
      <c r="I39" s="98">
        <v>129.9</v>
      </c>
      <c r="J39" s="98">
        <v>143.19999999999999</v>
      </c>
      <c r="K39" s="98">
        <v>197</v>
      </c>
      <c r="L39" s="98">
        <v>140.4</v>
      </c>
      <c r="M39" s="98">
        <v>114.1</v>
      </c>
      <c r="N39" s="98">
        <v>150.9</v>
      </c>
      <c r="O39" s="98">
        <v>136.1</v>
      </c>
      <c r="P39" s="98">
        <v>158.6</v>
      </c>
      <c r="Q39" s="98">
        <v>153.5</v>
      </c>
      <c r="R39" s="98">
        <v>169.2</v>
      </c>
      <c r="S39" s="98">
        <v>150.5</v>
      </c>
      <c r="T39" s="98">
        <v>141.5</v>
      </c>
      <c r="U39" s="98">
        <v>149.19999999999999</v>
      </c>
      <c r="V39" s="98">
        <v>153.9</v>
      </c>
      <c r="W39" s="98">
        <v>144.6</v>
      </c>
      <c r="X39" s="98">
        <v>146.19999999999999</v>
      </c>
      <c r="Y39" s="98">
        <v>151.19999999999999</v>
      </c>
      <c r="Z39" s="98">
        <v>130.9</v>
      </c>
      <c r="AA39" s="98">
        <v>142.80000000000001</v>
      </c>
      <c r="AB39" s="98">
        <v>156.1</v>
      </c>
      <c r="AC39" s="98">
        <v>142.30000000000001</v>
      </c>
      <c r="AD39" s="98">
        <v>143.4</v>
      </c>
      <c r="AE39" s="98">
        <v>150.19999999999999</v>
      </c>
    </row>
    <row r="40" spans="2:31" x14ac:dyDescent="0.3">
      <c r="B40" s="98" t="s">
        <v>23</v>
      </c>
      <c r="C40" s="98">
        <v>2020</v>
      </c>
      <c r="D40" s="98" t="s">
        <v>24</v>
      </c>
      <c r="E40" s="98">
        <v>144.80000000000001</v>
      </c>
      <c r="F40" s="98">
        <v>167.5</v>
      </c>
      <c r="G40" s="98">
        <v>151.80000000000001</v>
      </c>
      <c r="H40" s="98">
        <v>150.80000000000001</v>
      </c>
      <c r="I40" s="98">
        <v>131.4</v>
      </c>
      <c r="J40" s="98">
        <v>141.80000000000001</v>
      </c>
      <c r="K40" s="98">
        <v>170.7</v>
      </c>
      <c r="L40" s="98">
        <v>141.1</v>
      </c>
      <c r="M40" s="98">
        <v>113.6</v>
      </c>
      <c r="N40" s="98">
        <v>152</v>
      </c>
      <c r="O40" s="98">
        <v>136.5</v>
      </c>
      <c r="P40" s="98">
        <v>159.1</v>
      </c>
      <c r="Q40" s="98">
        <v>150.5</v>
      </c>
      <c r="R40" s="98">
        <v>170.1</v>
      </c>
      <c r="S40" s="98">
        <v>150.80000000000001</v>
      </c>
      <c r="T40" s="98">
        <v>141.69999999999999</v>
      </c>
      <c r="U40" s="98">
        <v>149.5</v>
      </c>
      <c r="V40" s="98">
        <v>154.80000000000001</v>
      </c>
      <c r="W40" s="98">
        <v>147.19999999999999</v>
      </c>
      <c r="X40" s="98">
        <v>146.4</v>
      </c>
      <c r="Y40" s="98">
        <v>151.69999999999999</v>
      </c>
      <c r="Z40" s="98">
        <v>130.30000000000001</v>
      </c>
      <c r="AA40" s="98">
        <v>143.19999999999999</v>
      </c>
      <c r="AB40" s="98">
        <v>156.19999999999999</v>
      </c>
      <c r="AC40" s="98">
        <v>143.4</v>
      </c>
      <c r="AD40" s="98">
        <v>143.6</v>
      </c>
      <c r="AE40" s="98">
        <v>149.1</v>
      </c>
    </row>
    <row r="41" spans="2:31" x14ac:dyDescent="0.3">
      <c r="B41" s="98" t="s">
        <v>23</v>
      </c>
      <c r="C41" s="98">
        <v>2020</v>
      </c>
      <c r="D41" s="98" t="s">
        <v>25</v>
      </c>
      <c r="E41" s="98">
        <v>145.1</v>
      </c>
      <c r="F41" s="98">
        <v>167</v>
      </c>
      <c r="G41" s="98">
        <v>148.1</v>
      </c>
      <c r="H41" s="98">
        <v>151.5</v>
      </c>
      <c r="I41" s="98">
        <v>131.19999999999999</v>
      </c>
      <c r="J41" s="98">
        <v>142.5</v>
      </c>
      <c r="K41" s="98">
        <v>157.30000000000001</v>
      </c>
      <c r="L41" s="98">
        <v>141.1</v>
      </c>
      <c r="M41" s="98">
        <v>113.2</v>
      </c>
      <c r="N41" s="98">
        <v>153.19999999999999</v>
      </c>
      <c r="O41" s="98">
        <v>136.69999999999999</v>
      </c>
      <c r="P41" s="98">
        <v>159.6</v>
      </c>
      <c r="Q41" s="98">
        <v>148.9</v>
      </c>
      <c r="R41" s="98">
        <v>171.2</v>
      </c>
      <c r="S41" s="98">
        <v>151.19999999999999</v>
      </c>
      <c r="T41" s="98">
        <v>141.9</v>
      </c>
      <c r="U41" s="98">
        <v>149.80000000000001</v>
      </c>
      <c r="V41" s="98">
        <v>154.5</v>
      </c>
      <c r="W41" s="98">
        <v>148.9</v>
      </c>
      <c r="X41" s="98">
        <v>146.4</v>
      </c>
      <c r="Y41" s="98">
        <v>152.30000000000001</v>
      </c>
      <c r="Z41" s="98">
        <v>129.9</v>
      </c>
      <c r="AA41" s="98">
        <v>143.69999999999999</v>
      </c>
      <c r="AB41" s="98">
        <v>156.1</v>
      </c>
      <c r="AC41" s="98">
        <v>145.19999999999999</v>
      </c>
      <c r="AD41" s="98">
        <v>143.80000000000001</v>
      </c>
      <c r="AE41" s="98">
        <v>148.6</v>
      </c>
    </row>
    <row r="42" spans="2:31" x14ac:dyDescent="0.3">
      <c r="B42" s="98" t="s">
        <v>23</v>
      </c>
      <c r="C42" s="98">
        <v>2020</v>
      </c>
      <c r="D42" s="98" t="s">
        <v>26</v>
      </c>
      <c r="E42" s="98">
        <v>148.69999999999999</v>
      </c>
      <c r="F42" s="98">
        <v>167.10000000000002</v>
      </c>
      <c r="G42" s="98">
        <v>148.80000000000001</v>
      </c>
      <c r="H42" s="98">
        <v>155.6</v>
      </c>
      <c r="I42" s="98">
        <v>135.1</v>
      </c>
      <c r="J42" s="98">
        <v>149.9</v>
      </c>
      <c r="K42" s="98">
        <v>168.6</v>
      </c>
      <c r="L42" s="98">
        <v>150.4</v>
      </c>
      <c r="M42" s="98">
        <v>120.3</v>
      </c>
      <c r="N42" s="98">
        <v>157.1</v>
      </c>
      <c r="O42" s="98">
        <v>136.80000000000001</v>
      </c>
      <c r="P42" s="173">
        <v>159.52962962962962</v>
      </c>
      <c r="Q42" s="98">
        <v>151.4</v>
      </c>
      <c r="R42" s="173">
        <v>171.64074074074074</v>
      </c>
      <c r="S42" s="173">
        <v>150.61851851851853</v>
      </c>
      <c r="T42" s="173">
        <v>140.64444444444447</v>
      </c>
      <c r="U42" s="173">
        <v>149.11111111111111</v>
      </c>
      <c r="V42" s="173">
        <v>155.6</v>
      </c>
      <c r="W42" s="173">
        <v>144.1</v>
      </c>
      <c r="X42" s="173">
        <v>145.7037037037037</v>
      </c>
      <c r="Y42" s="173">
        <v>150.69999999999999</v>
      </c>
      <c r="Z42" s="173">
        <v>129.4</v>
      </c>
      <c r="AA42" s="173">
        <v>143.3074074074074</v>
      </c>
      <c r="AB42" s="173">
        <v>155.92222222222222</v>
      </c>
      <c r="AC42" s="173">
        <v>145.21111111111111</v>
      </c>
      <c r="AD42" s="173">
        <v>143.1888888888889</v>
      </c>
      <c r="AE42" s="173">
        <v>148.7777777777778</v>
      </c>
    </row>
    <row r="43" spans="2:31" x14ac:dyDescent="0.3">
      <c r="B43" s="98" t="s">
        <v>23</v>
      </c>
      <c r="C43" s="98">
        <v>2020</v>
      </c>
      <c r="D43" s="98" t="s">
        <v>27</v>
      </c>
      <c r="E43" s="173">
        <v>149.28148148148148</v>
      </c>
      <c r="F43" s="173">
        <v>167.12592592592594</v>
      </c>
      <c r="G43" s="173">
        <v>149.32222222222222</v>
      </c>
      <c r="H43" s="173">
        <v>155.5740740740741</v>
      </c>
      <c r="I43" s="173">
        <v>134.48888888888888</v>
      </c>
      <c r="J43" s="173">
        <v>150.2925925925926</v>
      </c>
      <c r="K43" s="173">
        <v>170.68148148148146</v>
      </c>
      <c r="L43" s="173">
        <v>150.47407407407408</v>
      </c>
      <c r="M43" s="173">
        <v>120.45925925925927</v>
      </c>
      <c r="N43" s="173">
        <v>156.53333333333333</v>
      </c>
      <c r="O43" s="173">
        <v>136.29999999999998</v>
      </c>
      <c r="P43" s="173">
        <v>159.50727023319618</v>
      </c>
      <c r="Q43" s="173">
        <v>151.75185185185185</v>
      </c>
      <c r="R43" s="173">
        <v>171.75212620027432</v>
      </c>
      <c r="S43" s="173">
        <v>150.45130315500685</v>
      </c>
      <c r="T43" s="173">
        <v>140.26831275720167</v>
      </c>
      <c r="U43" s="173">
        <v>148.91152263374485</v>
      </c>
      <c r="V43" s="173">
        <v>148.91152263374485</v>
      </c>
      <c r="W43" s="173">
        <v>142.92222222222222</v>
      </c>
      <c r="X43" s="173">
        <v>145.46433470507546</v>
      </c>
      <c r="Y43" s="173">
        <v>149.7037037037037</v>
      </c>
      <c r="Z43" s="173">
        <v>129.1925925925926</v>
      </c>
      <c r="AA43" s="173">
        <v>143.09903978052125</v>
      </c>
      <c r="AB43" s="173">
        <v>155.80082304526749</v>
      </c>
      <c r="AC43" s="173">
        <v>145.21522633744851</v>
      </c>
      <c r="AD43" s="173">
        <v>142.9736625514403</v>
      </c>
      <c r="AE43" s="173">
        <v>148.76306584362143</v>
      </c>
    </row>
    <row r="44" spans="2:31" x14ac:dyDescent="0.3">
      <c r="B44" s="98" t="s">
        <v>23</v>
      </c>
      <c r="C44" s="98">
        <v>2020</v>
      </c>
      <c r="D44" s="98" t="s">
        <v>28</v>
      </c>
      <c r="E44" s="98">
        <v>149.6</v>
      </c>
      <c r="F44" s="98">
        <v>192.7</v>
      </c>
      <c r="G44" s="98">
        <v>151.4</v>
      </c>
      <c r="H44" s="98">
        <v>153.30000000000001</v>
      </c>
      <c r="I44" s="98">
        <v>136.30000000000001</v>
      </c>
      <c r="J44" s="98">
        <v>147.19999999999999</v>
      </c>
      <c r="K44" s="98">
        <v>156.5</v>
      </c>
      <c r="L44" s="98">
        <v>150.9</v>
      </c>
      <c r="M44" s="98">
        <v>114.2</v>
      </c>
      <c r="N44" s="98">
        <v>159.5</v>
      </c>
      <c r="O44" s="98">
        <v>139.4</v>
      </c>
      <c r="P44" s="98">
        <v>161.80000000000001</v>
      </c>
      <c r="Q44" s="98">
        <v>154</v>
      </c>
      <c r="R44" s="98">
        <v>183.5</v>
      </c>
      <c r="S44" s="98">
        <v>152.5</v>
      </c>
      <c r="T44" s="98">
        <v>144.4</v>
      </c>
      <c r="U44" s="98">
        <v>151.4</v>
      </c>
      <c r="V44" s="98">
        <v>154.69999999999999</v>
      </c>
      <c r="W44" s="98">
        <v>141.9</v>
      </c>
      <c r="X44" s="98">
        <v>146.4</v>
      </c>
      <c r="Y44" s="98">
        <v>154.4</v>
      </c>
      <c r="Z44" s="98">
        <v>135</v>
      </c>
      <c r="AA44" s="98">
        <v>148.30000000000001</v>
      </c>
      <c r="AB44" s="98">
        <v>156.4</v>
      </c>
      <c r="AC44" s="98">
        <v>151.6</v>
      </c>
      <c r="AD44" s="98">
        <v>147</v>
      </c>
      <c r="AE44" s="98">
        <v>151.80000000000001</v>
      </c>
    </row>
    <row r="45" spans="2:31" x14ac:dyDescent="0.3">
      <c r="B45" s="98" t="s">
        <v>23</v>
      </c>
      <c r="C45" s="98">
        <v>2020</v>
      </c>
      <c r="D45" s="98" t="s">
        <v>29</v>
      </c>
      <c r="E45" s="98">
        <v>149.6</v>
      </c>
      <c r="F45" s="98">
        <v>192.7</v>
      </c>
      <c r="G45" s="98">
        <v>151.4</v>
      </c>
      <c r="H45" s="98">
        <v>153.30000000000001</v>
      </c>
      <c r="I45" s="98">
        <v>136.30000000000001</v>
      </c>
      <c r="J45" s="98">
        <v>147.19999999999999</v>
      </c>
      <c r="K45" s="98">
        <v>156.5</v>
      </c>
      <c r="L45" s="98">
        <v>150.9</v>
      </c>
      <c r="M45" s="98">
        <v>114.2</v>
      </c>
      <c r="N45" s="98">
        <v>159.5</v>
      </c>
      <c r="O45" s="98">
        <v>139.4</v>
      </c>
      <c r="P45" s="98">
        <v>161.80000000000001</v>
      </c>
      <c r="Q45" s="98">
        <v>154</v>
      </c>
      <c r="R45" s="98">
        <v>183.5</v>
      </c>
      <c r="S45" s="98">
        <v>152.5</v>
      </c>
      <c r="T45" s="98">
        <v>144.4</v>
      </c>
      <c r="U45" s="98">
        <v>151.4</v>
      </c>
      <c r="V45" s="98">
        <v>154.69999999999999</v>
      </c>
      <c r="W45" s="98">
        <v>141.9</v>
      </c>
      <c r="X45" s="98">
        <v>146.4</v>
      </c>
      <c r="Y45" s="98">
        <v>154.4</v>
      </c>
      <c r="Z45" s="98">
        <v>135</v>
      </c>
      <c r="AA45" s="98">
        <v>148.30000000000001</v>
      </c>
      <c r="AB45" s="98">
        <v>156.4</v>
      </c>
      <c r="AC45" s="98">
        <v>151.6</v>
      </c>
      <c r="AD45" s="98">
        <v>147</v>
      </c>
      <c r="AE45" s="98">
        <v>151.80000000000001</v>
      </c>
    </row>
    <row r="46" spans="2:31" x14ac:dyDescent="0.3">
      <c r="B46" s="98" t="s">
        <v>23</v>
      </c>
      <c r="C46" s="98">
        <v>2020</v>
      </c>
      <c r="D46" s="98" t="s">
        <v>30</v>
      </c>
      <c r="E46" s="98">
        <v>148.9</v>
      </c>
      <c r="F46" s="98">
        <v>190.9</v>
      </c>
      <c r="G46" s="98">
        <v>150.80000000000001</v>
      </c>
      <c r="H46" s="98">
        <v>153.30000000000001</v>
      </c>
      <c r="I46" s="98">
        <v>137.4</v>
      </c>
      <c r="J46" s="98">
        <v>150.4</v>
      </c>
      <c r="K46" s="98">
        <v>178.1</v>
      </c>
      <c r="L46" s="98">
        <v>150.4</v>
      </c>
      <c r="M46" s="98">
        <v>115.1</v>
      </c>
      <c r="N46" s="98">
        <v>160</v>
      </c>
      <c r="O46" s="98">
        <v>140.6</v>
      </c>
      <c r="P46" s="98">
        <v>162.30000000000001</v>
      </c>
      <c r="Q46" s="98">
        <v>157</v>
      </c>
      <c r="R46" s="98">
        <v>182.6</v>
      </c>
      <c r="S46" s="98">
        <v>153.1</v>
      </c>
      <c r="T46" s="98">
        <v>143.4</v>
      </c>
      <c r="U46" s="98">
        <v>151.69999999999999</v>
      </c>
      <c r="V46" s="98">
        <v>155.5</v>
      </c>
      <c r="W46" s="98">
        <v>143</v>
      </c>
      <c r="X46" s="98">
        <v>148.4</v>
      </c>
      <c r="Y46" s="98">
        <v>155</v>
      </c>
      <c r="Z46" s="98">
        <v>138.5</v>
      </c>
      <c r="AA46" s="98">
        <v>146</v>
      </c>
      <c r="AB46" s="98">
        <v>158.5</v>
      </c>
      <c r="AC46" s="98">
        <v>154.30000000000001</v>
      </c>
      <c r="AD46" s="98">
        <v>149</v>
      </c>
      <c r="AE46" s="98">
        <v>153.9</v>
      </c>
    </row>
    <row r="47" spans="2:31" x14ac:dyDescent="0.3">
      <c r="B47" s="98" t="s">
        <v>23</v>
      </c>
      <c r="C47" s="98">
        <v>2020</v>
      </c>
      <c r="D47" s="98" t="s">
        <v>31</v>
      </c>
      <c r="E47" s="98">
        <v>148.4</v>
      </c>
      <c r="F47" s="98">
        <v>187.1</v>
      </c>
      <c r="G47" s="98">
        <v>152.5</v>
      </c>
      <c r="H47" s="98">
        <v>153.6</v>
      </c>
      <c r="I47" s="98">
        <v>138.19999999999999</v>
      </c>
      <c r="J47" s="98">
        <v>150.9</v>
      </c>
      <c r="K47" s="98">
        <v>186.7</v>
      </c>
      <c r="L47" s="98">
        <v>149.80000000000001</v>
      </c>
      <c r="M47" s="98">
        <v>116.4</v>
      </c>
      <c r="N47" s="98">
        <v>160.30000000000001</v>
      </c>
      <c r="O47" s="98">
        <v>142.19999999999999</v>
      </c>
      <c r="P47" s="98">
        <v>162.9</v>
      </c>
      <c r="Q47" s="98">
        <v>158</v>
      </c>
      <c r="R47" s="98">
        <v>184.4</v>
      </c>
      <c r="S47" s="98">
        <v>153.4</v>
      </c>
      <c r="T47" s="98">
        <v>144.30000000000001</v>
      </c>
      <c r="U47" s="98">
        <v>152</v>
      </c>
      <c r="V47" s="98">
        <v>156.30000000000001</v>
      </c>
      <c r="W47" s="98">
        <v>142.9</v>
      </c>
      <c r="X47" s="98">
        <v>148.69999999999999</v>
      </c>
      <c r="Y47" s="98">
        <v>155.6</v>
      </c>
      <c r="Z47" s="98">
        <v>139.6</v>
      </c>
      <c r="AA47" s="98">
        <v>146.6</v>
      </c>
      <c r="AB47" s="98">
        <v>157.5</v>
      </c>
      <c r="AC47" s="98">
        <v>158.4</v>
      </c>
      <c r="AD47" s="98">
        <v>150</v>
      </c>
      <c r="AE47" s="98">
        <v>154.69999999999999</v>
      </c>
    </row>
    <row r="48" spans="2:31" x14ac:dyDescent="0.3">
      <c r="B48" s="98" t="s">
        <v>23</v>
      </c>
      <c r="C48" s="98">
        <v>2020</v>
      </c>
      <c r="D48" s="98" t="s">
        <v>32</v>
      </c>
      <c r="E48" s="98">
        <v>147.5</v>
      </c>
      <c r="F48" s="98">
        <v>188.9</v>
      </c>
      <c r="G48" s="98">
        <v>161.4</v>
      </c>
      <c r="H48" s="98">
        <v>153.6</v>
      </c>
      <c r="I48" s="98">
        <v>140.1</v>
      </c>
      <c r="J48" s="98">
        <v>151.19999999999999</v>
      </c>
      <c r="K48" s="98">
        <v>209.2</v>
      </c>
      <c r="L48" s="98">
        <v>150.9</v>
      </c>
      <c r="M48" s="98">
        <v>116.2</v>
      </c>
      <c r="N48" s="98">
        <v>161</v>
      </c>
      <c r="O48" s="98">
        <v>144</v>
      </c>
      <c r="P48" s="98">
        <v>163.19999999999999</v>
      </c>
      <c r="Q48" s="98">
        <v>161.4</v>
      </c>
      <c r="R48" s="98">
        <v>184.3</v>
      </c>
      <c r="S48" s="98">
        <v>153.69999999999999</v>
      </c>
      <c r="T48" s="98">
        <v>144.6</v>
      </c>
      <c r="U48" s="98">
        <v>152.30000000000001</v>
      </c>
      <c r="V48" s="98">
        <v>156.5</v>
      </c>
      <c r="W48" s="98">
        <v>143.1</v>
      </c>
      <c r="X48" s="98">
        <v>148.69999999999999</v>
      </c>
      <c r="Y48" s="98">
        <v>156.30000000000001</v>
      </c>
      <c r="Z48" s="98">
        <v>140.6</v>
      </c>
      <c r="AA48" s="98">
        <v>146.5</v>
      </c>
      <c r="AB48" s="98">
        <v>158.5</v>
      </c>
      <c r="AC48" s="98">
        <v>157</v>
      </c>
      <c r="AD48" s="98">
        <v>150.4</v>
      </c>
      <c r="AE48" s="98">
        <v>156.4</v>
      </c>
    </row>
    <row r="49" spans="2:64" x14ac:dyDescent="0.3">
      <c r="B49" s="98" t="s">
        <v>23</v>
      </c>
      <c r="C49" s="98">
        <v>2020</v>
      </c>
      <c r="D49" s="98" t="s">
        <v>33</v>
      </c>
      <c r="E49" s="98">
        <v>146.80000000000001</v>
      </c>
      <c r="F49" s="98">
        <v>191</v>
      </c>
      <c r="G49" s="98">
        <v>173.6</v>
      </c>
      <c r="H49" s="98">
        <v>153.80000000000001</v>
      </c>
      <c r="I49" s="98">
        <v>142.69999999999999</v>
      </c>
      <c r="J49" s="98">
        <v>148.4</v>
      </c>
      <c r="K49" s="98">
        <v>230</v>
      </c>
      <c r="L49" s="98">
        <v>156.80000000000001</v>
      </c>
      <c r="M49" s="98">
        <v>115.7</v>
      </c>
      <c r="N49" s="98">
        <v>161.80000000000001</v>
      </c>
      <c r="O49" s="98">
        <v>146.5</v>
      </c>
      <c r="P49" s="98">
        <v>163.80000000000001</v>
      </c>
      <c r="Q49" s="98">
        <v>164.7</v>
      </c>
      <c r="R49" s="98">
        <v>184.8</v>
      </c>
      <c r="S49" s="98">
        <v>154.30000000000001</v>
      </c>
      <c r="T49" s="98">
        <v>144.9</v>
      </c>
      <c r="U49" s="98">
        <v>152.80000000000001</v>
      </c>
      <c r="V49" s="98">
        <v>158</v>
      </c>
      <c r="W49" s="98">
        <v>143.6</v>
      </c>
      <c r="X49" s="98">
        <v>149.19999999999999</v>
      </c>
      <c r="Y49" s="98">
        <v>157.19999999999999</v>
      </c>
      <c r="Z49" s="98">
        <v>140.4</v>
      </c>
      <c r="AA49" s="98">
        <v>148.4</v>
      </c>
      <c r="AB49" s="98">
        <v>158.6</v>
      </c>
      <c r="AC49" s="98">
        <v>156.9</v>
      </c>
      <c r="AD49" s="98">
        <v>150.69999999999999</v>
      </c>
      <c r="AE49" s="98">
        <v>158.4</v>
      </c>
    </row>
    <row r="50" spans="2:64" x14ac:dyDescent="0.3">
      <c r="B50" s="98" t="s">
        <v>23</v>
      </c>
      <c r="C50" s="98">
        <v>2020</v>
      </c>
      <c r="D50" s="98" t="s">
        <v>34</v>
      </c>
      <c r="E50" s="98">
        <v>146</v>
      </c>
      <c r="F50" s="98">
        <v>191</v>
      </c>
      <c r="G50" s="98">
        <v>175.3</v>
      </c>
      <c r="H50" s="98">
        <v>154.1</v>
      </c>
      <c r="I50" s="98">
        <v>146.6</v>
      </c>
      <c r="J50" s="98">
        <v>147.69999999999999</v>
      </c>
      <c r="K50" s="98">
        <v>230.5</v>
      </c>
      <c r="L50" s="98">
        <v>160.19999999999999</v>
      </c>
      <c r="M50" s="98">
        <v>115.3</v>
      </c>
      <c r="N50" s="98">
        <v>163</v>
      </c>
      <c r="O50" s="98">
        <v>149.19999999999999</v>
      </c>
      <c r="P50" s="98">
        <v>164.8</v>
      </c>
      <c r="Q50" s="98">
        <v>165.4</v>
      </c>
      <c r="R50" s="98">
        <v>185.4</v>
      </c>
      <c r="S50" s="98">
        <v>155</v>
      </c>
      <c r="T50" s="98">
        <v>145.4</v>
      </c>
      <c r="U50" s="98">
        <v>153.6</v>
      </c>
      <c r="V50" s="98">
        <v>158.4</v>
      </c>
      <c r="W50" s="98">
        <v>144.6</v>
      </c>
      <c r="X50" s="98">
        <v>149.69999999999999</v>
      </c>
      <c r="Y50" s="98">
        <v>158.30000000000001</v>
      </c>
      <c r="Z50" s="98">
        <v>140.69999999999999</v>
      </c>
      <c r="AA50" s="98">
        <v>148.5</v>
      </c>
      <c r="AB50" s="98">
        <v>159.4</v>
      </c>
      <c r="AC50" s="98">
        <v>157.1</v>
      </c>
      <c r="AD50" s="98">
        <v>151.19999999999999</v>
      </c>
      <c r="AE50" s="98">
        <v>158.9</v>
      </c>
    </row>
    <row r="51" spans="2:64" x14ac:dyDescent="0.3">
      <c r="B51" s="98" t="s">
        <v>23</v>
      </c>
      <c r="C51" s="98">
        <v>2021</v>
      </c>
      <c r="D51" s="98" t="s">
        <v>21</v>
      </c>
      <c r="E51" s="98">
        <v>144.9</v>
      </c>
      <c r="F51" s="98">
        <v>190.1</v>
      </c>
      <c r="G51" s="98">
        <v>175.3</v>
      </c>
      <c r="H51" s="98">
        <v>154.1</v>
      </c>
      <c r="I51" s="98">
        <v>150.9</v>
      </c>
      <c r="J51" s="98">
        <v>149.6</v>
      </c>
      <c r="K51" s="98">
        <v>194.2</v>
      </c>
      <c r="L51" s="98">
        <v>160.4</v>
      </c>
      <c r="M51" s="98">
        <v>114.6</v>
      </c>
      <c r="N51" s="98">
        <v>164</v>
      </c>
      <c r="O51" s="98">
        <v>151.80000000000001</v>
      </c>
      <c r="P51" s="98">
        <v>165.6</v>
      </c>
      <c r="Q51" s="98">
        <v>161</v>
      </c>
      <c r="R51" s="98">
        <v>186.5</v>
      </c>
      <c r="S51" s="98">
        <v>155.5</v>
      </c>
      <c r="T51" s="98">
        <v>146.1</v>
      </c>
      <c r="U51" s="98">
        <v>154.19999999999999</v>
      </c>
      <c r="V51" s="98">
        <v>157.69999999999999</v>
      </c>
      <c r="W51" s="98">
        <v>147.9</v>
      </c>
      <c r="X51" s="98">
        <v>150</v>
      </c>
      <c r="Y51" s="98">
        <v>159.30000000000001</v>
      </c>
      <c r="Z51" s="98">
        <v>141.9</v>
      </c>
      <c r="AA51" s="98">
        <v>149.6</v>
      </c>
      <c r="AB51" s="98">
        <v>159.19999999999999</v>
      </c>
      <c r="AC51" s="98">
        <v>156.80000000000001</v>
      </c>
      <c r="AD51" s="98">
        <v>151.9</v>
      </c>
      <c r="AE51" s="98">
        <v>157.30000000000001</v>
      </c>
    </row>
    <row r="52" spans="2:64" x14ac:dyDescent="0.3">
      <c r="B52" s="98" t="s">
        <v>23</v>
      </c>
      <c r="C52" s="98">
        <v>2021</v>
      </c>
      <c r="D52" s="98" t="s">
        <v>24</v>
      </c>
      <c r="E52" s="98">
        <v>144.30000000000001</v>
      </c>
      <c r="F52" s="98">
        <v>186.5</v>
      </c>
      <c r="G52" s="98">
        <v>168.7</v>
      </c>
      <c r="H52" s="98">
        <v>154.69999999999999</v>
      </c>
      <c r="I52" s="98">
        <v>158.69999999999999</v>
      </c>
      <c r="J52" s="98">
        <v>150.69999999999999</v>
      </c>
      <c r="K52" s="98">
        <v>160</v>
      </c>
      <c r="L52" s="98">
        <v>158.80000000000001</v>
      </c>
      <c r="M52" s="98">
        <v>112.8</v>
      </c>
      <c r="N52" s="98">
        <v>164.2</v>
      </c>
      <c r="O52" s="98">
        <v>155.5</v>
      </c>
      <c r="P52" s="98">
        <v>167.5</v>
      </c>
      <c r="Q52" s="98">
        <v>156.9</v>
      </c>
      <c r="R52" s="98">
        <v>188.3</v>
      </c>
      <c r="S52" s="98">
        <v>157.19999999999999</v>
      </c>
      <c r="T52" s="98">
        <v>147.4</v>
      </c>
      <c r="U52" s="98">
        <v>155.80000000000001</v>
      </c>
      <c r="V52" s="98">
        <v>159.80000000000001</v>
      </c>
      <c r="W52" s="98">
        <v>152.4</v>
      </c>
      <c r="X52" s="98">
        <v>150.9</v>
      </c>
      <c r="Y52" s="98">
        <v>161.30000000000001</v>
      </c>
      <c r="Z52" s="98">
        <v>145.1</v>
      </c>
      <c r="AA52" s="98">
        <v>151.5</v>
      </c>
      <c r="AB52" s="98">
        <v>159.5</v>
      </c>
      <c r="AC52" s="98">
        <v>155.80000000000001</v>
      </c>
      <c r="AD52" s="98">
        <v>153.4</v>
      </c>
      <c r="AE52" s="98">
        <v>156.6</v>
      </c>
    </row>
    <row r="53" spans="2:64" x14ac:dyDescent="0.3">
      <c r="B53" s="98" t="s">
        <v>23</v>
      </c>
      <c r="C53" s="98">
        <v>2021</v>
      </c>
      <c r="D53" s="98" t="s">
        <v>25</v>
      </c>
      <c r="E53" s="98">
        <v>144.1</v>
      </c>
      <c r="F53" s="98">
        <v>192.2</v>
      </c>
      <c r="G53" s="98">
        <v>163.80000000000001</v>
      </c>
      <c r="H53" s="98">
        <v>154.9</v>
      </c>
      <c r="I53" s="98">
        <v>163.9</v>
      </c>
      <c r="J53" s="98">
        <v>153.69999999999999</v>
      </c>
      <c r="K53" s="98">
        <v>149.5</v>
      </c>
      <c r="L53" s="98">
        <v>159.80000000000001</v>
      </c>
      <c r="M53" s="98">
        <v>112.6</v>
      </c>
      <c r="N53" s="98">
        <v>163.5</v>
      </c>
      <c r="O53" s="98">
        <v>156.5</v>
      </c>
      <c r="P53" s="98">
        <v>168.2</v>
      </c>
      <c r="Q53" s="98">
        <v>156.69999999999999</v>
      </c>
      <c r="R53" s="98">
        <v>188.1</v>
      </c>
      <c r="S53" s="98">
        <v>157.80000000000001</v>
      </c>
      <c r="T53" s="98">
        <v>147.9</v>
      </c>
      <c r="U53" s="98">
        <v>156.4</v>
      </c>
      <c r="V53" s="98">
        <v>159.9</v>
      </c>
      <c r="W53" s="98">
        <v>155.5</v>
      </c>
      <c r="X53" s="98">
        <v>151.19999999999999</v>
      </c>
      <c r="Y53" s="98">
        <v>161.69999999999999</v>
      </c>
      <c r="Z53" s="98">
        <v>146.19999999999999</v>
      </c>
      <c r="AA53" s="98">
        <v>152.6</v>
      </c>
      <c r="AB53" s="98">
        <v>160.19999999999999</v>
      </c>
      <c r="AC53" s="98">
        <v>153.80000000000001</v>
      </c>
      <c r="AD53" s="98">
        <v>153.80000000000001</v>
      </c>
      <c r="AE53" s="98">
        <v>156.80000000000001</v>
      </c>
    </row>
    <row r="54" spans="2:64" x14ac:dyDescent="0.3">
      <c r="B54" s="98" t="s">
        <v>23</v>
      </c>
      <c r="C54" s="98">
        <v>2021</v>
      </c>
      <c r="D54" s="98" t="s">
        <v>26</v>
      </c>
      <c r="E54" s="98">
        <v>144.30000000000001</v>
      </c>
      <c r="F54" s="98">
        <v>198</v>
      </c>
      <c r="G54" s="98">
        <v>164.6</v>
      </c>
      <c r="H54" s="98">
        <v>155.4</v>
      </c>
      <c r="I54" s="98">
        <v>170.1</v>
      </c>
      <c r="J54" s="98">
        <v>164.4</v>
      </c>
      <c r="K54" s="98">
        <v>144.1</v>
      </c>
      <c r="L54" s="98">
        <v>161.69999999999999</v>
      </c>
      <c r="M54" s="98">
        <v>113.1</v>
      </c>
      <c r="N54" s="98">
        <v>163.9</v>
      </c>
      <c r="O54" s="98">
        <v>157.6</v>
      </c>
      <c r="P54" s="98">
        <v>168.9</v>
      </c>
      <c r="Q54" s="98">
        <v>158</v>
      </c>
      <c r="R54" s="98">
        <v>188.8</v>
      </c>
      <c r="S54" s="98">
        <v>158.80000000000001</v>
      </c>
      <c r="T54" s="98">
        <v>148.5</v>
      </c>
      <c r="U54" s="98">
        <v>157.30000000000001</v>
      </c>
      <c r="V54" s="98">
        <v>161.4</v>
      </c>
      <c r="W54" s="98">
        <v>155.6</v>
      </c>
      <c r="X54" s="98">
        <v>151.80000000000001</v>
      </c>
      <c r="Y54" s="98">
        <v>162.30000000000001</v>
      </c>
      <c r="Z54" s="98">
        <v>146.6</v>
      </c>
      <c r="AA54" s="98">
        <v>153.19999999999999</v>
      </c>
      <c r="AB54" s="98">
        <v>160.30000000000001</v>
      </c>
      <c r="AC54" s="98">
        <v>155.4</v>
      </c>
      <c r="AD54" s="98">
        <v>154.4</v>
      </c>
      <c r="AE54" s="98">
        <v>157.80000000000001</v>
      </c>
    </row>
    <row r="55" spans="2:64" x14ac:dyDescent="0.3">
      <c r="B55" s="98" t="s">
        <v>23</v>
      </c>
      <c r="C55" s="98">
        <v>2021</v>
      </c>
      <c r="D55" s="98" t="s">
        <v>27</v>
      </c>
      <c r="E55" s="98">
        <v>146.30000000000001</v>
      </c>
      <c r="F55" s="98">
        <v>200.5</v>
      </c>
      <c r="G55" s="98">
        <v>170.3</v>
      </c>
      <c r="H55" s="98">
        <v>156.1</v>
      </c>
      <c r="I55" s="98">
        <v>178.7</v>
      </c>
      <c r="J55" s="98">
        <v>167.1</v>
      </c>
      <c r="K55" s="98">
        <v>147.9</v>
      </c>
      <c r="L55" s="98">
        <v>165.4</v>
      </c>
      <c r="M55" s="98">
        <v>114.8</v>
      </c>
      <c r="N55" s="98">
        <v>168.2</v>
      </c>
      <c r="O55" s="98">
        <v>159.30000000000001</v>
      </c>
      <c r="P55" s="98">
        <v>170.4</v>
      </c>
      <c r="Q55" s="98">
        <v>160.69999999999999</v>
      </c>
      <c r="R55" s="98">
        <v>191.9</v>
      </c>
      <c r="S55" s="98">
        <v>161.80000000000001</v>
      </c>
      <c r="T55" s="98">
        <v>152.1</v>
      </c>
      <c r="U55" s="98">
        <v>160.4</v>
      </c>
      <c r="V55" s="98">
        <v>161.6</v>
      </c>
      <c r="W55" s="98">
        <v>159.4</v>
      </c>
      <c r="X55" s="98">
        <v>154.69999999999999</v>
      </c>
      <c r="Y55" s="98">
        <v>165.8</v>
      </c>
      <c r="Z55" s="98">
        <v>148.9</v>
      </c>
      <c r="AA55" s="98">
        <v>155.80000000000001</v>
      </c>
      <c r="AB55" s="98">
        <v>161.19999999999999</v>
      </c>
      <c r="AC55" s="98">
        <v>158.6</v>
      </c>
      <c r="AD55" s="98">
        <v>156.80000000000001</v>
      </c>
      <c r="AE55" s="98">
        <v>160.4</v>
      </c>
    </row>
    <row r="56" spans="2:64" x14ac:dyDescent="0.3">
      <c r="B56" s="98" t="s">
        <v>23</v>
      </c>
      <c r="C56" s="98">
        <v>2021</v>
      </c>
      <c r="D56" s="98" t="s">
        <v>28</v>
      </c>
      <c r="E56" s="98">
        <v>146.69999999999999</v>
      </c>
      <c r="F56" s="98">
        <v>202</v>
      </c>
      <c r="G56" s="98">
        <v>180.7</v>
      </c>
      <c r="H56" s="98">
        <v>156.19999999999999</v>
      </c>
      <c r="I56" s="98">
        <v>183.7</v>
      </c>
      <c r="J56" s="98">
        <v>164.6</v>
      </c>
      <c r="K56" s="98">
        <v>155.4</v>
      </c>
      <c r="L56" s="98">
        <v>166</v>
      </c>
      <c r="M56" s="98">
        <v>115.1</v>
      </c>
      <c r="N56" s="98">
        <v>168.5</v>
      </c>
      <c r="O56" s="98">
        <v>160</v>
      </c>
      <c r="P56" s="98">
        <v>172.4</v>
      </c>
      <c r="Q56" s="98">
        <v>162.6</v>
      </c>
      <c r="R56" s="98">
        <v>190.8</v>
      </c>
      <c r="S56" s="98">
        <v>162.19999999999999</v>
      </c>
      <c r="T56" s="98">
        <v>151.80000000000001</v>
      </c>
      <c r="U56" s="98">
        <v>160.69999999999999</v>
      </c>
      <c r="V56" s="98">
        <v>160.5</v>
      </c>
      <c r="W56" s="98">
        <v>159.80000000000001</v>
      </c>
      <c r="X56" s="98">
        <v>154.80000000000001</v>
      </c>
      <c r="Y56" s="98">
        <v>166.3</v>
      </c>
      <c r="Z56" s="98">
        <v>150.69999999999999</v>
      </c>
      <c r="AA56" s="98">
        <v>154.9</v>
      </c>
      <c r="AB56" s="98">
        <v>161.69999999999999</v>
      </c>
      <c r="AC56" s="98">
        <v>158.80000000000001</v>
      </c>
      <c r="AD56" s="98">
        <v>157.6</v>
      </c>
      <c r="AE56" s="98">
        <v>161.30000000000001</v>
      </c>
    </row>
    <row r="57" spans="2:64" x14ac:dyDescent="0.3">
      <c r="B57" s="98" t="s">
        <v>23</v>
      </c>
      <c r="C57" s="98">
        <v>2021</v>
      </c>
      <c r="D57" s="98" t="s">
        <v>29</v>
      </c>
      <c r="E57" s="98">
        <v>146.4</v>
      </c>
      <c r="F57" s="98">
        <v>206.8</v>
      </c>
      <c r="G57" s="98">
        <v>182.2</v>
      </c>
      <c r="H57" s="98">
        <v>157.5</v>
      </c>
      <c r="I57" s="98">
        <v>182.1</v>
      </c>
      <c r="J57" s="98">
        <v>163.9</v>
      </c>
      <c r="K57" s="98">
        <v>164.2</v>
      </c>
      <c r="L57" s="98">
        <v>164</v>
      </c>
      <c r="M57" s="98">
        <v>114.5</v>
      </c>
      <c r="N57" s="98">
        <v>168.3</v>
      </c>
      <c r="O57" s="98">
        <v>160.9</v>
      </c>
      <c r="P57" s="98">
        <v>172.2</v>
      </c>
      <c r="Q57" s="98">
        <v>164</v>
      </c>
      <c r="R57" s="98">
        <v>191.2</v>
      </c>
      <c r="S57" s="98">
        <v>162.80000000000001</v>
      </c>
      <c r="T57" s="98">
        <v>153.1</v>
      </c>
      <c r="U57" s="98">
        <v>161.4</v>
      </c>
      <c r="V57" s="98">
        <v>161.5</v>
      </c>
      <c r="W57" s="98">
        <v>160.69999999999999</v>
      </c>
      <c r="X57" s="98">
        <v>155.80000000000001</v>
      </c>
      <c r="Y57" s="98">
        <v>167</v>
      </c>
      <c r="Z57" s="98">
        <v>153.1</v>
      </c>
      <c r="AA57" s="98">
        <v>155.30000000000001</v>
      </c>
      <c r="AB57" s="98">
        <v>163.19999999999999</v>
      </c>
      <c r="AC57" s="98">
        <v>160.1</v>
      </c>
      <c r="AD57" s="98">
        <v>159</v>
      </c>
      <c r="AE57" s="98">
        <v>162.5</v>
      </c>
    </row>
    <row r="58" spans="2:64" x14ac:dyDescent="0.3">
      <c r="B58" s="98" t="s">
        <v>23</v>
      </c>
      <c r="C58" s="98">
        <v>2021</v>
      </c>
      <c r="D58" s="98" t="s">
        <v>30</v>
      </c>
      <c r="E58" s="98">
        <v>146.6</v>
      </c>
      <c r="F58" s="98">
        <v>204</v>
      </c>
      <c r="G58" s="98">
        <v>172.8</v>
      </c>
      <c r="H58" s="98">
        <v>158.4</v>
      </c>
      <c r="I58" s="98">
        <v>188</v>
      </c>
      <c r="J58" s="98">
        <v>156.80000000000001</v>
      </c>
      <c r="K58" s="98">
        <v>162.19999999999999</v>
      </c>
      <c r="L58" s="98">
        <v>164.1</v>
      </c>
      <c r="M58" s="98">
        <v>119.7</v>
      </c>
      <c r="N58" s="98">
        <v>168.8</v>
      </c>
      <c r="O58" s="98">
        <v>162.69999999999999</v>
      </c>
      <c r="P58" s="98">
        <v>173.9</v>
      </c>
      <c r="Q58" s="98">
        <v>164</v>
      </c>
      <c r="R58" s="98">
        <v>192.1</v>
      </c>
      <c r="S58" s="98">
        <v>164.5</v>
      </c>
      <c r="T58" s="98">
        <v>155.30000000000001</v>
      </c>
      <c r="U58" s="98">
        <v>163.19999999999999</v>
      </c>
      <c r="V58" s="98">
        <v>162.1</v>
      </c>
      <c r="W58" s="98">
        <v>162.6</v>
      </c>
      <c r="X58" s="98">
        <v>157.5</v>
      </c>
      <c r="Y58" s="98">
        <v>168.4</v>
      </c>
      <c r="Z58" s="98">
        <v>154</v>
      </c>
      <c r="AA58" s="98">
        <v>157.6</v>
      </c>
      <c r="AB58" s="98">
        <v>163.80000000000001</v>
      </c>
      <c r="AC58" s="98">
        <v>160</v>
      </c>
      <c r="AD58" s="98">
        <v>160</v>
      </c>
      <c r="AE58" s="98">
        <v>163.19999999999999</v>
      </c>
    </row>
    <row r="59" spans="2:64" x14ac:dyDescent="0.3">
      <c r="B59" s="98" t="s">
        <v>23</v>
      </c>
      <c r="C59" s="98">
        <v>2021</v>
      </c>
      <c r="D59" s="98" t="s">
        <v>31</v>
      </c>
      <c r="E59" s="98">
        <v>146.6</v>
      </c>
      <c r="F59" s="98">
        <v>204</v>
      </c>
      <c r="G59" s="98">
        <v>172.8</v>
      </c>
      <c r="H59" s="98">
        <v>158.4</v>
      </c>
      <c r="I59" s="98">
        <v>188</v>
      </c>
      <c r="J59" s="98">
        <v>156.69999999999999</v>
      </c>
      <c r="K59" s="98">
        <v>162.30000000000001</v>
      </c>
      <c r="L59" s="98">
        <v>164.1</v>
      </c>
      <c r="M59" s="98">
        <v>119.7</v>
      </c>
      <c r="N59" s="98">
        <v>168.8</v>
      </c>
      <c r="O59" s="98">
        <v>162.69999999999999</v>
      </c>
      <c r="P59" s="98">
        <v>173.9</v>
      </c>
      <c r="Q59" s="98">
        <v>164</v>
      </c>
      <c r="R59" s="98">
        <v>192.1</v>
      </c>
      <c r="S59" s="98">
        <v>164.6</v>
      </c>
      <c r="T59" s="98">
        <v>155.30000000000001</v>
      </c>
      <c r="U59" s="98">
        <v>163.30000000000001</v>
      </c>
      <c r="V59" s="98">
        <v>162.1</v>
      </c>
      <c r="W59" s="98">
        <v>162.6</v>
      </c>
      <c r="X59" s="98">
        <v>157.5</v>
      </c>
      <c r="Y59" s="98">
        <v>168.4</v>
      </c>
      <c r="Z59" s="98">
        <v>154</v>
      </c>
      <c r="AA59" s="98">
        <v>157.69999999999999</v>
      </c>
      <c r="AB59" s="98">
        <v>163.69999999999999</v>
      </c>
      <c r="AC59" s="98">
        <v>160</v>
      </c>
      <c r="AD59" s="98">
        <v>160</v>
      </c>
      <c r="AE59" s="98">
        <v>163.19999999999999</v>
      </c>
    </row>
    <row r="60" spans="2:64" x14ac:dyDescent="0.3">
      <c r="B60" s="98" t="s">
        <v>23</v>
      </c>
      <c r="C60" s="98">
        <v>2021</v>
      </c>
      <c r="D60" s="98" t="s">
        <v>32</v>
      </c>
      <c r="E60" s="98">
        <v>147.4</v>
      </c>
      <c r="F60" s="98">
        <v>204.6</v>
      </c>
      <c r="G60" s="98">
        <v>171.2</v>
      </c>
      <c r="H60" s="98">
        <v>158.69999999999999</v>
      </c>
      <c r="I60" s="98">
        <v>190.6</v>
      </c>
      <c r="J60" s="98">
        <v>155.69999999999999</v>
      </c>
      <c r="K60" s="98">
        <v>185.3</v>
      </c>
      <c r="L60" s="98">
        <v>165.2</v>
      </c>
      <c r="M60" s="98">
        <v>121.9</v>
      </c>
      <c r="N60" s="98">
        <v>169.3</v>
      </c>
      <c r="O60" s="98">
        <v>163.19999999999999</v>
      </c>
      <c r="P60" s="98">
        <v>174.7</v>
      </c>
      <c r="Q60" s="98">
        <v>167.7</v>
      </c>
      <c r="R60" s="98">
        <v>192.7</v>
      </c>
      <c r="S60" s="98">
        <v>165.7</v>
      </c>
      <c r="T60" s="98">
        <v>156.30000000000001</v>
      </c>
      <c r="U60" s="98">
        <v>164.3</v>
      </c>
      <c r="V60" s="98">
        <v>163.6</v>
      </c>
      <c r="W60" s="98">
        <v>164.2</v>
      </c>
      <c r="X60" s="98">
        <v>158.4</v>
      </c>
      <c r="Y60" s="98">
        <v>169.1</v>
      </c>
      <c r="Z60" s="98">
        <v>155.69999999999999</v>
      </c>
      <c r="AA60" s="98">
        <v>158.6</v>
      </c>
      <c r="AB60" s="98">
        <v>163.9</v>
      </c>
      <c r="AC60" s="98">
        <v>160.80000000000001</v>
      </c>
      <c r="AD60" s="98">
        <v>161</v>
      </c>
      <c r="AE60" s="98">
        <v>165.5</v>
      </c>
    </row>
    <row r="61" spans="2:64" ht="15" thickBot="1" x14ac:dyDescent="0.35">
      <c r="B61" s="98" t="s">
        <v>23</v>
      </c>
      <c r="C61" s="98">
        <v>2021</v>
      </c>
      <c r="D61" s="98" t="s">
        <v>33</v>
      </c>
      <c r="E61" s="98">
        <v>148.19999999999999</v>
      </c>
      <c r="F61" s="98">
        <v>201.6</v>
      </c>
      <c r="G61" s="98">
        <v>173</v>
      </c>
      <c r="H61" s="98">
        <v>159.30000000000001</v>
      </c>
      <c r="I61" s="98">
        <v>190.1</v>
      </c>
      <c r="J61" s="98">
        <v>156.5</v>
      </c>
      <c r="K61" s="98">
        <v>199.2</v>
      </c>
      <c r="L61" s="98">
        <v>165.3</v>
      </c>
      <c r="M61" s="98">
        <v>122.4</v>
      </c>
      <c r="N61" s="98">
        <v>169.6</v>
      </c>
      <c r="O61" s="98">
        <v>163.69999999999999</v>
      </c>
      <c r="P61" s="98">
        <v>175.5</v>
      </c>
      <c r="Q61" s="98">
        <v>169.7</v>
      </c>
      <c r="R61" s="98">
        <v>192.9</v>
      </c>
      <c r="S61" s="98">
        <v>167.2</v>
      </c>
      <c r="T61" s="98">
        <v>157.4</v>
      </c>
      <c r="U61" s="98">
        <v>165.8</v>
      </c>
      <c r="V61" s="98">
        <v>164.2</v>
      </c>
      <c r="W61" s="98">
        <v>163.9</v>
      </c>
      <c r="X61" s="98">
        <v>159.30000000000001</v>
      </c>
      <c r="Y61" s="98">
        <v>169.9</v>
      </c>
      <c r="Z61" s="98">
        <v>154.80000000000001</v>
      </c>
      <c r="AA61" s="98">
        <v>159.80000000000001</v>
      </c>
      <c r="AB61" s="98">
        <v>164.3</v>
      </c>
      <c r="AC61" s="98">
        <v>162.19999999999999</v>
      </c>
      <c r="AD61" s="98">
        <v>161.4</v>
      </c>
      <c r="AE61" s="98">
        <v>166.7</v>
      </c>
    </row>
    <row r="62" spans="2:64" ht="15" thickBot="1" x14ac:dyDescent="0.35">
      <c r="B62" s="98" t="s">
        <v>23</v>
      </c>
      <c r="C62" s="98">
        <v>2021</v>
      </c>
      <c r="D62" s="98" t="s">
        <v>34</v>
      </c>
      <c r="E62" s="98">
        <v>148.69999999999999</v>
      </c>
      <c r="F62" s="98">
        <v>198.8</v>
      </c>
      <c r="G62" s="98">
        <v>177.9</v>
      </c>
      <c r="H62" s="98">
        <v>159.9</v>
      </c>
      <c r="I62" s="98">
        <v>187.6</v>
      </c>
      <c r="J62" s="98">
        <v>154.9</v>
      </c>
      <c r="K62" s="98">
        <v>188.3</v>
      </c>
      <c r="L62" s="98">
        <v>164.4</v>
      </c>
      <c r="M62" s="98">
        <v>121</v>
      </c>
      <c r="N62" s="98">
        <v>170.5</v>
      </c>
      <c r="O62" s="98">
        <v>164.2</v>
      </c>
      <c r="P62" s="98">
        <v>176.5</v>
      </c>
      <c r="Q62" s="98">
        <v>168.2</v>
      </c>
      <c r="R62" s="98">
        <v>192.4</v>
      </c>
      <c r="S62" s="98">
        <v>168.5</v>
      </c>
      <c r="T62" s="98">
        <v>158.69999999999999</v>
      </c>
      <c r="U62" s="98">
        <v>167</v>
      </c>
      <c r="V62" s="98">
        <v>163.4</v>
      </c>
      <c r="W62" s="98">
        <v>164.1</v>
      </c>
      <c r="X62" s="98">
        <v>160.19999999999999</v>
      </c>
      <c r="Y62" s="98">
        <v>170.6</v>
      </c>
      <c r="Z62" s="98">
        <v>155.69999999999999</v>
      </c>
      <c r="AA62" s="98">
        <v>160.6</v>
      </c>
      <c r="AB62" s="98">
        <v>164.4</v>
      </c>
      <c r="AC62" s="98">
        <v>162.6</v>
      </c>
      <c r="AD62" s="98">
        <v>162</v>
      </c>
      <c r="AE62" s="98">
        <v>166.2</v>
      </c>
      <c r="AI62" s="108"/>
      <c r="AJ62" s="279" t="s">
        <v>36</v>
      </c>
      <c r="AK62" s="279"/>
      <c r="AL62" s="279"/>
      <c r="AM62" s="279"/>
      <c r="AN62" s="279"/>
      <c r="AO62" s="279"/>
      <c r="AP62" s="279"/>
      <c r="AQ62" s="279"/>
      <c r="AR62" s="279"/>
      <c r="AS62" s="279"/>
      <c r="AT62" s="279"/>
      <c r="AU62" s="279"/>
      <c r="AV62" s="279"/>
      <c r="AW62" s="280"/>
      <c r="AX62" s="109" t="s">
        <v>56</v>
      </c>
      <c r="AY62" s="281" t="s">
        <v>75</v>
      </c>
      <c r="AZ62" s="282"/>
      <c r="BA62" s="282"/>
      <c r="BB62" s="283"/>
      <c r="BC62" s="110" t="s">
        <v>60</v>
      </c>
      <c r="BD62" s="111" t="s">
        <v>79</v>
      </c>
      <c r="BE62" s="112" t="s">
        <v>80</v>
      </c>
      <c r="BF62" s="113" t="s">
        <v>81</v>
      </c>
      <c r="BG62" s="191" t="s">
        <v>82</v>
      </c>
      <c r="BH62" s="176" t="s">
        <v>83</v>
      </c>
      <c r="BI62" s="276" t="s">
        <v>84</v>
      </c>
      <c r="BJ62" s="277"/>
      <c r="BK62" s="278"/>
      <c r="BL62" s="128" t="s">
        <v>85</v>
      </c>
    </row>
    <row r="63" spans="2:64" ht="15" thickBot="1" x14ac:dyDescent="0.35">
      <c r="B63" s="98" t="s">
        <v>23</v>
      </c>
      <c r="C63" s="98">
        <v>2022</v>
      </c>
      <c r="D63" s="98" t="s">
        <v>21</v>
      </c>
      <c r="E63" s="98">
        <v>149.5</v>
      </c>
      <c r="F63" s="98">
        <v>198.7</v>
      </c>
      <c r="G63" s="98">
        <v>178.8</v>
      </c>
      <c r="H63" s="98">
        <v>160.5</v>
      </c>
      <c r="I63" s="98">
        <v>184.7</v>
      </c>
      <c r="J63" s="98">
        <v>153.69999999999999</v>
      </c>
      <c r="K63" s="98">
        <v>174.3</v>
      </c>
      <c r="L63" s="98">
        <v>163.9</v>
      </c>
      <c r="M63" s="98">
        <v>120</v>
      </c>
      <c r="N63" s="98">
        <v>172.1</v>
      </c>
      <c r="O63" s="98">
        <v>164.3</v>
      </c>
      <c r="P63" s="98">
        <v>177.3</v>
      </c>
      <c r="Q63" s="98">
        <v>166.4</v>
      </c>
      <c r="R63" s="98">
        <v>192.2</v>
      </c>
      <c r="S63" s="98">
        <v>169.9</v>
      </c>
      <c r="T63" s="98">
        <v>160.69999999999999</v>
      </c>
      <c r="U63" s="98">
        <v>168.5</v>
      </c>
      <c r="V63" s="98">
        <v>164.5</v>
      </c>
      <c r="W63" s="98">
        <v>164.2</v>
      </c>
      <c r="X63" s="98">
        <v>161.1</v>
      </c>
      <c r="Y63" s="98">
        <v>171.4</v>
      </c>
      <c r="Z63" s="98">
        <v>156.5</v>
      </c>
      <c r="AA63" s="98">
        <v>161.19999999999999</v>
      </c>
      <c r="AB63" s="98">
        <v>164.7</v>
      </c>
      <c r="AC63" s="98">
        <v>163</v>
      </c>
      <c r="AD63" s="98">
        <v>162.69999999999999</v>
      </c>
      <c r="AE63" s="98">
        <v>165.7</v>
      </c>
      <c r="AI63" s="194" t="s">
        <v>78</v>
      </c>
      <c r="AJ63" s="180" t="s">
        <v>3</v>
      </c>
      <c r="AK63" s="181" t="s">
        <v>4</v>
      </c>
      <c r="AL63" s="181" t="s">
        <v>5</v>
      </c>
      <c r="AM63" s="181" t="s">
        <v>6</v>
      </c>
      <c r="AN63" s="181" t="s">
        <v>7</v>
      </c>
      <c r="AO63" s="181" t="s">
        <v>8</v>
      </c>
      <c r="AP63" s="181" t="s">
        <v>9</v>
      </c>
      <c r="AQ63" s="181" t="s">
        <v>10</v>
      </c>
      <c r="AR63" s="181" t="s">
        <v>11</v>
      </c>
      <c r="AS63" s="181" t="s">
        <v>12</v>
      </c>
      <c r="AT63" s="181" t="s">
        <v>13</v>
      </c>
      <c r="AU63" s="181" t="s">
        <v>14</v>
      </c>
      <c r="AV63" s="181" t="s">
        <v>15</v>
      </c>
      <c r="AW63" s="193" t="s">
        <v>87</v>
      </c>
      <c r="AX63" s="118" t="s">
        <v>56</v>
      </c>
      <c r="AY63" s="132" t="s">
        <v>57</v>
      </c>
      <c r="AZ63" s="182" t="s">
        <v>58</v>
      </c>
      <c r="BA63" s="182" t="s">
        <v>59</v>
      </c>
      <c r="BB63" s="183" t="s">
        <v>86</v>
      </c>
      <c r="BC63" s="117" t="s">
        <v>60</v>
      </c>
      <c r="BD63" s="118" t="s">
        <v>61</v>
      </c>
      <c r="BE63" s="118" t="s">
        <v>62</v>
      </c>
      <c r="BF63" s="118" t="s">
        <v>16</v>
      </c>
      <c r="BG63" s="118" t="s">
        <v>17</v>
      </c>
      <c r="BH63" s="118" t="s">
        <v>18</v>
      </c>
      <c r="BI63" s="118" t="s">
        <v>63</v>
      </c>
      <c r="BJ63" s="116" t="s">
        <v>64</v>
      </c>
      <c r="BK63" s="118" t="s">
        <v>86</v>
      </c>
      <c r="BL63" s="127" t="s">
        <v>19</v>
      </c>
    </row>
    <row r="64" spans="2:64" x14ac:dyDescent="0.3">
      <c r="B64" s="98" t="s">
        <v>23</v>
      </c>
      <c r="C64" s="98">
        <v>2022</v>
      </c>
      <c r="D64" s="98" t="s">
        <v>24</v>
      </c>
      <c r="E64" s="98">
        <v>150</v>
      </c>
      <c r="F64" s="98">
        <v>200.6</v>
      </c>
      <c r="G64" s="98">
        <v>175.8</v>
      </c>
      <c r="H64" s="98">
        <v>160.69999999999999</v>
      </c>
      <c r="I64" s="98">
        <v>184.9</v>
      </c>
      <c r="J64" s="98">
        <v>153.69999999999999</v>
      </c>
      <c r="K64" s="98">
        <v>169.7</v>
      </c>
      <c r="L64" s="98">
        <v>163.69999999999999</v>
      </c>
      <c r="M64" s="98">
        <v>118.9</v>
      </c>
      <c r="N64" s="98">
        <v>174.3</v>
      </c>
      <c r="O64" s="98">
        <v>164.7</v>
      </c>
      <c r="P64" s="98">
        <v>178</v>
      </c>
      <c r="Q64" s="98">
        <v>166.2</v>
      </c>
      <c r="R64" s="98">
        <v>192.8</v>
      </c>
      <c r="S64" s="98">
        <v>170.8</v>
      </c>
      <c r="T64" s="98">
        <v>162.4</v>
      </c>
      <c r="U64" s="98">
        <v>169.6</v>
      </c>
      <c r="V64" s="98">
        <v>165.5</v>
      </c>
      <c r="W64" s="98">
        <v>165.7</v>
      </c>
      <c r="X64" s="98">
        <v>161.80000000000001</v>
      </c>
      <c r="Y64" s="98">
        <v>172.2</v>
      </c>
      <c r="Z64" s="98">
        <v>156.9</v>
      </c>
      <c r="AA64" s="98">
        <v>162.1</v>
      </c>
      <c r="AB64" s="98">
        <v>165.4</v>
      </c>
      <c r="AC64" s="98">
        <v>164.4</v>
      </c>
      <c r="AD64" s="98">
        <v>163.5</v>
      </c>
      <c r="AE64" s="98">
        <v>166.1</v>
      </c>
      <c r="AI64" s="195" t="s">
        <v>21</v>
      </c>
      <c r="AJ64" s="34">
        <v>149.5</v>
      </c>
      <c r="AK64" s="98">
        <v>198.7</v>
      </c>
      <c r="AL64" s="98">
        <v>178.8</v>
      </c>
      <c r="AM64" s="98">
        <v>160.5</v>
      </c>
      <c r="AN64" s="98">
        <v>184.7</v>
      </c>
      <c r="AO64" s="98">
        <v>153.69999999999999</v>
      </c>
      <c r="AP64" s="98">
        <v>174.3</v>
      </c>
      <c r="AQ64" s="98">
        <v>163.9</v>
      </c>
      <c r="AR64" s="98">
        <v>120</v>
      </c>
      <c r="AS64" s="98">
        <v>172.1</v>
      </c>
      <c r="AT64" s="98">
        <v>164.3</v>
      </c>
      <c r="AU64" s="98">
        <v>177.3</v>
      </c>
      <c r="AV64" s="98">
        <v>166.4</v>
      </c>
      <c r="AW64" s="178">
        <f>AVERAGE(AJ64:AV64)</f>
        <v>166.47692307692307</v>
      </c>
      <c r="AX64" s="114">
        <v>192.2</v>
      </c>
      <c r="AY64" s="33">
        <v>169.9</v>
      </c>
      <c r="AZ64" s="133">
        <v>160.69999999999999</v>
      </c>
      <c r="BA64" s="133">
        <v>168.5</v>
      </c>
      <c r="BB64" s="184">
        <f>AVERAGE(AY64:BA64)</f>
        <v>166.36666666666667</v>
      </c>
      <c r="BC64" s="119">
        <v>164.5</v>
      </c>
      <c r="BD64" s="114">
        <v>164.2</v>
      </c>
      <c r="BE64" s="114">
        <v>161.1</v>
      </c>
      <c r="BF64" s="114">
        <v>171.4</v>
      </c>
      <c r="BG64" s="192">
        <v>156.5</v>
      </c>
      <c r="BH64" s="114">
        <v>164.7</v>
      </c>
      <c r="BI64" s="13">
        <v>161.19999999999999</v>
      </c>
      <c r="BJ64" s="133">
        <v>163</v>
      </c>
      <c r="BK64" s="186">
        <f>AVERAGE(BI64,BJ64)</f>
        <v>162.1</v>
      </c>
      <c r="BL64" s="119">
        <v>162.69999999999999</v>
      </c>
    </row>
    <row r="65" spans="2:64" x14ac:dyDescent="0.3">
      <c r="B65" s="98" t="s">
        <v>23</v>
      </c>
      <c r="C65" s="98">
        <v>2022</v>
      </c>
      <c r="D65" s="98" t="s">
        <v>25</v>
      </c>
      <c r="E65" s="98">
        <v>151.30000000000001</v>
      </c>
      <c r="F65" s="98">
        <v>210.7</v>
      </c>
      <c r="G65" s="98">
        <v>167.8</v>
      </c>
      <c r="H65" s="98">
        <v>162.19999999999999</v>
      </c>
      <c r="I65" s="98">
        <v>194.6</v>
      </c>
      <c r="J65" s="98">
        <v>157.6</v>
      </c>
      <c r="K65" s="98">
        <v>166.9</v>
      </c>
      <c r="L65" s="98">
        <v>163.9</v>
      </c>
      <c r="M65" s="98">
        <v>118.8</v>
      </c>
      <c r="N65" s="98">
        <v>177.4</v>
      </c>
      <c r="O65" s="98">
        <v>165.3</v>
      </c>
      <c r="P65" s="98">
        <v>179.3</v>
      </c>
      <c r="Q65" s="98">
        <v>168.4</v>
      </c>
      <c r="R65" s="98">
        <v>193.7</v>
      </c>
      <c r="S65" s="98">
        <v>172.1</v>
      </c>
      <c r="T65" s="98">
        <v>164.6</v>
      </c>
      <c r="U65" s="98">
        <v>171.1</v>
      </c>
      <c r="V65" s="98">
        <v>165.3</v>
      </c>
      <c r="W65" s="98">
        <v>167.2</v>
      </c>
      <c r="X65" s="98">
        <v>162.80000000000001</v>
      </c>
      <c r="Y65" s="98">
        <v>173</v>
      </c>
      <c r="Z65" s="98">
        <v>157.9</v>
      </c>
      <c r="AA65" s="98">
        <v>163.30000000000001</v>
      </c>
      <c r="AB65" s="98">
        <v>166</v>
      </c>
      <c r="AC65" s="98">
        <v>167.2</v>
      </c>
      <c r="AD65" s="98">
        <v>164.6</v>
      </c>
      <c r="AE65" s="98">
        <v>167.7</v>
      </c>
      <c r="AI65" s="195" t="s">
        <v>24</v>
      </c>
      <c r="AJ65" s="34">
        <v>150</v>
      </c>
      <c r="AK65" s="98">
        <v>200.6</v>
      </c>
      <c r="AL65" s="98">
        <v>175.8</v>
      </c>
      <c r="AM65" s="98">
        <v>160.69999999999999</v>
      </c>
      <c r="AN65" s="98">
        <v>184.9</v>
      </c>
      <c r="AO65" s="98">
        <v>153.69999999999999</v>
      </c>
      <c r="AP65" s="98">
        <v>169.7</v>
      </c>
      <c r="AQ65" s="98">
        <v>163.69999999999999</v>
      </c>
      <c r="AR65" s="98">
        <v>118.9</v>
      </c>
      <c r="AS65" s="98">
        <v>174.3</v>
      </c>
      <c r="AT65" s="98">
        <v>164.7</v>
      </c>
      <c r="AU65" s="98">
        <v>178</v>
      </c>
      <c r="AV65" s="98">
        <v>166.2</v>
      </c>
      <c r="AW65" s="178">
        <f t="shared" ref="AW65:AW75" si="0">AVERAGE(AJ65:AV65)</f>
        <v>166.24615384615387</v>
      </c>
      <c r="AX65" s="114">
        <v>192.8</v>
      </c>
      <c r="AY65" s="34">
        <v>170.8</v>
      </c>
      <c r="AZ65" s="98">
        <v>162.4</v>
      </c>
      <c r="BA65" s="98">
        <v>169.6</v>
      </c>
      <c r="BB65" s="173">
        <f t="shared" ref="BB65:BB75" si="1">AVERAGE(AY65:BA65)</f>
        <v>167.60000000000002</v>
      </c>
      <c r="BC65" s="119">
        <v>165.5</v>
      </c>
      <c r="BD65" s="114">
        <v>165.7</v>
      </c>
      <c r="BE65" s="114">
        <v>161.80000000000001</v>
      </c>
      <c r="BF65" s="114">
        <v>172.2</v>
      </c>
      <c r="BG65" s="189">
        <v>156.9</v>
      </c>
      <c r="BH65" s="114">
        <v>165.4</v>
      </c>
      <c r="BI65" s="11">
        <v>162.1</v>
      </c>
      <c r="BJ65" s="98">
        <v>164.4</v>
      </c>
      <c r="BK65" s="187">
        <f t="shared" ref="BK65:BK75" si="2">AVERAGE(BI65,BJ65)</f>
        <v>163.25</v>
      </c>
      <c r="BL65" s="119">
        <v>163.5</v>
      </c>
    </row>
    <row r="66" spans="2:64" x14ac:dyDescent="0.3">
      <c r="B66" s="98" t="s">
        <v>23</v>
      </c>
      <c r="C66" s="98">
        <v>2022</v>
      </c>
      <c r="D66" s="98" t="s">
        <v>26</v>
      </c>
      <c r="E66" s="98">
        <v>152.9</v>
      </c>
      <c r="F66" s="98">
        <v>211.8</v>
      </c>
      <c r="G66" s="98">
        <v>164.5</v>
      </c>
      <c r="H66" s="98">
        <v>163.9</v>
      </c>
      <c r="I66" s="98">
        <v>199.5</v>
      </c>
      <c r="J66" s="98">
        <v>172.6</v>
      </c>
      <c r="K66" s="98">
        <v>166.2</v>
      </c>
      <c r="L66" s="98">
        <v>164.7</v>
      </c>
      <c r="M66" s="98">
        <v>119</v>
      </c>
      <c r="N66" s="98">
        <v>181.3</v>
      </c>
      <c r="O66" s="98">
        <v>166.2</v>
      </c>
      <c r="P66" s="98">
        <v>180.9</v>
      </c>
      <c r="Q66" s="98">
        <v>170.8</v>
      </c>
      <c r="R66" s="98">
        <v>193.9</v>
      </c>
      <c r="S66" s="98">
        <v>173.9</v>
      </c>
      <c r="T66" s="98">
        <v>166.5</v>
      </c>
      <c r="U66" s="98">
        <v>172.8</v>
      </c>
      <c r="V66" s="98">
        <v>167</v>
      </c>
      <c r="W66" s="98">
        <v>172.2</v>
      </c>
      <c r="X66" s="98">
        <v>164</v>
      </c>
      <c r="Y66" s="98">
        <v>174</v>
      </c>
      <c r="Z66" s="98">
        <v>162.6</v>
      </c>
      <c r="AA66" s="98">
        <v>164.4</v>
      </c>
      <c r="AB66" s="98">
        <v>166.9</v>
      </c>
      <c r="AC66" s="98">
        <v>168.8</v>
      </c>
      <c r="AD66" s="98">
        <v>166.8</v>
      </c>
      <c r="AE66" s="98">
        <v>170.1</v>
      </c>
      <c r="AI66" s="195" t="s">
        <v>25</v>
      </c>
      <c r="AJ66" s="34">
        <v>151.30000000000001</v>
      </c>
      <c r="AK66" s="98">
        <v>210.7</v>
      </c>
      <c r="AL66" s="98">
        <v>167.8</v>
      </c>
      <c r="AM66" s="98">
        <v>162.19999999999999</v>
      </c>
      <c r="AN66" s="98">
        <v>194.6</v>
      </c>
      <c r="AO66" s="98">
        <v>157.6</v>
      </c>
      <c r="AP66" s="98">
        <v>166.9</v>
      </c>
      <c r="AQ66" s="98">
        <v>163.9</v>
      </c>
      <c r="AR66" s="98">
        <v>118.8</v>
      </c>
      <c r="AS66" s="98">
        <v>177.4</v>
      </c>
      <c r="AT66" s="98">
        <v>165.3</v>
      </c>
      <c r="AU66" s="98">
        <v>179.3</v>
      </c>
      <c r="AV66" s="98">
        <v>168.4</v>
      </c>
      <c r="AW66" s="178">
        <f t="shared" si="0"/>
        <v>168.01538461538465</v>
      </c>
      <c r="AX66" s="114">
        <v>193.7</v>
      </c>
      <c r="AY66" s="34">
        <v>172.1</v>
      </c>
      <c r="AZ66" s="98">
        <v>164.6</v>
      </c>
      <c r="BA66" s="98">
        <v>171.1</v>
      </c>
      <c r="BB66" s="173">
        <f t="shared" si="1"/>
        <v>169.26666666666665</v>
      </c>
      <c r="BC66" s="119">
        <v>165.3</v>
      </c>
      <c r="BD66" s="114">
        <v>167.2</v>
      </c>
      <c r="BE66" s="114">
        <v>162.80000000000001</v>
      </c>
      <c r="BF66" s="114">
        <v>173</v>
      </c>
      <c r="BG66" s="189">
        <v>157.9</v>
      </c>
      <c r="BH66" s="114">
        <v>166</v>
      </c>
      <c r="BI66" s="11">
        <v>163.30000000000001</v>
      </c>
      <c r="BJ66" s="98">
        <v>167.2</v>
      </c>
      <c r="BK66" s="187">
        <f t="shared" si="2"/>
        <v>165.25</v>
      </c>
      <c r="BL66" s="119">
        <v>164.6</v>
      </c>
    </row>
    <row r="67" spans="2:64" x14ac:dyDescent="0.3">
      <c r="B67" s="98" t="s">
        <v>23</v>
      </c>
      <c r="C67" s="98">
        <v>2022</v>
      </c>
      <c r="D67" s="98" t="s">
        <v>27</v>
      </c>
      <c r="E67" s="98">
        <v>154.1</v>
      </c>
      <c r="F67" s="98">
        <v>217</v>
      </c>
      <c r="G67" s="98">
        <v>162.4</v>
      </c>
      <c r="H67" s="98">
        <v>164.9</v>
      </c>
      <c r="I67" s="98">
        <v>202.4</v>
      </c>
      <c r="J67" s="98">
        <v>171</v>
      </c>
      <c r="K67" s="98">
        <v>174.9</v>
      </c>
      <c r="L67" s="98">
        <v>164.7</v>
      </c>
      <c r="M67" s="98">
        <v>119.7</v>
      </c>
      <c r="N67" s="98">
        <v>184.9</v>
      </c>
      <c r="O67" s="98">
        <v>167.1</v>
      </c>
      <c r="P67" s="98">
        <v>182.5</v>
      </c>
      <c r="Q67" s="98">
        <v>173.3</v>
      </c>
      <c r="R67" s="98">
        <v>194.1</v>
      </c>
      <c r="S67" s="98">
        <v>175.6</v>
      </c>
      <c r="T67" s="98">
        <v>168.4</v>
      </c>
      <c r="U67" s="98">
        <v>174.6</v>
      </c>
      <c r="V67" s="98">
        <v>167.5</v>
      </c>
      <c r="W67" s="98">
        <v>174.6</v>
      </c>
      <c r="X67" s="98">
        <v>165.2</v>
      </c>
      <c r="Y67" s="98">
        <v>174.8</v>
      </c>
      <c r="Z67" s="98">
        <v>163</v>
      </c>
      <c r="AA67" s="98">
        <v>165.1</v>
      </c>
      <c r="AB67" s="98">
        <v>167.9</v>
      </c>
      <c r="AC67" s="98">
        <v>168.4</v>
      </c>
      <c r="AD67" s="98">
        <v>167.5</v>
      </c>
      <c r="AE67" s="98">
        <v>171.7</v>
      </c>
      <c r="AI67" s="195" t="s">
        <v>26</v>
      </c>
      <c r="AJ67" s="34">
        <v>152.9</v>
      </c>
      <c r="AK67" s="98">
        <v>211.8</v>
      </c>
      <c r="AL67" s="98">
        <v>164.5</v>
      </c>
      <c r="AM67" s="98">
        <v>163.9</v>
      </c>
      <c r="AN67" s="98">
        <v>199.5</v>
      </c>
      <c r="AO67" s="98">
        <v>172.6</v>
      </c>
      <c r="AP67" s="98">
        <v>166.2</v>
      </c>
      <c r="AQ67" s="98">
        <v>164.7</v>
      </c>
      <c r="AR67" s="98">
        <v>119</v>
      </c>
      <c r="AS67" s="98">
        <v>181.3</v>
      </c>
      <c r="AT67" s="98">
        <v>166.2</v>
      </c>
      <c r="AU67" s="98">
        <v>180.9</v>
      </c>
      <c r="AV67" s="98">
        <v>170.8</v>
      </c>
      <c r="AW67" s="178">
        <f t="shared" si="0"/>
        <v>170.33076923076925</v>
      </c>
      <c r="AX67" s="114">
        <v>193.9</v>
      </c>
      <c r="AY67" s="34">
        <v>173.9</v>
      </c>
      <c r="AZ67" s="98">
        <v>166.5</v>
      </c>
      <c r="BA67" s="98">
        <v>172.8</v>
      </c>
      <c r="BB67" s="173">
        <f t="shared" si="1"/>
        <v>171.06666666666669</v>
      </c>
      <c r="BC67" s="119">
        <v>167</v>
      </c>
      <c r="BD67" s="114">
        <v>172.2</v>
      </c>
      <c r="BE67" s="114">
        <v>164</v>
      </c>
      <c r="BF67" s="114">
        <v>174</v>
      </c>
      <c r="BG67" s="189">
        <v>162.6</v>
      </c>
      <c r="BH67" s="114">
        <v>166.9</v>
      </c>
      <c r="BI67" s="11">
        <v>164.4</v>
      </c>
      <c r="BJ67" s="98">
        <v>168.8</v>
      </c>
      <c r="BK67" s="187">
        <f t="shared" si="2"/>
        <v>166.60000000000002</v>
      </c>
      <c r="BL67" s="119">
        <v>166.8</v>
      </c>
    </row>
    <row r="68" spans="2:64" x14ac:dyDescent="0.3">
      <c r="B68" s="98" t="s">
        <v>23</v>
      </c>
      <c r="C68" s="98">
        <v>2022</v>
      </c>
      <c r="D68" s="98" t="s">
        <v>28</v>
      </c>
      <c r="E68" s="98">
        <v>155</v>
      </c>
      <c r="F68" s="98">
        <v>219.4</v>
      </c>
      <c r="G68" s="98">
        <v>170.8</v>
      </c>
      <c r="H68" s="98">
        <v>165.8</v>
      </c>
      <c r="I68" s="98">
        <v>200.9</v>
      </c>
      <c r="J68" s="98">
        <v>169.7</v>
      </c>
      <c r="K68" s="98">
        <v>182.3</v>
      </c>
      <c r="L68" s="98">
        <v>164.3</v>
      </c>
      <c r="M68" s="98">
        <v>119.9</v>
      </c>
      <c r="N68" s="98">
        <v>187.1</v>
      </c>
      <c r="O68" s="98">
        <v>167.9</v>
      </c>
      <c r="P68" s="98">
        <v>183.9</v>
      </c>
      <c r="Q68" s="98">
        <v>174.9</v>
      </c>
      <c r="R68" s="98">
        <v>194.3</v>
      </c>
      <c r="S68" s="98">
        <v>177.1</v>
      </c>
      <c r="T68" s="98">
        <v>169.9</v>
      </c>
      <c r="U68" s="98">
        <v>176</v>
      </c>
      <c r="V68" s="98">
        <v>166.8</v>
      </c>
      <c r="W68" s="98">
        <v>176</v>
      </c>
      <c r="X68" s="98">
        <v>166.4</v>
      </c>
      <c r="Y68" s="98">
        <v>175.4</v>
      </c>
      <c r="Z68" s="98">
        <v>161.1</v>
      </c>
      <c r="AA68" s="98">
        <v>165.8</v>
      </c>
      <c r="AB68" s="98">
        <v>169</v>
      </c>
      <c r="AC68" s="98">
        <v>169.4</v>
      </c>
      <c r="AD68" s="98">
        <v>167.5</v>
      </c>
      <c r="AE68" s="98">
        <v>172.6</v>
      </c>
      <c r="AI68" s="195" t="s">
        <v>27</v>
      </c>
      <c r="AJ68" s="34">
        <v>154.1</v>
      </c>
      <c r="AK68" s="98">
        <v>217</v>
      </c>
      <c r="AL68" s="98">
        <v>162.4</v>
      </c>
      <c r="AM68" s="98">
        <v>164.9</v>
      </c>
      <c r="AN68" s="98">
        <v>202.4</v>
      </c>
      <c r="AO68" s="98">
        <v>171</v>
      </c>
      <c r="AP68" s="98">
        <v>174.9</v>
      </c>
      <c r="AQ68" s="98">
        <v>164.7</v>
      </c>
      <c r="AR68" s="98">
        <v>119.7</v>
      </c>
      <c r="AS68" s="98">
        <v>184.9</v>
      </c>
      <c r="AT68" s="98">
        <v>167.1</v>
      </c>
      <c r="AU68" s="98">
        <v>182.5</v>
      </c>
      <c r="AV68" s="98">
        <v>173.3</v>
      </c>
      <c r="AW68" s="178">
        <f t="shared" si="0"/>
        <v>172.22307692307697</v>
      </c>
      <c r="AX68" s="114">
        <v>194.1</v>
      </c>
      <c r="AY68" s="34">
        <v>175.6</v>
      </c>
      <c r="AZ68" s="98">
        <v>168.4</v>
      </c>
      <c r="BA68" s="98">
        <v>174.6</v>
      </c>
      <c r="BB68" s="173">
        <f t="shared" si="1"/>
        <v>172.86666666666667</v>
      </c>
      <c r="BC68" s="119">
        <v>167.5</v>
      </c>
      <c r="BD68" s="114">
        <v>174.6</v>
      </c>
      <c r="BE68" s="114">
        <v>165.2</v>
      </c>
      <c r="BF68" s="114">
        <v>174.8</v>
      </c>
      <c r="BG68" s="189">
        <v>163</v>
      </c>
      <c r="BH68" s="114">
        <v>167.9</v>
      </c>
      <c r="BI68" s="11">
        <v>165.1</v>
      </c>
      <c r="BJ68" s="98">
        <v>168.4</v>
      </c>
      <c r="BK68" s="187">
        <f t="shared" si="2"/>
        <v>166.75</v>
      </c>
      <c r="BL68" s="119">
        <v>167.5</v>
      </c>
    </row>
    <row r="69" spans="2:64" x14ac:dyDescent="0.3">
      <c r="B69" s="98" t="s">
        <v>23</v>
      </c>
      <c r="C69" s="98">
        <v>2022</v>
      </c>
      <c r="D69" s="98" t="s">
        <v>29</v>
      </c>
      <c r="E69" s="98">
        <v>156.5</v>
      </c>
      <c r="F69" s="98">
        <v>213</v>
      </c>
      <c r="G69" s="98">
        <v>175.2</v>
      </c>
      <c r="H69" s="98">
        <v>166.6</v>
      </c>
      <c r="I69" s="98">
        <v>195.8</v>
      </c>
      <c r="J69" s="98">
        <v>174.2</v>
      </c>
      <c r="K69" s="98">
        <v>182.1</v>
      </c>
      <c r="L69" s="98">
        <v>164.3</v>
      </c>
      <c r="M69" s="98">
        <v>120</v>
      </c>
      <c r="N69" s="98">
        <v>190</v>
      </c>
      <c r="O69" s="98">
        <v>168.4</v>
      </c>
      <c r="P69" s="98">
        <v>185.2</v>
      </c>
      <c r="Q69" s="98">
        <v>175</v>
      </c>
      <c r="R69" s="98">
        <v>194.6</v>
      </c>
      <c r="S69" s="98">
        <v>178.3</v>
      </c>
      <c r="T69" s="98">
        <v>171.3</v>
      </c>
      <c r="U69" s="98">
        <v>177.3</v>
      </c>
      <c r="V69" s="98">
        <v>167.8</v>
      </c>
      <c r="W69" s="98">
        <v>179.6</v>
      </c>
      <c r="X69" s="98">
        <v>167.4</v>
      </c>
      <c r="Y69" s="98">
        <v>176.1</v>
      </c>
      <c r="Z69" s="98">
        <v>161.6</v>
      </c>
      <c r="AA69" s="98">
        <v>166.3</v>
      </c>
      <c r="AB69" s="98">
        <v>171.4</v>
      </c>
      <c r="AC69" s="98">
        <v>169.7</v>
      </c>
      <c r="AD69" s="98">
        <v>168.4</v>
      </c>
      <c r="AE69" s="98">
        <v>173.4</v>
      </c>
      <c r="AI69" s="195" t="s">
        <v>28</v>
      </c>
      <c r="AJ69" s="34">
        <v>155</v>
      </c>
      <c r="AK69" s="98">
        <v>219.4</v>
      </c>
      <c r="AL69" s="98">
        <v>170.8</v>
      </c>
      <c r="AM69" s="98">
        <v>165.8</v>
      </c>
      <c r="AN69" s="98">
        <v>200.9</v>
      </c>
      <c r="AO69" s="98">
        <v>169.7</v>
      </c>
      <c r="AP69" s="98">
        <v>182.3</v>
      </c>
      <c r="AQ69" s="98">
        <v>164.3</v>
      </c>
      <c r="AR69" s="98">
        <v>119.9</v>
      </c>
      <c r="AS69" s="98">
        <v>187.1</v>
      </c>
      <c r="AT69" s="98">
        <v>167.9</v>
      </c>
      <c r="AU69" s="98">
        <v>183.9</v>
      </c>
      <c r="AV69" s="98">
        <v>174.9</v>
      </c>
      <c r="AW69" s="178">
        <f t="shared" si="0"/>
        <v>173.99230769230769</v>
      </c>
      <c r="AX69" s="114">
        <v>194.3</v>
      </c>
      <c r="AY69" s="34">
        <v>177.1</v>
      </c>
      <c r="AZ69" s="98">
        <v>169.9</v>
      </c>
      <c r="BA69" s="98">
        <v>176</v>
      </c>
      <c r="BB69" s="173">
        <f t="shared" si="1"/>
        <v>174.33333333333334</v>
      </c>
      <c r="BC69" s="119">
        <v>166.8</v>
      </c>
      <c r="BD69" s="114">
        <v>176</v>
      </c>
      <c r="BE69" s="114">
        <v>166.4</v>
      </c>
      <c r="BF69" s="114">
        <v>175.4</v>
      </c>
      <c r="BG69" s="189">
        <v>161.1</v>
      </c>
      <c r="BH69" s="114">
        <v>169</v>
      </c>
      <c r="BI69" s="11">
        <v>165.8</v>
      </c>
      <c r="BJ69" s="98">
        <v>169.4</v>
      </c>
      <c r="BK69" s="187">
        <f t="shared" si="2"/>
        <v>167.60000000000002</v>
      </c>
      <c r="BL69" s="119">
        <v>167.5</v>
      </c>
    </row>
    <row r="70" spans="2:64" x14ac:dyDescent="0.3">
      <c r="B70" s="98" t="s">
        <v>23</v>
      </c>
      <c r="C70" s="98">
        <v>2022</v>
      </c>
      <c r="D70" s="98" t="s">
        <v>30</v>
      </c>
      <c r="E70" s="98">
        <v>160.30000000000001</v>
      </c>
      <c r="F70" s="98">
        <v>206.5</v>
      </c>
      <c r="G70" s="98">
        <v>169.2</v>
      </c>
      <c r="H70" s="98">
        <v>168.1</v>
      </c>
      <c r="I70" s="98">
        <v>192.4</v>
      </c>
      <c r="J70" s="98">
        <v>172.9</v>
      </c>
      <c r="K70" s="98">
        <v>186.7</v>
      </c>
      <c r="L70" s="98">
        <v>167.2</v>
      </c>
      <c r="M70" s="98">
        <v>120.9</v>
      </c>
      <c r="N70" s="98">
        <v>193.6</v>
      </c>
      <c r="O70" s="98">
        <v>168.8</v>
      </c>
      <c r="P70" s="98">
        <v>186.3</v>
      </c>
      <c r="Q70" s="98">
        <v>176.3</v>
      </c>
      <c r="R70" s="98">
        <v>195</v>
      </c>
      <c r="S70" s="98">
        <v>179.5</v>
      </c>
      <c r="T70" s="98">
        <v>172.7</v>
      </c>
      <c r="U70" s="98">
        <v>178.5</v>
      </c>
      <c r="V70" s="98">
        <v>169</v>
      </c>
      <c r="W70" s="98">
        <v>178.8</v>
      </c>
      <c r="X70" s="98">
        <v>168.5</v>
      </c>
      <c r="Y70" s="98">
        <v>176.8</v>
      </c>
      <c r="Z70" s="98">
        <v>161.9</v>
      </c>
      <c r="AA70" s="98">
        <v>166.9</v>
      </c>
      <c r="AB70" s="98">
        <v>172.3</v>
      </c>
      <c r="AC70" s="98">
        <v>171.2</v>
      </c>
      <c r="AD70" s="98">
        <v>169.1</v>
      </c>
      <c r="AE70" s="98">
        <v>174.3</v>
      </c>
      <c r="AI70" s="195" t="s">
        <v>29</v>
      </c>
      <c r="AJ70" s="34">
        <v>156.5</v>
      </c>
      <c r="AK70" s="98">
        <v>213</v>
      </c>
      <c r="AL70" s="98">
        <v>175.2</v>
      </c>
      <c r="AM70" s="98">
        <v>166.6</v>
      </c>
      <c r="AN70" s="98">
        <v>195.8</v>
      </c>
      <c r="AO70" s="98">
        <v>174.2</v>
      </c>
      <c r="AP70" s="98">
        <v>182.1</v>
      </c>
      <c r="AQ70" s="98">
        <v>164.3</v>
      </c>
      <c r="AR70" s="98">
        <v>120</v>
      </c>
      <c r="AS70" s="98">
        <v>190</v>
      </c>
      <c r="AT70" s="98">
        <v>168.4</v>
      </c>
      <c r="AU70" s="98">
        <v>185.2</v>
      </c>
      <c r="AV70" s="98">
        <v>175</v>
      </c>
      <c r="AW70" s="178">
        <f t="shared" si="0"/>
        <v>174.33076923076925</v>
      </c>
      <c r="AX70" s="114">
        <v>194.6</v>
      </c>
      <c r="AY70" s="34">
        <v>178.3</v>
      </c>
      <c r="AZ70" s="98">
        <v>171.3</v>
      </c>
      <c r="BA70" s="98">
        <v>177.3</v>
      </c>
      <c r="BB70" s="173">
        <f>AVERAGE(AY70:BA70)</f>
        <v>175.63333333333335</v>
      </c>
      <c r="BC70" s="119">
        <v>167.8</v>
      </c>
      <c r="BD70" s="114">
        <v>179.6</v>
      </c>
      <c r="BE70" s="114">
        <v>167.4</v>
      </c>
      <c r="BF70" s="114">
        <v>176.1</v>
      </c>
      <c r="BG70" s="189">
        <v>161.6</v>
      </c>
      <c r="BH70" s="114">
        <v>171.4</v>
      </c>
      <c r="BI70" s="11">
        <v>166.3</v>
      </c>
      <c r="BJ70" s="98">
        <v>169.7</v>
      </c>
      <c r="BK70" s="187">
        <f t="shared" si="2"/>
        <v>168</v>
      </c>
      <c r="BL70" s="119">
        <v>168.4</v>
      </c>
    </row>
    <row r="71" spans="2:64" x14ac:dyDescent="0.3">
      <c r="B71" s="98" t="s">
        <v>23</v>
      </c>
      <c r="C71" s="98">
        <v>2022</v>
      </c>
      <c r="D71" s="98" t="s">
        <v>31</v>
      </c>
      <c r="E71" s="98">
        <v>163.5</v>
      </c>
      <c r="F71" s="98">
        <v>209.2</v>
      </c>
      <c r="G71" s="98">
        <v>169.7</v>
      </c>
      <c r="H71" s="98">
        <v>169.7</v>
      </c>
      <c r="I71" s="98">
        <v>188.7</v>
      </c>
      <c r="J71" s="98">
        <v>165.7</v>
      </c>
      <c r="K71" s="98">
        <v>191.8</v>
      </c>
      <c r="L71" s="98">
        <v>169.1</v>
      </c>
      <c r="M71" s="98">
        <v>121.6</v>
      </c>
      <c r="N71" s="98">
        <v>197.3</v>
      </c>
      <c r="O71" s="98">
        <v>169.4</v>
      </c>
      <c r="P71" s="98">
        <v>187.4</v>
      </c>
      <c r="Q71" s="98">
        <v>177.8</v>
      </c>
      <c r="R71" s="98">
        <v>195.9</v>
      </c>
      <c r="S71" s="98">
        <v>180.9</v>
      </c>
      <c r="T71" s="98">
        <v>174.3</v>
      </c>
      <c r="U71" s="98">
        <v>179.9</v>
      </c>
      <c r="V71" s="98">
        <v>169.5</v>
      </c>
      <c r="W71" s="98">
        <v>179.5</v>
      </c>
      <c r="X71" s="98">
        <v>169.5</v>
      </c>
      <c r="Y71" s="98">
        <v>177.8</v>
      </c>
      <c r="Z71" s="98">
        <v>162.30000000000001</v>
      </c>
      <c r="AA71" s="98">
        <v>167.6</v>
      </c>
      <c r="AB71" s="98">
        <v>173.1</v>
      </c>
      <c r="AC71" s="98">
        <v>170.9</v>
      </c>
      <c r="AD71" s="98">
        <v>169.7</v>
      </c>
      <c r="AE71" s="98">
        <v>175.3</v>
      </c>
      <c r="AI71" s="195" t="s">
        <v>30</v>
      </c>
      <c r="AJ71" s="34">
        <v>160.30000000000001</v>
      </c>
      <c r="AK71" s="98">
        <v>206.5</v>
      </c>
      <c r="AL71" s="98">
        <v>169.2</v>
      </c>
      <c r="AM71" s="98">
        <v>168.1</v>
      </c>
      <c r="AN71" s="98">
        <v>192.4</v>
      </c>
      <c r="AO71" s="98">
        <v>172.9</v>
      </c>
      <c r="AP71" s="98">
        <v>186.7</v>
      </c>
      <c r="AQ71" s="98">
        <v>167.2</v>
      </c>
      <c r="AR71" s="98">
        <v>120.9</v>
      </c>
      <c r="AS71" s="98">
        <v>193.6</v>
      </c>
      <c r="AT71" s="98">
        <v>168.8</v>
      </c>
      <c r="AU71" s="98">
        <v>186.3</v>
      </c>
      <c r="AV71" s="98">
        <v>176.3</v>
      </c>
      <c r="AW71" s="178">
        <f t="shared" si="0"/>
        <v>174.55384615384617</v>
      </c>
      <c r="AX71" s="114">
        <v>195</v>
      </c>
      <c r="AY71" s="34">
        <v>179.5</v>
      </c>
      <c r="AZ71" s="98">
        <v>172.7</v>
      </c>
      <c r="BA71" s="98">
        <v>178.5</v>
      </c>
      <c r="BB71" s="173">
        <f t="shared" si="1"/>
        <v>176.9</v>
      </c>
      <c r="BC71" s="119">
        <v>169</v>
      </c>
      <c r="BD71" s="114">
        <v>178.8</v>
      </c>
      <c r="BE71" s="114">
        <v>168.5</v>
      </c>
      <c r="BF71" s="114">
        <v>176.8</v>
      </c>
      <c r="BG71" s="189">
        <v>161.9</v>
      </c>
      <c r="BH71" s="114">
        <v>172.3</v>
      </c>
      <c r="BI71" s="11">
        <v>166.9</v>
      </c>
      <c r="BJ71" s="98">
        <v>171.2</v>
      </c>
      <c r="BK71" s="187">
        <f t="shared" si="2"/>
        <v>169.05</v>
      </c>
      <c r="BL71" s="119">
        <v>169.1</v>
      </c>
    </row>
    <row r="72" spans="2:64" x14ac:dyDescent="0.3">
      <c r="B72" s="98" t="s">
        <v>23</v>
      </c>
      <c r="C72" s="98">
        <v>2022</v>
      </c>
      <c r="D72" s="98" t="s">
        <v>32</v>
      </c>
      <c r="E72" s="98">
        <v>165.2</v>
      </c>
      <c r="F72" s="98">
        <v>210.9</v>
      </c>
      <c r="G72" s="98">
        <v>170.9</v>
      </c>
      <c r="H72" s="98">
        <v>170.9</v>
      </c>
      <c r="I72" s="98">
        <v>186.5</v>
      </c>
      <c r="J72" s="98">
        <v>163.80000000000001</v>
      </c>
      <c r="K72" s="98">
        <v>199.7</v>
      </c>
      <c r="L72" s="98">
        <v>169.8</v>
      </c>
      <c r="M72" s="98">
        <v>121.9</v>
      </c>
      <c r="N72" s="98">
        <v>199.9</v>
      </c>
      <c r="O72" s="98">
        <v>169.9</v>
      </c>
      <c r="P72" s="98">
        <v>188.3</v>
      </c>
      <c r="Q72" s="98">
        <v>179.6</v>
      </c>
      <c r="R72" s="98">
        <v>196.3</v>
      </c>
      <c r="S72" s="98">
        <v>181.9</v>
      </c>
      <c r="T72" s="98">
        <v>175.3</v>
      </c>
      <c r="U72" s="98">
        <v>181</v>
      </c>
      <c r="V72" s="98">
        <v>171.2</v>
      </c>
      <c r="W72" s="98">
        <v>180.5</v>
      </c>
      <c r="X72" s="98">
        <v>170.4</v>
      </c>
      <c r="Y72" s="98">
        <v>178.7</v>
      </c>
      <c r="Z72" s="98">
        <v>162.9</v>
      </c>
      <c r="AA72" s="98">
        <v>168.2</v>
      </c>
      <c r="AB72" s="98">
        <v>173.4</v>
      </c>
      <c r="AC72" s="98">
        <v>172.1</v>
      </c>
      <c r="AD72" s="98">
        <v>170.5</v>
      </c>
      <c r="AE72" s="98">
        <v>176.7</v>
      </c>
      <c r="AI72" s="195" t="s">
        <v>31</v>
      </c>
      <c r="AJ72" s="34">
        <v>163.5</v>
      </c>
      <c r="AK72" s="98">
        <v>209.2</v>
      </c>
      <c r="AL72" s="98">
        <v>169.7</v>
      </c>
      <c r="AM72" s="98">
        <v>169.7</v>
      </c>
      <c r="AN72" s="98">
        <v>188.7</v>
      </c>
      <c r="AO72" s="98">
        <v>165.7</v>
      </c>
      <c r="AP72" s="98">
        <v>191.8</v>
      </c>
      <c r="AQ72" s="98">
        <v>169.1</v>
      </c>
      <c r="AR72" s="98">
        <v>121.6</v>
      </c>
      <c r="AS72" s="98">
        <v>197.3</v>
      </c>
      <c r="AT72" s="98">
        <v>169.4</v>
      </c>
      <c r="AU72" s="98">
        <v>187.4</v>
      </c>
      <c r="AV72" s="98">
        <v>177.8</v>
      </c>
      <c r="AW72" s="178">
        <f t="shared" si="0"/>
        <v>175.45384615384617</v>
      </c>
      <c r="AX72" s="114">
        <v>195.9</v>
      </c>
      <c r="AY72" s="34">
        <v>180.9</v>
      </c>
      <c r="AZ72" s="98">
        <v>174.3</v>
      </c>
      <c r="BA72" s="98">
        <v>179.9</v>
      </c>
      <c r="BB72" s="173">
        <f t="shared" si="1"/>
        <v>178.36666666666667</v>
      </c>
      <c r="BC72" s="119">
        <v>169.5</v>
      </c>
      <c r="BD72" s="114">
        <v>179.5</v>
      </c>
      <c r="BE72" s="114">
        <v>169.5</v>
      </c>
      <c r="BF72" s="114">
        <v>177.8</v>
      </c>
      <c r="BG72" s="189">
        <v>162.30000000000001</v>
      </c>
      <c r="BH72" s="114">
        <v>173.1</v>
      </c>
      <c r="BI72" s="11">
        <v>167.6</v>
      </c>
      <c r="BJ72" s="98">
        <v>170.9</v>
      </c>
      <c r="BK72" s="187">
        <f t="shared" si="2"/>
        <v>169.25</v>
      </c>
      <c r="BL72" s="119">
        <v>169.7</v>
      </c>
    </row>
    <row r="73" spans="2:64" x14ac:dyDescent="0.3">
      <c r="B73" s="98" t="s">
        <v>23</v>
      </c>
      <c r="C73" s="98">
        <v>2022</v>
      </c>
      <c r="D73" s="98" t="s">
        <v>33</v>
      </c>
      <c r="E73" s="98">
        <v>167.4</v>
      </c>
      <c r="F73" s="98">
        <v>209.4</v>
      </c>
      <c r="G73" s="98">
        <v>181.4</v>
      </c>
      <c r="H73" s="98">
        <v>172.3</v>
      </c>
      <c r="I73" s="98">
        <v>188.9</v>
      </c>
      <c r="J73" s="98">
        <v>160.69999999999999</v>
      </c>
      <c r="K73" s="98">
        <v>183.1</v>
      </c>
      <c r="L73" s="98">
        <v>170.5</v>
      </c>
      <c r="M73" s="98">
        <v>122.1</v>
      </c>
      <c r="N73" s="98">
        <v>202.8</v>
      </c>
      <c r="O73" s="98">
        <v>170.4</v>
      </c>
      <c r="P73" s="98">
        <v>189.5</v>
      </c>
      <c r="Q73" s="98">
        <v>178.3</v>
      </c>
      <c r="R73" s="98">
        <v>196.9</v>
      </c>
      <c r="S73" s="98">
        <v>183.1</v>
      </c>
      <c r="T73" s="98">
        <v>176.2</v>
      </c>
      <c r="U73" s="98">
        <v>182.1</v>
      </c>
      <c r="V73" s="98">
        <v>171.8</v>
      </c>
      <c r="W73" s="98">
        <v>181.3</v>
      </c>
      <c r="X73" s="98">
        <v>171.4</v>
      </c>
      <c r="Y73" s="98">
        <v>179.8</v>
      </c>
      <c r="Z73" s="98">
        <v>163</v>
      </c>
      <c r="AA73" s="98">
        <v>168.5</v>
      </c>
      <c r="AB73" s="98">
        <v>173.7</v>
      </c>
      <c r="AC73" s="98">
        <v>173.6</v>
      </c>
      <c r="AD73" s="98">
        <v>171.1</v>
      </c>
      <c r="AE73" s="98">
        <v>176.5</v>
      </c>
      <c r="AI73" s="195" t="s">
        <v>32</v>
      </c>
      <c r="AJ73" s="34">
        <v>165.2</v>
      </c>
      <c r="AK73" s="98">
        <v>210.9</v>
      </c>
      <c r="AL73" s="98">
        <v>170.9</v>
      </c>
      <c r="AM73" s="98">
        <v>170.9</v>
      </c>
      <c r="AN73" s="98">
        <v>186.5</v>
      </c>
      <c r="AO73" s="98">
        <v>163.80000000000001</v>
      </c>
      <c r="AP73" s="98">
        <v>199.7</v>
      </c>
      <c r="AQ73" s="98">
        <v>169.8</v>
      </c>
      <c r="AR73" s="98">
        <v>121.9</v>
      </c>
      <c r="AS73" s="98">
        <v>199.9</v>
      </c>
      <c r="AT73" s="98">
        <v>169.9</v>
      </c>
      <c r="AU73" s="98">
        <v>188.3</v>
      </c>
      <c r="AV73" s="98">
        <v>179.6</v>
      </c>
      <c r="AW73" s="178">
        <f t="shared" si="0"/>
        <v>176.71538461538464</v>
      </c>
      <c r="AX73" s="114">
        <v>196.3</v>
      </c>
      <c r="AY73" s="34">
        <v>181.9</v>
      </c>
      <c r="AZ73" s="98">
        <v>175.3</v>
      </c>
      <c r="BA73" s="98">
        <v>181</v>
      </c>
      <c r="BB73" s="173">
        <f t="shared" si="1"/>
        <v>179.4</v>
      </c>
      <c r="BC73" s="119">
        <v>171.2</v>
      </c>
      <c r="BD73" s="114">
        <v>180.5</v>
      </c>
      <c r="BE73" s="114">
        <v>170.4</v>
      </c>
      <c r="BF73" s="114">
        <v>178.7</v>
      </c>
      <c r="BG73" s="189">
        <v>162.9</v>
      </c>
      <c r="BH73" s="114">
        <v>173.4</v>
      </c>
      <c r="BI73" s="11">
        <v>168.2</v>
      </c>
      <c r="BJ73" s="98">
        <v>172.1</v>
      </c>
      <c r="BK73" s="187">
        <f t="shared" si="2"/>
        <v>170.14999999999998</v>
      </c>
      <c r="BL73" s="119">
        <v>170.5</v>
      </c>
    </row>
    <row r="74" spans="2:64" x14ac:dyDescent="0.3">
      <c r="B74" s="98" t="s">
        <v>23</v>
      </c>
      <c r="C74" s="98">
        <v>2022</v>
      </c>
      <c r="D74" s="98" t="s">
        <v>34</v>
      </c>
      <c r="E74" s="98">
        <v>169.2</v>
      </c>
      <c r="F74" s="98">
        <v>209</v>
      </c>
      <c r="G74" s="98">
        <v>190.2</v>
      </c>
      <c r="H74" s="98">
        <v>173.6</v>
      </c>
      <c r="I74" s="98">
        <v>188.5</v>
      </c>
      <c r="J74" s="98">
        <v>158</v>
      </c>
      <c r="K74" s="98">
        <v>159.9</v>
      </c>
      <c r="L74" s="98">
        <v>170.8</v>
      </c>
      <c r="M74" s="98">
        <v>121.8</v>
      </c>
      <c r="N74" s="98">
        <v>205.2</v>
      </c>
      <c r="O74" s="98">
        <v>171</v>
      </c>
      <c r="P74" s="98">
        <v>190.3</v>
      </c>
      <c r="Q74" s="98">
        <v>175.9</v>
      </c>
      <c r="R74" s="98">
        <v>197.3</v>
      </c>
      <c r="S74" s="98">
        <v>184</v>
      </c>
      <c r="T74" s="98">
        <v>177</v>
      </c>
      <c r="U74" s="98">
        <v>183</v>
      </c>
      <c r="V74" s="98">
        <v>170.7</v>
      </c>
      <c r="W74" s="98">
        <v>182</v>
      </c>
      <c r="X74" s="98">
        <v>172.1</v>
      </c>
      <c r="Y74" s="98">
        <v>181.1</v>
      </c>
      <c r="Z74" s="98">
        <v>163.4</v>
      </c>
      <c r="AA74" s="98">
        <v>168.9</v>
      </c>
      <c r="AB74" s="98">
        <v>174.1</v>
      </c>
      <c r="AC74" s="98">
        <v>175.8</v>
      </c>
      <c r="AD74" s="98">
        <v>172</v>
      </c>
      <c r="AE74" s="98">
        <v>175.7</v>
      </c>
      <c r="AI74" s="195" t="s">
        <v>33</v>
      </c>
      <c r="AJ74" s="34">
        <v>167.4</v>
      </c>
      <c r="AK74" s="98">
        <v>209.4</v>
      </c>
      <c r="AL74" s="98">
        <v>181.4</v>
      </c>
      <c r="AM74" s="98">
        <v>172.3</v>
      </c>
      <c r="AN74" s="98">
        <v>188.9</v>
      </c>
      <c r="AO74" s="98">
        <v>160.69999999999999</v>
      </c>
      <c r="AP74" s="98">
        <v>183.1</v>
      </c>
      <c r="AQ74" s="98">
        <v>170.5</v>
      </c>
      <c r="AR74" s="98">
        <v>122.1</v>
      </c>
      <c r="AS74" s="98">
        <v>202.8</v>
      </c>
      <c r="AT74" s="98">
        <v>170.4</v>
      </c>
      <c r="AU74" s="98">
        <v>189.5</v>
      </c>
      <c r="AV74" s="98">
        <v>178.3</v>
      </c>
      <c r="AW74" s="178">
        <f t="shared" si="0"/>
        <v>176.67692307692309</v>
      </c>
      <c r="AX74" s="114">
        <v>196.9</v>
      </c>
      <c r="AY74" s="34">
        <v>183.1</v>
      </c>
      <c r="AZ74" s="98">
        <v>176.2</v>
      </c>
      <c r="BA74" s="98">
        <v>182.1</v>
      </c>
      <c r="BB74" s="173">
        <f t="shared" si="1"/>
        <v>180.46666666666667</v>
      </c>
      <c r="BC74" s="119">
        <v>171.8</v>
      </c>
      <c r="BD74" s="114">
        <v>181.3</v>
      </c>
      <c r="BE74" s="114">
        <v>171.4</v>
      </c>
      <c r="BF74" s="114">
        <v>179.8</v>
      </c>
      <c r="BG74" s="189">
        <v>163</v>
      </c>
      <c r="BH74" s="114">
        <v>173.7</v>
      </c>
      <c r="BI74" s="11">
        <v>168.5</v>
      </c>
      <c r="BJ74" s="98">
        <v>173.6</v>
      </c>
      <c r="BK74" s="187">
        <f t="shared" si="2"/>
        <v>171.05</v>
      </c>
      <c r="BL74" s="119">
        <v>171.1</v>
      </c>
    </row>
    <row r="75" spans="2:64" ht="15" thickBot="1" x14ac:dyDescent="0.35">
      <c r="B75" s="98" t="s">
        <v>23</v>
      </c>
      <c r="C75" s="98">
        <v>2023</v>
      </c>
      <c r="D75" s="98" t="s">
        <v>21</v>
      </c>
      <c r="E75" s="98">
        <v>173.8</v>
      </c>
      <c r="F75" s="98">
        <v>210.7</v>
      </c>
      <c r="G75" s="98">
        <v>194.5</v>
      </c>
      <c r="H75" s="98">
        <v>174.6</v>
      </c>
      <c r="I75" s="98">
        <v>187.2</v>
      </c>
      <c r="J75" s="98">
        <v>158.30000000000001</v>
      </c>
      <c r="K75" s="98">
        <v>153.9</v>
      </c>
      <c r="L75" s="98">
        <v>170.9</v>
      </c>
      <c r="M75" s="98">
        <v>121.1</v>
      </c>
      <c r="N75" s="98">
        <v>208.4</v>
      </c>
      <c r="O75" s="98">
        <v>171.4</v>
      </c>
      <c r="P75" s="98">
        <v>191.2</v>
      </c>
      <c r="Q75" s="98">
        <v>176.7</v>
      </c>
      <c r="R75" s="98">
        <v>198.2</v>
      </c>
      <c r="S75" s="98">
        <v>184.9</v>
      </c>
      <c r="T75" s="98">
        <v>177.6</v>
      </c>
      <c r="U75" s="98">
        <v>183.8</v>
      </c>
      <c r="V75" s="98">
        <v>172.1</v>
      </c>
      <c r="W75" s="98">
        <v>182</v>
      </c>
      <c r="X75" s="98">
        <v>172.9</v>
      </c>
      <c r="Y75" s="98">
        <v>182.3</v>
      </c>
      <c r="Z75" s="98">
        <v>163.6</v>
      </c>
      <c r="AA75" s="98">
        <v>169.5</v>
      </c>
      <c r="AB75" s="98">
        <v>174.3</v>
      </c>
      <c r="AC75" s="98">
        <v>178.6</v>
      </c>
      <c r="AD75" s="98">
        <v>172.8</v>
      </c>
      <c r="AE75" s="98">
        <v>176.5</v>
      </c>
      <c r="AI75" s="196" t="s">
        <v>34</v>
      </c>
      <c r="AJ75" s="139">
        <v>169.2</v>
      </c>
      <c r="AK75" s="177">
        <v>209</v>
      </c>
      <c r="AL75" s="177">
        <v>190.2</v>
      </c>
      <c r="AM75" s="177">
        <v>173.6</v>
      </c>
      <c r="AN75" s="177">
        <v>188.5</v>
      </c>
      <c r="AO75" s="177">
        <v>158</v>
      </c>
      <c r="AP75" s="177">
        <v>159.9</v>
      </c>
      <c r="AQ75" s="177">
        <v>170.8</v>
      </c>
      <c r="AR75" s="177">
        <v>121.8</v>
      </c>
      <c r="AS75" s="177">
        <v>205.2</v>
      </c>
      <c r="AT75" s="177">
        <v>171</v>
      </c>
      <c r="AU75" s="177">
        <v>190.3</v>
      </c>
      <c r="AV75" s="177">
        <v>175.9</v>
      </c>
      <c r="AW75" s="179">
        <f t="shared" si="0"/>
        <v>175.64615384615385</v>
      </c>
      <c r="AX75" s="120">
        <v>197.3</v>
      </c>
      <c r="AY75" s="139">
        <v>184</v>
      </c>
      <c r="AZ75" s="177">
        <v>177</v>
      </c>
      <c r="BA75" s="177">
        <v>183</v>
      </c>
      <c r="BB75" s="185">
        <f t="shared" si="1"/>
        <v>181.33333333333334</v>
      </c>
      <c r="BC75" s="121">
        <v>170.7</v>
      </c>
      <c r="BD75" s="120">
        <v>182</v>
      </c>
      <c r="BE75" s="120">
        <v>172.1</v>
      </c>
      <c r="BF75" s="120">
        <v>181.1</v>
      </c>
      <c r="BG75" s="190">
        <v>163.4</v>
      </c>
      <c r="BH75" s="120">
        <v>174.1</v>
      </c>
      <c r="BI75" s="138">
        <v>168.9</v>
      </c>
      <c r="BJ75" s="177">
        <v>175.8</v>
      </c>
      <c r="BK75" s="188">
        <f t="shared" si="2"/>
        <v>172.35000000000002</v>
      </c>
      <c r="BL75" s="121">
        <v>172</v>
      </c>
    </row>
    <row r="76" spans="2:64" x14ac:dyDescent="0.3">
      <c r="B76" s="98" t="s">
        <v>23</v>
      </c>
      <c r="C76" s="98">
        <v>2023</v>
      </c>
      <c r="D76" s="98" t="s">
        <v>24</v>
      </c>
      <c r="E76" s="98">
        <v>174.4</v>
      </c>
      <c r="F76" s="98">
        <v>207.7</v>
      </c>
      <c r="G76" s="98">
        <v>175.2</v>
      </c>
      <c r="H76" s="98">
        <v>177.3</v>
      </c>
      <c r="I76" s="98">
        <v>179.3</v>
      </c>
      <c r="J76" s="98">
        <v>169.5</v>
      </c>
      <c r="K76" s="98">
        <v>152.69999999999999</v>
      </c>
      <c r="L76" s="98">
        <v>171</v>
      </c>
      <c r="M76" s="98">
        <v>120</v>
      </c>
      <c r="N76" s="98">
        <v>209.7</v>
      </c>
      <c r="O76" s="98">
        <v>172.3</v>
      </c>
      <c r="P76" s="98">
        <v>193</v>
      </c>
      <c r="Q76" s="98">
        <v>177</v>
      </c>
      <c r="R76" s="98">
        <v>199.5</v>
      </c>
      <c r="S76" s="98">
        <v>186.2</v>
      </c>
      <c r="T76" s="98">
        <v>178.7</v>
      </c>
      <c r="U76" s="98">
        <v>185.1</v>
      </c>
      <c r="V76" s="98">
        <v>173.5</v>
      </c>
      <c r="W76" s="98">
        <v>182.1</v>
      </c>
      <c r="X76" s="98">
        <v>174.2</v>
      </c>
      <c r="Y76" s="98">
        <v>184.4</v>
      </c>
      <c r="Z76" s="98">
        <v>164.2</v>
      </c>
      <c r="AA76" s="98">
        <v>170.3</v>
      </c>
      <c r="AB76" s="98">
        <v>175</v>
      </c>
      <c r="AC76" s="98">
        <v>181</v>
      </c>
      <c r="AD76" s="98">
        <v>174.1</v>
      </c>
      <c r="AE76" s="98">
        <v>177.2</v>
      </c>
    </row>
    <row r="77" spans="2:64" x14ac:dyDescent="0.3">
      <c r="B77" s="98" t="s">
        <v>23</v>
      </c>
      <c r="C77" s="98">
        <v>2023</v>
      </c>
      <c r="D77" s="98" t="s">
        <v>25</v>
      </c>
      <c r="E77" s="98">
        <v>174.4</v>
      </c>
      <c r="F77" s="98">
        <v>207.7</v>
      </c>
      <c r="G77" s="98">
        <v>175.2</v>
      </c>
      <c r="H77" s="98">
        <v>177.3</v>
      </c>
      <c r="I77" s="98">
        <v>179.2</v>
      </c>
      <c r="J77" s="98">
        <v>169.5</v>
      </c>
      <c r="K77" s="98">
        <v>152.80000000000001</v>
      </c>
      <c r="L77" s="98">
        <v>171.1</v>
      </c>
      <c r="M77" s="98">
        <v>120</v>
      </c>
      <c r="N77" s="98">
        <v>209.7</v>
      </c>
      <c r="O77" s="98">
        <v>172.3</v>
      </c>
      <c r="P77" s="98">
        <v>193</v>
      </c>
      <c r="Q77" s="98">
        <v>177</v>
      </c>
      <c r="R77" s="98">
        <v>199.5</v>
      </c>
      <c r="S77" s="98">
        <v>186.1</v>
      </c>
      <c r="T77" s="98">
        <v>178.7</v>
      </c>
      <c r="U77" s="98">
        <v>185.1</v>
      </c>
      <c r="V77" s="98">
        <v>173.5</v>
      </c>
      <c r="W77" s="98">
        <v>181.9</v>
      </c>
      <c r="X77" s="98">
        <v>174.2</v>
      </c>
      <c r="Y77" s="98">
        <v>184.4</v>
      </c>
      <c r="Z77" s="98">
        <v>164.2</v>
      </c>
      <c r="AA77" s="98">
        <v>170.3</v>
      </c>
      <c r="AB77" s="98">
        <v>175</v>
      </c>
      <c r="AC77" s="98">
        <v>181</v>
      </c>
      <c r="AD77" s="98">
        <v>174.1</v>
      </c>
      <c r="AE77" s="98">
        <v>177.2</v>
      </c>
    </row>
    <row r="78" spans="2:64" x14ac:dyDescent="0.3">
      <c r="B78" s="98" t="s">
        <v>23</v>
      </c>
      <c r="C78" s="98">
        <v>2023</v>
      </c>
      <c r="D78" s="98" t="s">
        <v>26</v>
      </c>
      <c r="E78" s="98">
        <v>173.8</v>
      </c>
      <c r="F78" s="98">
        <v>209.3</v>
      </c>
      <c r="G78" s="98">
        <v>169.6</v>
      </c>
      <c r="H78" s="98">
        <v>178.4</v>
      </c>
      <c r="I78" s="98">
        <v>174.9</v>
      </c>
      <c r="J78" s="98">
        <v>176.3</v>
      </c>
      <c r="K78" s="98">
        <v>155.4</v>
      </c>
      <c r="L78" s="98">
        <v>173.4</v>
      </c>
      <c r="M78" s="98">
        <v>121.3</v>
      </c>
      <c r="N78" s="98">
        <v>212.9</v>
      </c>
      <c r="O78" s="98">
        <v>172.9</v>
      </c>
      <c r="P78" s="98">
        <v>193.5</v>
      </c>
      <c r="Q78" s="98">
        <v>177.9</v>
      </c>
      <c r="R78" s="98">
        <v>200.6</v>
      </c>
      <c r="S78" s="98">
        <v>186.9</v>
      </c>
      <c r="T78" s="98">
        <v>179.2</v>
      </c>
      <c r="U78" s="98">
        <v>185.7</v>
      </c>
      <c r="V78" s="98">
        <v>175.2</v>
      </c>
      <c r="W78" s="98">
        <v>181.7</v>
      </c>
      <c r="X78" s="98">
        <v>174.6</v>
      </c>
      <c r="Y78" s="98">
        <v>185</v>
      </c>
      <c r="Z78" s="98">
        <v>164.5</v>
      </c>
      <c r="AA78" s="98">
        <v>170.7</v>
      </c>
      <c r="AB78" s="98">
        <v>176.4</v>
      </c>
      <c r="AC78" s="98">
        <v>184</v>
      </c>
      <c r="AD78" s="98">
        <v>175</v>
      </c>
      <c r="AE78" s="98">
        <v>178.1</v>
      </c>
    </row>
    <row r="79" spans="2:64" ht="15" thickBot="1" x14ac:dyDescent="0.35">
      <c r="B79" s="98" t="s">
        <v>23</v>
      </c>
      <c r="C79" s="98">
        <v>2023</v>
      </c>
      <c r="D79" s="98" t="s">
        <v>27</v>
      </c>
      <c r="E79" s="98">
        <v>173.7</v>
      </c>
      <c r="F79" s="98">
        <v>214.3</v>
      </c>
      <c r="G79" s="98">
        <v>173.2</v>
      </c>
      <c r="H79" s="98">
        <v>179.5</v>
      </c>
      <c r="I79" s="98">
        <v>170</v>
      </c>
      <c r="J79" s="98">
        <v>172.2</v>
      </c>
      <c r="K79" s="98">
        <v>161</v>
      </c>
      <c r="L79" s="98">
        <v>175.6</v>
      </c>
      <c r="M79" s="98">
        <v>122.7</v>
      </c>
      <c r="N79" s="98">
        <v>218</v>
      </c>
      <c r="O79" s="98">
        <v>173.4</v>
      </c>
      <c r="P79" s="98">
        <v>194.2</v>
      </c>
      <c r="Q79" s="98">
        <v>179.1</v>
      </c>
      <c r="R79" s="98">
        <v>201</v>
      </c>
      <c r="S79" s="98">
        <v>187.3</v>
      </c>
      <c r="T79" s="98">
        <v>179.7</v>
      </c>
      <c r="U79" s="98">
        <v>186.2</v>
      </c>
      <c r="V79" s="98">
        <v>175.6</v>
      </c>
      <c r="W79" s="98">
        <v>182.8</v>
      </c>
      <c r="X79" s="98">
        <v>175.2</v>
      </c>
      <c r="Y79" s="98">
        <v>185.7</v>
      </c>
      <c r="Z79" s="98">
        <v>164.8</v>
      </c>
      <c r="AA79" s="98">
        <v>171.2</v>
      </c>
      <c r="AB79" s="98">
        <v>177.1</v>
      </c>
      <c r="AC79" s="98">
        <v>185.2</v>
      </c>
      <c r="AD79" s="98">
        <v>175.7</v>
      </c>
      <c r="AE79" s="98">
        <v>179.1</v>
      </c>
      <c r="AK79" s="2"/>
    </row>
    <row r="80" spans="2:64" ht="15" thickBot="1" x14ac:dyDescent="0.35">
      <c r="AK80" s="199" t="s">
        <v>37</v>
      </c>
      <c r="AL80" s="199" t="s">
        <v>49</v>
      </c>
    </row>
    <row r="81" spans="15:38" x14ac:dyDescent="0.3">
      <c r="AK81" s="122" t="s">
        <v>36</v>
      </c>
      <c r="AL81" s="197">
        <f>(AW75-AW64)/AW64</f>
        <v>5.5078088901210673E-2</v>
      </c>
    </row>
    <row r="82" spans="15:38" x14ac:dyDescent="0.3">
      <c r="AK82" s="122" t="s">
        <v>56</v>
      </c>
      <c r="AL82" s="197">
        <f>(AX75-AX64)/AX64</f>
        <v>2.6534859521332065E-2</v>
      </c>
    </row>
    <row r="83" spans="15:38" x14ac:dyDescent="0.3">
      <c r="AK83" s="123" t="s">
        <v>75</v>
      </c>
      <c r="AL83" s="198">
        <f>(BB75-BB64)/BB64</f>
        <v>8.9961931476657986E-2</v>
      </c>
    </row>
    <row r="84" spans="15:38" x14ac:dyDescent="0.3">
      <c r="AK84" s="122" t="s">
        <v>60</v>
      </c>
      <c r="AL84" s="197">
        <f>(BC75-BC64)/BC64</f>
        <v>3.7689969604863149E-2</v>
      </c>
    </row>
    <row r="85" spans="15:38" x14ac:dyDescent="0.3">
      <c r="AK85" s="123" t="s">
        <v>79</v>
      </c>
      <c r="AL85" s="198">
        <f>(BD75-BD64)/BD64</f>
        <v>0.1084043848964678</v>
      </c>
    </row>
    <row r="86" spans="15:38" x14ac:dyDescent="0.3">
      <c r="AK86" s="122" t="s">
        <v>80</v>
      </c>
      <c r="AL86" s="197">
        <f>(BE75-BE64)/BE64</f>
        <v>6.8280571073867161E-2</v>
      </c>
    </row>
    <row r="87" spans="15:38" ht="15.6" x14ac:dyDescent="0.3">
      <c r="O87" s="275"/>
      <c r="P87" s="275"/>
      <c r="Q87" s="275"/>
      <c r="R87" s="275"/>
      <c r="S87" s="275"/>
      <c r="T87" s="275"/>
      <c r="V87" s="275"/>
      <c r="W87" s="275"/>
      <c r="X87" s="275"/>
      <c r="Y87" s="275"/>
      <c r="Z87" s="275"/>
      <c r="AA87" s="275"/>
      <c r="AK87" s="122" t="s">
        <v>81</v>
      </c>
      <c r="AL87" s="197">
        <f>(BF75-BF64)/BF64</f>
        <v>5.6592765460910084E-2</v>
      </c>
    </row>
    <row r="88" spans="15:38" ht="18" x14ac:dyDescent="0.35">
      <c r="O88" s="96"/>
      <c r="P88" s="96"/>
      <c r="Q88" s="96"/>
      <c r="R88" s="96"/>
      <c r="S88" s="96"/>
      <c r="T88" s="96"/>
      <c r="U88" s="271"/>
      <c r="V88" s="96"/>
      <c r="W88" s="96"/>
      <c r="X88" s="96"/>
      <c r="Y88" s="96"/>
      <c r="Z88" s="96"/>
      <c r="AA88" s="96"/>
      <c r="AK88" s="122" t="s">
        <v>82</v>
      </c>
      <c r="AL88" s="197">
        <f>(BG75-BG64)/BG64</f>
        <v>4.408945686900962E-2</v>
      </c>
    </row>
    <row r="89" spans="15:38" x14ac:dyDescent="0.3">
      <c r="O89" s="135"/>
      <c r="P89" s="135"/>
      <c r="Q89" s="135"/>
      <c r="R89" s="135"/>
      <c r="S89" s="135"/>
      <c r="T89" s="135"/>
      <c r="V89" s="135"/>
      <c r="W89" s="135"/>
      <c r="X89" s="135"/>
      <c r="Y89" s="135"/>
      <c r="Z89" s="135"/>
      <c r="AA89" s="135"/>
      <c r="AK89" s="122" t="s">
        <v>83</v>
      </c>
      <c r="AL89" s="197">
        <f>(BH75-BH64)/BH64</f>
        <v>5.7073466909532522E-2</v>
      </c>
    </row>
    <row r="90" spans="15:38" x14ac:dyDescent="0.3">
      <c r="O90" s="136"/>
      <c r="P90" s="136"/>
      <c r="Q90" s="136"/>
      <c r="R90" s="136"/>
      <c r="S90" s="136"/>
      <c r="T90" s="135"/>
      <c r="V90" s="135"/>
      <c r="W90" s="135"/>
      <c r="X90" s="135"/>
      <c r="Y90" s="135"/>
      <c r="Z90" s="135"/>
      <c r="AA90" s="135"/>
      <c r="AK90" s="122" t="s">
        <v>84</v>
      </c>
      <c r="AL90" s="197">
        <f>(BK75-BK64)/BK64</f>
        <v>6.3232572486119853E-2</v>
      </c>
    </row>
    <row r="91" spans="15:38" x14ac:dyDescent="0.3">
      <c r="O91" s="136"/>
      <c r="P91" s="136"/>
      <c r="Q91" s="136"/>
      <c r="R91" s="136"/>
      <c r="S91" s="136"/>
      <c r="T91" s="272"/>
      <c r="V91" s="135"/>
      <c r="W91" s="135"/>
      <c r="X91" s="135"/>
      <c r="Y91" s="135"/>
      <c r="Z91" s="135"/>
      <c r="AA91" s="135"/>
      <c r="AK91" s="122" t="s">
        <v>85</v>
      </c>
      <c r="AL91" s="197">
        <f>(BL75-BL64)/BL64</f>
        <v>5.716041794714205E-2</v>
      </c>
    </row>
    <row r="92" spans="15:38" x14ac:dyDescent="0.3">
      <c r="O92" s="136"/>
      <c r="P92" s="136"/>
      <c r="Q92" s="136"/>
      <c r="R92" s="136"/>
      <c r="S92" s="136"/>
      <c r="T92" s="272"/>
      <c r="V92" s="135"/>
      <c r="W92" s="135"/>
      <c r="X92" s="135"/>
      <c r="Y92" s="135"/>
      <c r="Z92" s="135"/>
      <c r="AA92" s="135"/>
      <c r="AK92" s="2"/>
    </row>
    <row r="93" spans="15:38" x14ac:dyDescent="0.3">
      <c r="O93" s="136"/>
      <c r="P93" s="136"/>
      <c r="Q93" s="136"/>
      <c r="R93" s="136"/>
      <c r="S93" s="136"/>
      <c r="T93" s="272"/>
      <c r="V93" s="135"/>
      <c r="W93" s="135"/>
      <c r="X93" s="135"/>
      <c r="Y93" s="135"/>
      <c r="Z93" s="135"/>
      <c r="AA93" s="135"/>
    </row>
    <row r="94" spans="15:38" x14ac:dyDescent="0.3">
      <c r="O94" s="136"/>
      <c r="P94" s="136"/>
      <c r="Q94" s="136"/>
      <c r="R94" s="136"/>
      <c r="S94" s="136"/>
      <c r="T94" s="272"/>
      <c r="V94" s="135"/>
      <c r="W94" s="135"/>
      <c r="X94" s="135"/>
      <c r="Y94" s="135"/>
      <c r="Z94" s="135"/>
      <c r="AA94" s="135"/>
    </row>
    <row r="95" spans="15:38" x14ac:dyDescent="0.3">
      <c r="O95" s="136"/>
      <c r="P95" s="136"/>
      <c r="Q95" s="136"/>
      <c r="R95" s="136"/>
      <c r="S95" s="136"/>
      <c r="T95" s="272"/>
      <c r="V95" s="135"/>
      <c r="W95" s="135"/>
      <c r="X95" s="135"/>
      <c r="Y95" s="135"/>
      <c r="Z95" s="135"/>
      <c r="AA95" s="135"/>
    </row>
    <row r="96" spans="15:38" x14ac:dyDescent="0.3">
      <c r="O96" s="136"/>
      <c r="P96" s="136"/>
      <c r="Q96" s="136"/>
      <c r="R96" s="136"/>
      <c r="S96" s="136"/>
      <c r="T96" s="272"/>
      <c r="V96" s="135"/>
      <c r="W96" s="135"/>
      <c r="X96" s="135"/>
      <c r="Y96" s="135"/>
      <c r="Z96" s="135"/>
      <c r="AA96" s="135"/>
    </row>
    <row r="97" spans="15:27" x14ac:dyDescent="0.3">
      <c r="O97" s="136"/>
      <c r="P97" s="136"/>
      <c r="Q97" s="136"/>
      <c r="R97" s="136"/>
      <c r="S97" s="136"/>
      <c r="T97" s="272"/>
      <c r="V97" s="135"/>
      <c r="W97" s="135"/>
      <c r="X97" s="135"/>
      <c r="Y97" s="135"/>
      <c r="Z97" s="135"/>
      <c r="AA97" s="135"/>
    </row>
    <row r="98" spans="15:27" x14ac:dyDescent="0.3">
      <c r="O98" s="136"/>
      <c r="P98" s="136"/>
      <c r="Q98" s="136"/>
      <c r="R98" s="136"/>
      <c r="S98" s="136"/>
      <c r="T98" s="272"/>
      <c r="V98" s="135"/>
      <c r="W98" s="135"/>
      <c r="X98" s="135"/>
      <c r="Y98" s="135"/>
      <c r="Z98" s="135"/>
      <c r="AA98" s="135"/>
    </row>
    <row r="99" spans="15:27" x14ac:dyDescent="0.3">
      <c r="O99" s="136"/>
      <c r="P99" s="136"/>
      <c r="Q99" s="136"/>
      <c r="R99" s="136"/>
      <c r="S99" s="136"/>
      <c r="T99" s="272"/>
      <c r="V99" s="135"/>
      <c r="W99" s="135"/>
      <c r="X99" s="135"/>
      <c r="Y99" s="135"/>
      <c r="Z99" s="135"/>
      <c r="AA99" s="135"/>
    </row>
    <row r="100" spans="15:27" x14ac:dyDescent="0.3">
      <c r="O100" s="136"/>
      <c r="P100" s="136"/>
      <c r="Q100" s="136"/>
      <c r="R100" s="136"/>
      <c r="S100" s="136"/>
      <c r="T100" s="272"/>
      <c r="V100" s="135"/>
      <c r="W100" s="135"/>
      <c r="X100" s="135"/>
      <c r="Y100" s="135"/>
      <c r="Z100" s="135"/>
      <c r="AA100" s="135"/>
    </row>
    <row r="101" spans="15:27" x14ac:dyDescent="0.3">
      <c r="O101" s="136"/>
      <c r="P101" s="136"/>
      <c r="Q101" s="136"/>
      <c r="R101" s="136"/>
      <c r="S101" s="136"/>
      <c r="T101" s="272"/>
      <c r="V101" s="135"/>
      <c r="W101" s="135"/>
      <c r="X101" s="135"/>
      <c r="Y101" s="135"/>
      <c r="Z101" s="135"/>
      <c r="AA101" s="135"/>
    </row>
    <row r="102" spans="15:27" x14ac:dyDescent="0.3">
      <c r="O102" s="136"/>
      <c r="P102" s="136"/>
      <c r="Q102" s="136"/>
      <c r="R102" s="136"/>
      <c r="S102" s="136"/>
      <c r="T102" s="272"/>
      <c r="V102" s="135"/>
      <c r="W102" s="135"/>
      <c r="X102" s="135"/>
      <c r="Y102" s="135"/>
      <c r="Z102" s="135"/>
      <c r="AA102" s="135"/>
    </row>
    <row r="103" spans="15:27" x14ac:dyDescent="0.3">
      <c r="O103" s="136"/>
      <c r="P103" s="136"/>
      <c r="Q103" s="136"/>
      <c r="R103" s="136"/>
      <c r="S103" s="136"/>
      <c r="T103" s="135"/>
      <c r="V103" s="135"/>
      <c r="W103" s="135"/>
      <c r="X103" s="135"/>
      <c r="Y103" s="135"/>
      <c r="Z103" s="135"/>
      <c r="AA103" s="135"/>
    </row>
    <row r="104" spans="15:27" x14ac:dyDescent="0.3">
      <c r="O104" s="136"/>
      <c r="P104" s="136"/>
      <c r="Q104" s="136"/>
      <c r="R104" s="136"/>
      <c r="S104" s="136"/>
      <c r="T104" s="135"/>
      <c r="V104" s="135"/>
      <c r="W104" s="135"/>
      <c r="X104" s="135"/>
      <c r="Y104" s="135"/>
      <c r="Z104" s="135"/>
      <c r="AA104" s="135"/>
    </row>
    <row r="105" spans="15:27" x14ac:dyDescent="0.3">
      <c r="O105" s="136"/>
      <c r="P105" s="136"/>
      <c r="Q105" s="136"/>
      <c r="R105" s="136"/>
      <c r="S105" s="136"/>
      <c r="T105" s="135"/>
      <c r="V105" s="135"/>
      <c r="W105" s="135"/>
      <c r="X105" s="135"/>
      <c r="Y105" s="135"/>
      <c r="Z105" s="135"/>
      <c r="AA105" s="135"/>
    </row>
    <row r="106" spans="15:27" x14ac:dyDescent="0.3">
      <c r="O106" s="136"/>
      <c r="P106" s="136"/>
      <c r="Q106" s="136"/>
      <c r="R106" s="136"/>
      <c r="S106" s="136"/>
      <c r="T106" s="135"/>
      <c r="V106" s="135"/>
      <c r="W106" s="135"/>
      <c r="X106" s="135"/>
      <c r="Y106" s="135"/>
      <c r="Z106" s="135"/>
      <c r="AA106" s="135"/>
    </row>
    <row r="107" spans="15:27" x14ac:dyDescent="0.3">
      <c r="O107" s="136"/>
      <c r="P107" s="136"/>
      <c r="Q107" s="136"/>
      <c r="R107" s="136"/>
      <c r="S107" s="136"/>
      <c r="T107" s="135"/>
      <c r="V107" s="135"/>
      <c r="W107" s="135"/>
      <c r="X107" s="135"/>
      <c r="Y107" s="135"/>
      <c r="Z107" s="135"/>
      <c r="AA107" s="135"/>
    </row>
    <row r="108" spans="15:27" x14ac:dyDescent="0.3">
      <c r="O108" s="136"/>
      <c r="P108" s="136"/>
      <c r="Q108" s="136"/>
      <c r="R108" s="136"/>
      <c r="S108" s="136"/>
      <c r="T108" s="135"/>
      <c r="V108" s="135"/>
      <c r="W108" s="135"/>
      <c r="X108" s="135"/>
      <c r="Y108" s="135"/>
      <c r="Z108" s="135"/>
      <c r="AA108" s="135"/>
    </row>
    <row r="109" spans="15:27" x14ac:dyDescent="0.3">
      <c r="O109" s="136"/>
      <c r="P109" s="136"/>
      <c r="Q109" s="136"/>
      <c r="R109" s="136"/>
      <c r="S109" s="136"/>
      <c r="T109" s="135"/>
      <c r="V109" s="135"/>
      <c r="W109" s="135"/>
      <c r="X109" s="135"/>
      <c r="Y109" s="135"/>
      <c r="Z109" s="135"/>
      <c r="AA109" s="135"/>
    </row>
    <row r="110" spans="15:27" x14ac:dyDescent="0.3">
      <c r="O110" s="136"/>
      <c r="P110" s="136"/>
      <c r="Q110" s="136"/>
      <c r="R110" s="136"/>
      <c r="S110" s="136"/>
      <c r="T110" s="135"/>
      <c r="V110" s="135"/>
      <c r="W110" s="135"/>
      <c r="X110" s="135"/>
      <c r="Y110" s="135"/>
      <c r="Z110" s="135"/>
      <c r="AA110" s="135"/>
    </row>
    <row r="111" spans="15:27" x14ac:dyDescent="0.3">
      <c r="O111" s="136"/>
      <c r="P111" s="136"/>
      <c r="Q111" s="136"/>
      <c r="R111" s="136"/>
      <c r="S111" s="136"/>
      <c r="T111" s="135"/>
      <c r="V111" s="135"/>
      <c r="W111" s="135"/>
      <c r="X111" s="135"/>
      <c r="Y111" s="135"/>
      <c r="Z111" s="135"/>
      <c r="AA111" s="135"/>
    </row>
    <row r="112" spans="15:27" x14ac:dyDescent="0.3">
      <c r="O112" s="136"/>
      <c r="P112" s="136"/>
      <c r="Q112" s="136"/>
      <c r="R112" s="136"/>
      <c r="S112" s="136"/>
      <c r="T112" s="135"/>
      <c r="V112" s="135"/>
      <c r="W112" s="135"/>
      <c r="X112" s="135"/>
      <c r="Y112" s="135"/>
      <c r="Z112" s="135"/>
      <c r="AA112" s="135"/>
    </row>
    <row r="113" spans="15:27" x14ac:dyDescent="0.3">
      <c r="O113" s="136"/>
      <c r="P113" s="136"/>
      <c r="Q113" s="136"/>
      <c r="R113" s="136"/>
      <c r="S113" s="136"/>
      <c r="T113" s="135"/>
      <c r="V113" s="135"/>
      <c r="W113" s="135"/>
      <c r="X113" s="135"/>
      <c r="Y113" s="135"/>
      <c r="Z113" s="135"/>
      <c r="AA113" s="135"/>
    </row>
    <row r="114" spans="15:27" x14ac:dyDescent="0.3">
      <c r="O114" s="136"/>
      <c r="P114" s="136"/>
      <c r="Q114" s="136"/>
      <c r="R114" s="136"/>
      <c r="S114" s="136"/>
      <c r="T114" s="135"/>
      <c r="V114" s="135"/>
      <c r="W114" s="135"/>
      <c r="X114" s="135"/>
      <c r="Y114" s="135"/>
      <c r="Z114" s="135"/>
      <c r="AA114" s="135"/>
    </row>
  </sheetData>
  <mergeCells count="5">
    <mergeCell ref="O87:T87"/>
    <mergeCell ref="V87:AA87"/>
    <mergeCell ref="BI62:BK62"/>
    <mergeCell ref="AJ62:AW62"/>
    <mergeCell ref="AY62:BB62"/>
  </mergeCells>
  <conditionalFormatting sqref="AK4:AK9">
    <cfRule type="top10" dxfId="11" priority="1" rank="1"/>
  </conditionalFormatting>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D7BAA-5AE9-48AD-9A7B-58E4361A786C}">
  <sheetPr>
    <tabColor rgb="FFFF0000"/>
  </sheetPr>
  <dimension ref="A1:S49"/>
  <sheetViews>
    <sheetView showGridLines="0" topLeftCell="A13" zoomScale="55" zoomScaleNormal="55" workbookViewId="0">
      <selection activeCell="I69" sqref="I69"/>
    </sheetView>
  </sheetViews>
  <sheetFormatPr defaultRowHeight="14.4" x14ac:dyDescent="0.3"/>
  <cols>
    <col min="1" max="1" width="30.44140625" bestFit="1" customWidth="1"/>
    <col min="8" max="8" width="3" customWidth="1"/>
    <col min="9" max="9" width="9.5546875" bestFit="1" customWidth="1"/>
    <col min="16" max="16" width="9.44140625" customWidth="1"/>
    <col min="17" max="17" width="11.109375" customWidth="1"/>
    <col min="18" max="18" width="11.33203125" customWidth="1"/>
    <col min="27" max="27" width="18.44140625" bestFit="1" customWidth="1"/>
    <col min="28" max="28" width="22.77734375" bestFit="1" customWidth="1"/>
    <col min="29" max="29" width="22.88671875" bestFit="1" customWidth="1"/>
  </cols>
  <sheetData>
    <row r="1" spans="1:19" ht="16.2" thickBot="1" x14ac:dyDescent="0.35">
      <c r="A1" s="104"/>
      <c r="B1" s="284" t="s">
        <v>73</v>
      </c>
      <c r="C1" s="285"/>
      <c r="D1" s="285"/>
      <c r="E1" s="285"/>
      <c r="F1" s="285"/>
      <c r="G1" s="286"/>
      <c r="I1" s="284" t="s">
        <v>72</v>
      </c>
      <c r="J1" s="285"/>
      <c r="K1" s="285"/>
      <c r="L1" s="285"/>
      <c r="M1" s="285"/>
      <c r="N1" s="286"/>
    </row>
    <row r="2" spans="1:19" ht="18.600000000000001" thickBot="1" x14ac:dyDescent="0.4">
      <c r="A2" s="237" t="s">
        <v>114</v>
      </c>
      <c r="B2" s="238">
        <v>2017</v>
      </c>
      <c r="C2" s="239">
        <v>2018</v>
      </c>
      <c r="D2" s="239">
        <v>2019</v>
      </c>
      <c r="E2" s="239">
        <v>2020</v>
      </c>
      <c r="F2" s="239">
        <v>2021</v>
      </c>
      <c r="G2" s="240">
        <v>2022</v>
      </c>
      <c r="H2" s="106"/>
      <c r="I2" s="238">
        <v>2017</v>
      </c>
      <c r="J2" s="239">
        <v>2018</v>
      </c>
      <c r="K2" s="239">
        <v>2019</v>
      </c>
      <c r="L2" s="239">
        <v>2020</v>
      </c>
      <c r="M2" s="239">
        <v>2021</v>
      </c>
      <c r="N2" s="240">
        <v>2022</v>
      </c>
    </row>
    <row r="3" spans="1:19" x14ac:dyDescent="0.3">
      <c r="A3" s="235" t="s">
        <v>3</v>
      </c>
      <c r="B3" s="264">
        <f>(rural_data!D61 - rural_data!D50) / rural_data!D50</f>
        <v>2.4793388429752154E-2</v>
      </c>
      <c r="C3" s="234">
        <f>(rural_data!D73 - rural_data!D62) / rural_data!D62</f>
        <v>3.6603221083455345E-3</v>
      </c>
      <c r="D3" s="234">
        <f>(rural_data!D84 - rural_data!D74) / rural_data!D74</f>
        <v>4.5387994143484753E-2</v>
      </c>
      <c r="E3" s="234">
        <f>(rural_data!D96 - rural_data!D85) / rural_data!D85</f>
        <v>6.2630480167015015E-3</v>
      </c>
      <c r="F3" s="234">
        <f>(rural_data!D108 - rural_data!D97) / rural_data!D97</f>
        <v>2.7894002789400279E-2</v>
      </c>
      <c r="G3" s="14">
        <f>(rural_data!D120 - rural_data!D109) / rural_data!D109</f>
        <v>0.13823331085637222</v>
      </c>
      <c r="I3" s="264">
        <f>(urban_data!D61 - urban_data!D50) / urban_data!D50</f>
        <v>1.6641452344932053E-2</v>
      </c>
      <c r="J3" s="234">
        <f>(urban_data!D73 - urban_data!D62) / urban_data!D62</f>
        <v>2.8974739970282361E-2</v>
      </c>
      <c r="K3" s="234">
        <f>(urban_data!D84 - urban_data!D74) / urban_data!D75</f>
        <v>4.7345767575322772E-2</v>
      </c>
      <c r="L3" s="234">
        <f>(urban_data!D96 - urban_data!D85) / urban_data!D85</f>
        <v>2.335164835164839E-2</v>
      </c>
      <c r="M3" s="234">
        <f>(urban_data!D108 - urban_data!D97) / urban_data!D97</f>
        <v>2.4324324324324288E-2</v>
      </c>
      <c r="N3" s="14">
        <f>(urban_data!D120 - urban_data!D109) / urban_data!D109</f>
        <v>0.11826544021024968</v>
      </c>
    </row>
    <row r="4" spans="1:19" x14ac:dyDescent="0.3">
      <c r="A4" s="235" t="s">
        <v>4</v>
      </c>
      <c r="B4" s="131">
        <f>(rural_data!E61 - rural_data!E50) / rural_data!E50</f>
        <v>4.2815674891146419E-2</v>
      </c>
      <c r="C4" s="101">
        <f>(rural_data!E73 - rural_data!E62) / rural_data!E62</f>
        <v>5.1939058171745149E-2</v>
      </c>
      <c r="D4" s="101">
        <f>(rural_data!E84 - rural_data!E74) / rural_data!E74</f>
        <v>8.3934426229508266E-2</v>
      </c>
      <c r="E4" s="101">
        <f>(rural_data!E96 - rural_data!E85) / rural_data!E85</f>
        <v>0.12671846981470405</v>
      </c>
      <c r="F4" s="101">
        <f>(rural_data!E108 - rural_data!E97) / rural_data!E97</f>
        <v>5.0666666666666665E-2</v>
      </c>
      <c r="G4" s="12">
        <f>(rural_data!E120 - rural_data!E109) / rural_data!E109</f>
        <v>5.0787201625190452E-2</v>
      </c>
      <c r="I4" s="130">
        <f>(urban_data!E61 - urban_data!E50) / urban_data!E50</f>
        <v>2.663786897048228E-2</v>
      </c>
      <c r="J4" s="100">
        <f>(urban_data!E73 - urban_data!E62) / urban_data!E62</f>
        <v>2.8531663187195706E-2</v>
      </c>
      <c r="K4" s="100">
        <f>(urban_data!E84 - urban_data!E74) / urban_data!E75</f>
        <v>0.10059960026648897</v>
      </c>
      <c r="L4" s="100">
        <f>(urban_data!E96 - urban_data!E85) / urban_data!E85</f>
        <v>0.16766109785202862</v>
      </c>
      <c r="M4" s="100">
        <f>(urban_data!E108 - urban_data!E97) / urban_data!E97</f>
        <v>3.7987679671457789E-2</v>
      </c>
      <c r="N4" s="12">
        <f>(urban_data!E120 - urban_data!E109) / urban_data!E109</f>
        <v>5.3438891637803125E-2</v>
      </c>
    </row>
    <row r="5" spans="1:19" x14ac:dyDescent="0.3">
      <c r="A5" s="235" t="s">
        <v>5</v>
      </c>
      <c r="B5" s="131">
        <f>(rural_data!F61 - rural_data!F50) / rural_data!F50</f>
        <v>9.7801364670204741E-2</v>
      </c>
      <c r="C5" s="101">
        <f>(rural_data!F73 - rural_data!F62) / rural_data!F62</f>
        <v>-4.4506258692628684E-2</v>
      </c>
      <c r="D5" s="101">
        <f>(rural_data!F84 - rural_data!F74) / rural_data!F74</f>
        <v>8.1765557163531205E-2</v>
      </c>
      <c r="E5" s="101">
        <f>(rural_data!F96 - rural_data!F85) / rural_data!F85</f>
        <v>0.12964169381107496</v>
      </c>
      <c r="F5" s="101">
        <f>(rural_data!F108 - rural_data!F97) / rural_data!F97</f>
        <v>1.7877739331026495E-2</v>
      </c>
      <c r="G5" s="265">
        <f>(rural_data!F120 - rural_data!F109) / rural_data!F109</f>
        <v>6.2359550561797719E-2</v>
      </c>
      <c r="I5" s="130">
        <f>(urban_data!F61 - urban_data!F50) / urban_data!F50</f>
        <v>0.10030165912518862</v>
      </c>
      <c r="J5" s="100">
        <f>(urban_data!F73 - urban_data!F62) / urban_data!F62</f>
        <v>-1.7409470752089137E-2</v>
      </c>
      <c r="K5" s="100">
        <f>(urban_data!F84 - urban_data!F74) / urban_data!F75</f>
        <v>7.0199587061252497E-2</v>
      </c>
      <c r="L5" s="100">
        <f>(urban_data!F96 - urban_data!F85) / urban_data!F85</f>
        <v>0.13566878980891728</v>
      </c>
      <c r="M5" s="100">
        <f>(urban_data!F108 - urban_data!F97) / urban_data!F97</f>
        <v>8.9686098654708207E-3</v>
      </c>
      <c r="N5" s="12">
        <f>(urban_data!F120 - urban_data!F109) / urban_data!F109</f>
        <v>6.5519156024430938E-2</v>
      </c>
    </row>
    <row r="6" spans="1:19" x14ac:dyDescent="0.3">
      <c r="A6" s="235" t="s">
        <v>6</v>
      </c>
      <c r="B6" s="131">
        <f>(rural_data!G61 - rural_data!G50) / rural_data!G50</f>
        <v>3.8039502560351261E-2</v>
      </c>
      <c r="C6" s="101">
        <f>(rural_data!G73 - rural_data!G62) / rural_data!G62</f>
        <v>2.8169014084507443E-3</v>
      </c>
      <c r="D6" s="101">
        <f>(rural_data!G84 - rural_data!G74) / rural_data!G74</f>
        <v>4.4241573033707744E-2</v>
      </c>
      <c r="E6" s="101">
        <f>(rural_data!G96 - rural_data!G85) / rural_data!G85</f>
        <v>2.3255813953488372E-2</v>
      </c>
      <c r="F6" s="101">
        <f>(rural_data!G108 - rural_data!G97) / rural_data!G97</f>
        <v>3.7662337662337737E-2</v>
      </c>
      <c r="G6" s="265">
        <f>(rural_data!G120 - rural_data!G109) / rural_data!G109</f>
        <v>8.0373831775700968E-2</v>
      </c>
      <c r="I6" s="130">
        <f>(urban_data!G61 - urban_data!G50) / urban_data!G50</f>
        <v>4.8084147257701021E-2</v>
      </c>
      <c r="J6" s="100">
        <f>(urban_data!G73 - urban_data!G62) / urban_data!G62</f>
        <v>1.4326647564469915E-2</v>
      </c>
      <c r="K6" s="100">
        <f>(urban_data!G84 - urban_data!G74) / urban_data!G75</f>
        <v>4.0931545518701568E-2</v>
      </c>
      <c r="L6" s="100">
        <f>(urban_data!G96 - urban_data!G85) / urban_data!G85</f>
        <v>3.2819825853985109E-2</v>
      </c>
      <c r="M6" s="100">
        <f>(urban_data!G108 - urban_data!G97) / urban_data!G97</f>
        <v>3.6269430051813434E-2</v>
      </c>
      <c r="N6" s="12">
        <f>(urban_data!G120 - urban_data!G109) / urban_data!G109</f>
        <v>8.4164588528678308E-2</v>
      </c>
    </row>
    <row r="7" spans="1:19" x14ac:dyDescent="0.3">
      <c r="A7" s="235" t="s">
        <v>7</v>
      </c>
      <c r="B7" s="131">
        <f>(rural_data!H61 - rural_data!H50) / rural_data!H50</f>
        <v>9.0163934426229046E-3</v>
      </c>
      <c r="C7" s="101">
        <f>(rural_data!H73 - rural_data!H62) / rural_data!H62</f>
        <v>8.1168831168831161E-3</v>
      </c>
      <c r="D7" s="101">
        <f>(rural_data!H84 - rural_data!H74) / rural_data!H74</f>
        <v>2.9055690072639178E-2</v>
      </c>
      <c r="E7" s="101">
        <f>(rural_data!H96 - rural_data!H85) / rural_data!H85</f>
        <v>0.13636363636363635</v>
      </c>
      <c r="F7" s="101">
        <f>(rural_data!H108 - rural_data!H97) / rural_data!H97</f>
        <v>0.26485788113695091</v>
      </c>
      <c r="G7" s="265">
        <f>(rural_data!H120 - rural_data!H109) / rural_data!H109</f>
        <v>6.7497403946002671E-3</v>
      </c>
      <c r="I7" s="130">
        <f>(urban_data!H61 - urban_data!H50) / urban_data!H50</f>
        <v>1.6666666666666715E-2</v>
      </c>
      <c r="J7" s="100">
        <f>(urban_data!H73 - urban_data!H62) / urban_data!H62</f>
        <v>1.4604810996563475E-2</v>
      </c>
      <c r="K7" s="100">
        <f>(urban_data!H84 - urban_data!H74) / urban_data!H75</f>
        <v>3.8851351351351419E-2</v>
      </c>
      <c r="L7" s="100">
        <f>(urban_data!H96 - urban_data!H85) / urban_data!H85</f>
        <v>0.11401425178147262</v>
      </c>
      <c r="M7" s="100">
        <f>(urban_data!H108 - urban_data!H97) / urban_data!H97</f>
        <v>0.20402498265093691</v>
      </c>
      <c r="N7" s="12">
        <f>(urban_data!H120 - urban_data!H109) / urban_data!H109</f>
        <v>4.7368421052631546E-2</v>
      </c>
      <c r="P7" s="160" t="s">
        <v>66</v>
      </c>
      <c r="Q7" s="161" t="s">
        <v>73</v>
      </c>
      <c r="R7" s="162" t="s">
        <v>72</v>
      </c>
    </row>
    <row r="8" spans="1:19" x14ac:dyDescent="0.3">
      <c r="A8" s="235" t="s">
        <v>8</v>
      </c>
      <c r="B8" s="131">
        <f>(rural_data!I61 - rural_data!I50) / rural_data!I50</f>
        <v>8.2352941176470504E-2</v>
      </c>
      <c r="C8" s="101">
        <f>(rural_data!I73 - rural_data!I62) / rural_data!I62</f>
        <v>-5.2062204192021747E-2</v>
      </c>
      <c r="D8" s="101">
        <f>(rural_data!I84 - rural_data!I74) / rural_data!I74</f>
        <v>6.4944649446494543E-2</v>
      </c>
      <c r="E8" s="101">
        <f>(rural_data!I96 - rural_data!I85) / rural_data!I85</f>
        <v>2.6019690576652724E-2</v>
      </c>
      <c r="F8" s="101">
        <f>(rural_data!I108 - rural_data!I97) / rural_data!I97</f>
        <v>3.4013605442176874E-2</v>
      </c>
      <c r="G8" s="265">
        <f>(rural_data!I120 - rural_data!I109) / rural_data!I109</f>
        <v>3.6375661375661381E-2</v>
      </c>
      <c r="I8" s="130">
        <f>(urban_data!I61 - urban_data!I50) / urban_data!I50</f>
        <v>4.1666666666666713E-2</v>
      </c>
      <c r="J8" s="100">
        <f>(urban_data!I73 - urban_data!I62) / urban_data!I62</f>
        <v>3.5127055306427415E-2</v>
      </c>
      <c r="K8" s="100">
        <f>(urban_data!I84 - urban_data!I74) / urban_data!I75</f>
        <v>8.7591240875912413E-2</v>
      </c>
      <c r="L8" s="100">
        <f>(urban_data!I96 - urban_data!I85) / urban_data!I85</f>
        <v>3.670360110803312E-2</v>
      </c>
      <c r="M8" s="100">
        <f>(urban_data!I108 - urban_data!I97) / urban_data!I97</f>
        <v>3.7352555701179666E-2</v>
      </c>
      <c r="N8" s="12">
        <f>(urban_data!I120 - urban_data!I109) / urban_data!I109</f>
        <v>1.9169329073482427E-2</v>
      </c>
      <c r="P8" s="158">
        <v>2017</v>
      </c>
      <c r="Q8" s="99">
        <v>5.2703666672266454E-2</v>
      </c>
      <c r="R8" s="159">
        <v>4.2476678449156528E-2</v>
      </c>
      <c r="S8" s="8"/>
    </row>
    <row r="9" spans="1:19" x14ac:dyDescent="0.3">
      <c r="A9" s="235" t="s">
        <v>9</v>
      </c>
      <c r="B9" s="131">
        <f>(rural_data!J61 - rural_data!J50) / rural_data!J50</f>
        <v>0.34390651085141904</v>
      </c>
      <c r="C9" s="101">
        <f>(rural_data!J73 - rural_data!J62) / rural_data!J62</f>
        <v>-0.10190664036817883</v>
      </c>
      <c r="D9" s="101">
        <f>(rural_data!J84 - rural_data!J74) / rural_data!J74</f>
        <v>0.59073652239939267</v>
      </c>
      <c r="E9" s="101">
        <f>(rural_data!J96 - rural_data!J85) / rural_data!J85</f>
        <v>0.17597911227154042</v>
      </c>
      <c r="F9" s="101">
        <f>(rural_data!J108 - rural_data!J97) / rural_data!J97</f>
        <v>-8.2534611288604898E-2</v>
      </c>
      <c r="G9" s="265">
        <f>(rural_data!J120 - rural_data!J109) / rural_data!J109</f>
        <v>-5.6532663316582916E-2</v>
      </c>
      <c r="I9" s="130">
        <f>(urban_data!J61 - urban_data!J50) / urban_data!J50</f>
        <v>0.374894692502106</v>
      </c>
      <c r="J9" s="100">
        <f>(urban_data!J73 - urban_data!J62) / urban_data!J62</f>
        <v>-0.12026578073089697</v>
      </c>
      <c r="K9" s="100">
        <f>(urban_data!J84 - urban_data!J74) / urban_data!J75</f>
        <v>0.76747720364741645</v>
      </c>
      <c r="L9" s="100">
        <f>(urban_data!J96 - urban_data!J85) / urban_data!J85</f>
        <v>0.15928777670837341</v>
      </c>
      <c r="M9" s="100">
        <f>(urban_data!J108 - urban_data!J97) / urban_data!J97</f>
        <v>6.1411992263056034E-2</v>
      </c>
      <c r="N9" s="12">
        <f>(urban_data!J120 - urban_data!J109) / urban_data!J109</f>
        <v>-0.12229862475442047</v>
      </c>
      <c r="P9" s="158">
        <v>2018</v>
      </c>
      <c r="Q9" s="99">
        <v>5.3882976292090823E-2</v>
      </c>
      <c r="R9" s="159">
        <v>4.2409910819598641E-2</v>
      </c>
      <c r="S9" s="8"/>
    </row>
    <row r="10" spans="1:19" x14ac:dyDescent="0.3">
      <c r="A10" s="235" t="s">
        <v>10</v>
      </c>
      <c r="B10" s="131">
        <f>(rural_data!K61 - rural_data!K50) / rural_data!K50</f>
        <v>-0.17254174397031527</v>
      </c>
      <c r="C10" s="101">
        <f>(rural_data!K73 - rural_data!K62) / rural_data!K62</f>
        <v>-8.270106221547803E-2</v>
      </c>
      <c r="D10" s="101">
        <f>(rural_data!K84 - rural_data!K74) / rural_data!K74</f>
        <v>0.1442704039571312</v>
      </c>
      <c r="E10" s="101">
        <f>(rural_data!K96 - rural_data!K85) / rural_data!K85</f>
        <v>0.13040396881644228</v>
      </c>
      <c r="F10" s="101">
        <f>(rural_data!K108 - rural_data!K97) / rural_data!K97</f>
        <v>3.1347962382445138E-2</v>
      </c>
      <c r="G10" s="265">
        <f>(rural_data!K120 - rural_data!K109) / rural_data!K109</f>
        <v>3.9634146341463415E-2</v>
      </c>
      <c r="I10" s="130">
        <f>(urban_data!K61 - urban_data!K50) / urban_data!K50</f>
        <v>-0.22759509993552546</v>
      </c>
      <c r="J10" s="100">
        <f>(urban_data!K73 - urban_data!K62) / urban_data!K62</f>
        <v>-7.6013513513513986E-3</v>
      </c>
      <c r="K10" s="100">
        <f>(urban_data!K84 - urban_data!K74) / urban_data!K75</f>
        <v>0.15846538782318587</v>
      </c>
      <c r="L10" s="100">
        <f>(urban_data!K96 - urban_data!K85) / urban_data!K85</f>
        <v>0.16103522645578724</v>
      </c>
      <c r="M10" s="100">
        <f>(urban_data!K108 - urban_data!K97) / urban_data!K97</f>
        <v>1.2954966070326925E-2</v>
      </c>
      <c r="N10" s="12">
        <f>(urban_data!K120 - urban_data!K109) / urban_data!K109</f>
        <v>4.5787545787545784E-2</v>
      </c>
      <c r="P10" s="158">
        <v>2019</v>
      </c>
      <c r="Q10" s="99">
        <v>3.886467441108394E-2</v>
      </c>
      <c r="R10" s="159">
        <v>4.5921139419240413E-2</v>
      </c>
      <c r="S10" s="8"/>
    </row>
    <row r="11" spans="1:19" x14ac:dyDescent="0.3">
      <c r="A11" s="235" t="s">
        <v>11</v>
      </c>
      <c r="B11" s="131">
        <f>(rural_data!L61 - rural_data!L50) / rural_data!L50</f>
        <v>6.1846689895470458E-2</v>
      </c>
      <c r="C11" s="101">
        <f>(rural_data!L73 - rural_data!L62) / rural_data!L62</f>
        <v>-8.033472803347276E-2</v>
      </c>
      <c r="D11" s="101">
        <f>(rural_data!L84 - rural_data!L74) / rural_data!L74</f>
        <v>4.7970479704796939E-2</v>
      </c>
      <c r="E11" s="101">
        <f>(rural_data!L96 - rural_data!L85) / rural_data!L85</f>
        <v>5.2724077328647496E-3</v>
      </c>
      <c r="F11" s="101">
        <f>(rural_data!L108 - rural_data!L97) / rural_data!L97</f>
        <v>5.9753954305799627E-2</v>
      </c>
      <c r="G11" s="265">
        <f>(rural_data!L120 - rural_data!L109) / rural_data!L109</f>
        <v>1.5926236378876829E-2</v>
      </c>
      <c r="I11" s="130">
        <f>(urban_data!L61 - urban_data!L50) / urban_data!L50</f>
        <v>2.8985507246376861E-2</v>
      </c>
      <c r="J11" s="100">
        <f>(urban_data!L73 - urban_data!L62) / urban_data!L62</f>
        <v>-5.3708439897698183E-2</v>
      </c>
      <c r="K11" s="100">
        <f>(urban_data!L84 - urban_data!L74) / urban_data!L75</f>
        <v>3.8949275362318812E-2</v>
      </c>
      <c r="L11" s="100">
        <f>(urban_data!L96 - urban_data!L85) / urban_data!L85</f>
        <v>2.0034843205574887E-2</v>
      </c>
      <c r="M11" s="100">
        <f>(urban_data!L108 - urban_data!L97) / urban_data!L97</f>
        <v>4.8151332760103256E-2</v>
      </c>
      <c r="N11" s="12">
        <f>(urban_data!L120 - urban_data!L109) / urban_data!L109</f>
        <v>1.4839241549876316E-2</v>
      </c>
      <c r="P11" s="158">
        <v>2020</v>
      </c>
      <c r="Q11" s="99">
        <v>4.1423433471966496E-2</v>
      </c>
      <c r="R11" s="159">
        <v>5.7634323478496507E-2</v>
      </c>
      <c r="S11" s="8"/>
    </row>
    <row r="12" spans="1:19" x14ac:dyDescent="0.3">
      <c r="A12" s="235" t="s">
        <v>12</v>
      </c>
      <c r="B12" s="131">
        <f>(rural_data!M61 - rural_data!M50) / rural_data!M50</f>
        <v>-8.0350620891161007E-3</v>
      </c>
      <c r="C12" s="101">
        <f>(rural_data!M73 - rural_data!M62) / rural_data!M62</f>
        <v>3.0882352941176389E-2</v>
      </c>
      <c r="D12" s="101">
        <f>(rural_data!M84 - rural_data!M74) / rural_data!M74</f>
        <v>7.343412526997832E-2</v>
      </c>
      <c r="E12" s="101">
        <f>(rural_data!M96 - rural_data!M85) / rural_data!M85</f>
        <v>7.8496042216358877E-2</v>
      </c>
      <c r="F12" s="101">
        <f>(rural_data!M108 - rural_data!M97) / rural_data!M97</f>
        <v>4.3768996960486251E-2</v>
      </c>
      <c r="G12" s="265">
        <f>(rural_data!M120 - rural_data!M109) / rural_data!M109</f>
        <v>0.1973456433929601</v>
      </c>
      <c r="I12" s="130">
        <f>(urban_data!M61 - urban_data!M50) / urban_data!M50</f>
        <v>-3.5886818495514262E-2</v>
      </c>
      <c r="J12" s="100">
        <f>(urban_data!M73 - urban_data!M62) / urban_data!M62</f>
        <v>7.1174377224199285E-3</v>
      </c>
      <c r="K12" s="100">
        <f>(urban_data!M84 - urban_data!M74) / urban_data!M75</f>
        <v>5.3977272727272679E-2</v>
      </c>
      <c r="L12" s="100">
        <f>(urban_data!M96 - urban_data!M85) / urban_data!M85</f>
        <v>8.2943143812709064E-2</v>
      </c>
      <c r="M12" s="100">
        <f>(urban_data!M108 - urban_data!M97) / urban_data!M97</f>
        <v>3.1901840490797473E-2</v>
      </c>
      <c r="N12" s="12">
        <f>(urban_data!M120 - urban_data!M109) / urban_data!M109</f>
        <v>0.18080094228504115</v>
      </c>
      <c r="P12" s="158">
        <v>2021</v>
      </c>
      <c r="Q12" s="99">
        <v>6.2545109614809649E-2</v>
      </c>
      <c r="R12" s="159">
        <v>6.5701572974394315E-2</v>
      </c>
      <c r="S12" s="8"/>
    </row>
    <row r="13" spans="1:19" x14ac:dyDescent="0.3">
      <c r="A13" s="235" t="s">
        <v>13</v>
      </c>
      <c r="B13" s="131">
        <f>(rural_data!N61 - rural_data!N50) / rural_data!N50</f>
        <v>1.6279069767441815E-2</v>
      </c>
      <c r="C13" s="101">
        <f>(rural_data!N73 - rural_data!N62) / rural_data!N62</f>
        <v>5.0304878048780664E-2</v>
      </c>
      <c r="D13" s="101">
        <f>(rural_data!N84 - rural_data!N74) / rural_data!N74</f>
        <v>1.6788321167883296E-2</v>
      </c>
      <c r="E13" s="101">
        <f>(rural_data!N96 - rural_data!N85) / rural_data!N85</f>
        <v>9.806728704366513E-2</v>
      </c>
      <c r="F13" s="101">
        <f>(rural_data!N108 - rural_data!N97) / rural_data!N97</f>
        <v>8.7123638693145392E-2</v>
      </c>
      <c r="G13" s="265">
        <f>(rural_data!N120 - rural_data!N109) / rural_data!N109</f>
        <v>4.1224970553592456E-2</v>
      </c>
      <c r="I13" s="130">
        <f>(urban_data!N61 - urban_data!N50) / urban_data!N50</f>
        <v>2.0292207792207792E-2</v>
      </c>
      <c r="J13" s="100">
        <f>(urban_data!N73 - urban_data!N62) / urban_data!N62</f>
        <v>1.7474185861794986E-2</v>
      </c>
      <c r="K13" s="100">
        <f>(urban_data!N84 - urban_data!N74) / urban_data!N75</f>
        <v>2.1044427123928424E-2</v>
      </c>
      <c r="L13" s="100">
        <f>(urban_data!N96 - urban_data!N85) / urban_data!N85</f>
        <v>9.3058733790999368E-2</v>
      </c>
      <c r="M13" s="100">
        <f>(urban_data!N108 - urban_data!N97) / urban_data!N97</f>
        <v>7.2652501713502363E-2</v>
      </c>
      <c r="N13" s="12">
        <f>(urban_data!N120 - urban_data!N109) / urban_data!N109</f>
        <v>3.9591315453384526E-2</v>
      </c>
      <c r="P13" s="163">
        <v>2022</v>
      </c>
      <c r="Q13" s="164">
        <v>5.7560316853352472E-2</v>
      </c>
      <c r="R13" s="165">
        <v>6.3126281673779969E-2</v>
      </c>
      <c r="S13" s="8"/>
    </row>
    <row r="14" spans="1:19" x14ac:dyDescent="0.3">
      <c r="A14" s="235" t="s">
        <v>14</v>
      </c>
      <c r="B14" s="131">
        <f>(rural_data!O61 - rural_data!O50) / rural_data!O50</f>
        <v>5.2119527449617786E-2</v>
      </c>
      <c r="C14" s="101">
        <f>(rural_data!O73 - rural_data!O62) / rural_data!O62</f>
        <v>2.7667984189723244E-2</v>
      </c>
      <c r="D14" s="101">
        <f>(rural_data!O84 - rural_data!O74) / rural_data!O74</f>
        <v>1.6046213093709884E-2</v>
      </c>
      <c r="E14" s="101">
        <f>(rural_data!O96 - rural_data!O85) / rural_data!O85</f>
        <v>3.0875866414618817E-2</v>
      </c>
      <c r="F14" s="101">
        <f>(rural_data!O108 - rural_data!O97) / rural_data!O97</f>
        <v>6.5733414485696792E-2</v>
      </c>
      <c r="G14" s="265">
        <f>(rural_data!O120 - rural_data!O109) / rural_data!O109</f>
        <v>6.7690557451649466E-2</v>
      </c>
      <c r="I14" s="130">
        <f>(urban_data!O61 - urban_data!O50) / urban_data!O50</f>
        <v>3.319209039548035E-2</v>
      </c>
      <c r="J14" s="100">
        <f>(urban_data!O73 - urban_data!O62) / urban_data!O62</f>
        <v>4.1553133514986337E-2</v>
      </c>
      <c r="K14" s="100">
        <f>(urban_data!O84 - urban_data!O74) / urban_data!O75</f>
        <v>2.9315960912052116E-2</v>
      </c>
      <c r="L14" s="100">
        <f>(urban_data!O96 - urban_data!O85) / urban_data!O85</f>
        <v>4.7949526813880088E-2</v>
      </c>
      <c r="M14" s="100">
        <f>(urban_data!O108 - urban_data!O97) / urban_data!O97</f>
        <v>6.5789473684210537E-2</v>
      </c>
      <c r="N14" s="12">
        <f>(urban_data!O120 - urban_data!O109) / urban_data!O109</f>
        <v>7.9888268156424649E-2</v>
      </c>
    </row>
    <row r="15" spans="1:19" x14ac:dyDescent="0.3">
      <c r="A15" s="235" t="s">
        <v>15</v>
      </c>
      <c r="B15" s="131">
        <f>(rural_data!P61 - rural_data!P50) / rural_data!P50</f>
        <v>5.8339566192969428E-2</v>
      </c>
      <c r="C15" s="101">
        <f>(rural_data!P73 - rural_data!P62) / rural_data!P62</f>
        <v>-1.3532763532763573E-2</v>
      </c>
      <c r="D15" s="101">
        <f>(rural_data!P84 - rural_data!P74) / rural_data!P74</f>
        <v>0.12299854439592435</v>
      </c>
      <c r="E15" s="101">
        <f>(rural_data!P96 - rural_data!P85) / rural_data!P85</f>
        <v>7.5163398692810454E-2</v>
      </c>
      <c r="F15" s="101">
        <f>(rural_data!P108 - rural_data!P97) / rural_data!P97</f>
        <v>3.8847117794486324E-2</v>
      </c>
      <c r="G15" s="265">
        <f>(rural_data!P120 - rural_data!P109) / rural_data!P109</f>
        <v>6.2766605728214575E-2</v>
      </c>
      <c r="I15" s="130">
        <f>(urban_data!P61 - urban_data!P50) / urban_data!P50</f>
        <v>5.1515151515151604E-2</v>
      </c>
      <c r="J15" s="100">
        <f>(urban_data!P73 - urban_data!P62) / urban_data!P62</f>
        <v>2.9154518950437734E-3</v>
      </c>
      <c r="K15" s="100">
        <f>(urban_data!P84 - urban_data!P74) / urban_data!P75</f>
        <v>0.13768115942028986</v>
      </c>
      <c r="L15" s="100">
        <f>(urban_data!P96 - urban_data!P85) / urban_data!P85</f>
        <v>8.1606217616580268E-2</v>
      </c>
      <c r="M15" s="100">
        <f>(urban_data!P108 - urban_data!P97) / urban_data!P97</f>
        <v>5.3855569155446648E-2</v>
      </c>
      <c r="N15" s="12">
        <f>(urban_data!P120 - urban_data!P109) / urban_data!P109</f>
        <v>4.8737522019964667E-2</v>
      </c>
    </row>
    <row r="16" spans="1:19" x14ac:dyDescent="0.3">
      <c r="A16" s="235" t="s">
        <v>56</v>
      </c>
      <c r="B16" s="131">
        <f>(rural_data!Q61 - rural_data!Q50) / rural_data!Q50</f>
        <v>7.0580013976240349E-2</v>
      </c>
      <c r="C16" s="101">
        <f>(rural_data!Q73 - rural_data!Q62) / rural_data!Q62</f>
        <v>5.7291666666666741E-2</v>
      </c>
      <c r="D16" s="101">
        <f>(rural_data!Q84 - rural_data!Q74) / rural_data!Q74</f>
        <v>3.1346035648432843E-2</v>
      </c>
      <c r="E16" s="101">
        <f>(rural_data!Q96 - rural_data!Q85) / rural_data!Q85</f>
        <v>8.8967971530249115E-2</v>
      </c>
      <c r="F16" s="101">
        <f>(rural_data!Q108 - rural_data!Q97) / rural_data!Q97</f>
        <v>3.3586132177681569E-2</v>
      </c>
      <c r="G16" s="265">
        <f>(rural_data!Q120 - rural_data!Q109) / rural_data!Q109</f>
        <v>2.7267960146827568E-2</v>
      </c>
      <c r="I16" s="130">
        <f>(urban_data!Q61 - urban_data!Q50) / urban_data!Q50</f>
        <v>7.8296703296703338E-2</v>
      </c>
      <c r="J16" s="100">
        <f>(urban_data!Q73 - urban_data!Q62) / urban_data!Q62</f>
        <v>4.375396322130632E-2</v>
      </c>
      <c r="K16" s="100">
        <f>(urban_data!Q84 - urban_data!Q74) / urban_data!Q75</f>
        <v>3.4566403881140184E-2</v>
      </c>
      <c r="L16" s="100">
        <f>(urban_data!Q96 - urban_data!Q85) / urban_data!Q85</f>
        <v>0.11358313817330197</v>
      </c>
      <c r="M16" s="100">
        <f>(urban_data!Q108 - urban_data!Q97) / urban_data!Q97</f>
        <v>2.6068821689259645E-2</v>
      </c>
      <c r="N16" s="12">
        <f>(urban_data!Q120 - urban_data!Q109) / urban_data!Q109</f>
        <v>2.3930753564154729E-2</v>
      </c>
    </row>
    <row r="17" spans="1:14" x14ac:dyDescent="0.3">
      <c r="A17" s="235" t="s">
        <v>57</v>
      </c>
      <c r="B17" s="131">
        <f>(rural_data!R61 - rural_data!R50) / rural_data!R50</f>
        <v>5.188343994314152E-2</v>
      </c>
      <c r="C17" s="101">
        <f>(rural_data!R73 - rural_data!R62) / rural_data!R62</f>
        <v>2.2252191503708583E-2</v>
      </c>
      <c r="D17" s="101">
        <f>(rural_data!R84 - rural_data!R74) / rural_data!R74</f>
        <v>1.3280212483399735E-2</v>
      </c>
      <c r="E17" s="101">
        <f>(rural_data!R96 - rural_data!R85) / rural_data!R85</f>
        <v>2.7486910994764323E-2</v>
      </c>
      <c r="F17" s="101">
        <f>(rural_data!R108 - rural_data!R97) / rural_data!R97</f>
        <v>9.0793650793650871E-2</v>
      </c>
      <c r="G17" s="12">
        <f>(rural_data!R120 - rural_data!R109) / rural_data!R109</f>
        <v>8.6027713625866087E-2</v>
      </c>
      <c r="I17" s="130">
        <f>(urban_data!R61 - urban_data!R50) / urban_data!R50</f>
        <v>4.1474654377880234E-2</v>
      </c>
      <c r="J17" s="100">
        <f>(urban_data!R73 - urban_data!R62) / urban_data!R62</f>
        <v>4.9264705882352856E-2</v>
      </c>
      <c r="K17" s="100">
        <f>(urban_data!R84 - urban_data!R74) / urban_data!R75</f>
        <v>2.6517794836008451E-2</v>
      </c>
      <c r="L17" s="100">
        <f>(urban_data!R96 - urban_data!R85) / urban_data!R85</f>
        <v>3.3333333333333375E-2</v>
      </c>
      <c r="M17" s="100">
        <f>(urban_data!R108 - urban_data!R97) / urban_data!R97</f>
        <v>7.0819672131147621E-2</v>
      </c>
      <c r="N17" s="12">
        <f>(urban_data!R120 - urban_data!R109) / urban_data!R109</f>
        <v>7.893139040680025E-2</v>
      </c>
    </row>
    <row r="18" spans="1:14" x14ac:dyDescent="0.3">
      <c r="A18" s="235" t="s">
        <v>58</v>
      </c>
      <c r="B18" s="131">
        <f>(rural_data!S61 - rural_data!S50) / rural_data!S50</f>
        <v>4.4918998527245901E-2</v>
      </c>
      <c r="C18" s="101">
        <f>(rural_data!S73 - rural_data!S62) / rural_data!S62</f>
        <v>2.5298664792691456E-2</v>
      </c>
      <c r="D18" s="101">
        <f>(rural_data!S84 - rural_data!S74) / rural_data!S74</f>
        <v>1.516195727084781E-2</v>
      </c>
      <c r="E18" s="101">
        <f>(rural_data!S96 - rural_data!S85) / rural_data!S85</f>
        <v>2.8493894165535879E-2</v>
      </c>
      <c r="F18" s="101">
        <f>(rural_data!S108 - rural_data!S97) / rural_data!S97</f>
        <v>9.7769028871391106E-2</v>
      </c>
      <c r="G18" s="12">
        <f>(rural_data!S120 - rural_data!S109) / rural_data!S109</f>
        <v>9.8050797401063164E-2</v>
      </c>
      <c r="I18" s="130">
        <f>(urban_data!S61 - urban_data!S50) / urban_data!S50</f>
        <v>2.6982829108748954E-2</v>
      </c>
      <c r="J18" s="100">
        <f>(urban_data!S73 - urban_data!S62) / urban_data!S62</f>
        <v>3.4948371723590194E-2</v>
      </c>
      <c r="K18" s="100">
        <f>(urban_data!S84 - urban_data!S74) / urban_data!S75</f>
        <v>1.8348623853211052E-2</v>
      </c>
      <c r="L18" s="100">
        <f>(urban_data!S96 - urban_data!S85) / urban_data!S85</f>
        <v>2.6276276276276277E-2</v>
      </c>
      <c r="M18" s="100">
        <f>(urban_data!S108 - urban_data!S97) / urban_data!S97</f>
        <v>6.8463219227967775E-2</v>
      </c>
      <c r="N18" s="12">
        <f>(urban_data!S120 - urban_data!S109) / urban_data!S109</f>
        <v>0.10774410774410774</v>
      </c>
    </row>
    <row r="19" spans="1:14" x14ac:dyDescent="0.3">
      <c r="A19" s="235" t="s">
        <v>59</v>
      </c>
      <c r="B19" s="131">
        <f>(rural_data!T61 - rural_data!T50) / rural_data!T50</f>
        <v>5.1428571428571344E-2</v>
      </c>
      <c r="C19" s="101">
        <f>(rural_data!T73 - rural_data!T62) / rural_data!T62</f>
        <v>2.2372881355932281E-2</v>
      </c>
      <c r="D19" s="101">
        <f>(rural_data!T84 - rural_data!T74) / rural_data!T74</f>
        <v>1.33422281521014E-2</v>
      </c>
      <c r="E19" s="101">
        <f>(rural_data!T96 - rural_data!T85) / rural_data!T85</f>
        <v>2.7613412228796957E-2</v>
      </c>
      <c r="F19" s="101">
        <f>(rural_data!T108 - rural_data!T97) / rural_data!T97</f>
        <v>9.1836734693877403E-2</v>
      </c>
      <c r="G19" s="12">
        <f>(rural_data!T120 - rural_data!T109) / rural_data!T109</f>
        <v>8.7434858135495216E-2</v>
      </c>
      <c r="I19" s="130">
        <f>(urban_data!T61 - urban_data!T50) / urban_data!T50</f>
        <v>3.875968992248062E-2</v>
      </c>
      <c r="J19" s="100">
        <f>(urban_data!T73 - urban_data!T62) / urban_data!T62</f>
        <v>4.7619047619047658E-2</v>
      </c>
      <c r="K19" s="100">
        <f>(urban_data!T84 - urban_data!T74) / urban_data!T75</f>
        <v>2.475247524752475E-2</v>
      </c>
      <c r="L19" s="100">
        <f>(urban_data!T96 - urban_data!T85) / urban_data!T85</f>
        <v>3.2436162870945397E-2</v>
      </c>
      <c r="M19" s="100">
        <f>(urban_data!T108 - urban_data!T97) / urban_data!T97</f>
        <v>6.9906790945406125E-2</v>
      </c>
      <c r="N19" s="12">
        <f>(urban_data!T120 - urban_data!T109) / urban_data!T109</f>
        <v>8.3230579531442667E-2</v>
      </c>
    </row>
    <row r="20" spans="1:14" x14ac:dyDescent="0.3">
      <c r="A20" s="235" t="s">
        <v>74</v>
      </c>
      <c r="B20" s="131">
        <f>(rural_data!U61 - rural_data!U50) / rural_data!U50</f>
        <v>7.3302469135802475E-2</v>
      </c>
      <c r="C20" s="101">
        <f>(rural_data!U73 - rural_data!U62) / rural_data!U62</f>
        <v>4.3447293447293402E-2</v>
      </c>
      <c r="D20" s="101">
        <f>(rural_data!U84 - rural_data!U74) / rural_data!U74</f>
        <v>3.4529451591063125E-2</v>
      </c>
      <c r="E20" s="101">
        <f>(rural_data!U96 - rural_data!U85) / rural_data!U85</f>
        <v>2.9239766081871343E-2</v>
      </c>
      <c r="F20" s="101">
        <f>(rural_data!U108 - rural_data!U97) / rural_data!U97</f>
        <v>3.6144578313253121E-2</v>
      </c>
      <c r="G20" s="12">
        <f>(rural_data!U120 - rural_data!U109) / rural_data!U109</f>
        <v>3.7689969604863149E-2</v>
      </c>
      <c r="I20" s="130">
        <f>(urban_data!U61 - urban_data!U50) / urban_data!U50</f>
        <v>7.3302469135802475E-2</v>
      </c>
      <c r="J20" s="100">
        <f>(urban_data!U73 - urban_data!U62) / urban_data!U62</f>
        <v>4.3447293447293402E-2</v>
      </c>
      <c r="K20" s="100">
        <f>(urban_data!U84 - urban_data!U74) / urban_data!U75</f>
        <v>3.4343434343434495E-2</v>
      </c>
      <c r="L20" s="100">
        <f>(urban_data!U96 - urban_data!U85) / urban_data!U85</f>
        <v>2.9239766081871343E-2</v>
      </c>
      <c r="M20" s="100">
        <f>(urban_data!U108 - urban_data!U97) / urban_data!U97</f>
        <v>3.6144578313253121E-2</v>
      </c>
      <c r="N20" s="12">
        <f>(urban_data!U120 - urban_data!U109) / urban_data!U109</f>
        <v>3.7689969604863149E-2</v>
      </c>
    </row>
    <row r="21" spans="1:14" x14ac:dyDescent="0.3">
      <c r="A21" s="235" t="s">
        <v>61</v>
      </c>
      <c r="B21" s="131">
        <f>(rural_data!V61 - rural_data!V50) / rural_data!V50</f>
        <v>7.9485238455715368E-2</v>
      </c>
      <c r="C21" s="101">
        <f>(rural_data!V73 - rural_data!V62) / rural_data!V62</f>
        <v>4.7083626141953536E-2</v>
      </c>
      <c r="D21" s="101">
        <f>(rural_data!V84 - rural_data!V74) / rural_data!V74</f>
        <v>2.5307797537619817E-2</v>
      </c>
      <c r="E21" s="101">
        <f>(rural_data!V96 - rural_data!V85) / rural_data!V85</f>
        <v>-1.1303191489361816E-2</v>
      </c>
      <c r="F21" s="101">
        <f>(rural_data!V108 - rural_data!V97) / rural_data!V97</f>
        <v>9.7415506958250422E-2</v>
      </c>
      <c r="G21" s="12">
        <f>(rural_data!V120 - rural_data!V109) / rural_data!V109</f>
        <v>0.10253317249698431</v>
      </c>
      <c r="I21" s="130">
        <f>(urban_data!V61 - urban_data!V50) / urban_data!V50</f>
        <v>7.4576271186440654E-2</v>
      </c>
      <c r="J21" s="100">
        <f>(urban_data!V73 - urban_data!V62) / urban_data!V62</f>
        <v>4.0062843676355132E-2</v>
      </c>
      <c r="K21" s="100">
        <f>(urban_data!V84 - urban_data!V74) / urban_data!V75</f>
        <v>3.9339103068450045E-2</v>
      </c>
      <c r="L21" s="100">
        <f>(urban_data!V96 - urban_data!V85) / urban_data!V85</f>
        <v>2.0725388601036353E-2</v>
      </c>
      <c r="M21" s="100">
        <f>(urban_data!V108 - urban_data!V97) / urban_data!V97</f>
        <v>0.13156053184044775</v>
      </c>
      <c r="N21" s="12">
        <f>(urban_data!V120 - urban_data!V109) / urban_data!V109</f>
        <v>0.11757425742574258</v>
      </c>
    </row>
    <row r="22" spans="1:14" x14ac:dyDescent="0.3">
      <c r="A22" s="235" t="s">
        <v>62</v>
      </c>
      <c r="B22" s="131">
        <f>(rural_data!W61 - rural_data!W50) / rural_data!W50</f>
        <v>4.729729729729739E-2</v>
      </c>
      <c r="C22" s="101">
        <f>(rural_data!W73 - rural_data!W62) / rural_data!W62</f>
        <v>6.9384835479255988E-2</v>
      </c>
      <c r="D22" s="101">
        <f>(rural_data!W84 - rural_data!W74) / rural_data!W74</f>
        <v>7.3284477015322742E-3</v>
      </c>
      <c r="E22" s="101">
        <f>(rural_data!W96 - rural_data!W85) / rural_data!W85</f>
        <v>1.1206328279499125E-2</v>
      </c>
      <c r="F22" s="101">
        <f>(rural_data!W108 - rural_data!W97) / rural_data!W97</f>
        <v>6.4977257959714096E-2</v>
      </c>
      <c r="G22" s="12">
        <f>(rural_data!W120 - rural_data!W109) / rural_data!W109</f>
        <v>6.9739235900545787E-2</v>
      </c>
      <c r="I22" s="130">
        <f>(urban_data!W61 - urban_data!W50) / urban_data!W50</f>
        <v>3.357314148681069E-2</v>
      </c>
      <c r="J22" s="100">
        <f>(urban_data!W73 - urban_data!W62) / urban_data!W62</f>
        <v>5.1737451737451652E-2</v>
      </c>
      <c r="K22" s="100">
        <f>(urban_data!W84 - urban_data!W74) / urban_data!W75</f>
        <v>2.5622254758418742E-2</v>
      </c>
      <c r="L22" s="100">
        <f>(urban_data!W96 - urban_data!W85) / urban_data!W85</f>
        <v>3.8543897216274131E-2</v>
      </c>
      <c r="M22" s="100">
        <f>(urban_data!W108 - urban_data!W97) / urban_data!W97</f>
        <v>7.0693205216197749E-2</v>
      </c>
      <c r="N22" s="12">
        <f>(urban_data!W120 - urban_data!W109) / urban_data!W109</f>
        <v>6.6964285714285712E-2</v>
      </c>
    </row>
    <row r="23" spans="1:14" x14ac:dyDescent="0.3">
      <c r="A23" s="235" t="s">
        <v>16</v>
      </c>
      <c r="B23" s="131">
        <f>(rural_data!X61 - rural_data!X50) / rural_data!X50</f>
        <v>4.7729022324865193E-2</v>
      </c>
      <c r="C23" s="101">
        <f>(rural_data!X73 - rural_data!X62) / rural_data!X62</f>
        <v>9.9999999999999964E-2</v>
      </c>
      <c r="D23" s="101">
        <f>(rural_data!X84 - rural_data!X74) / rural_data!X74</f>
        <v>3.4759358288770172E-2</v>
      </c>
      <c r="E23" s="101">
        <f>(rural_data!X96 - rural_data!X85) / rural_data!X85</f>
        <v>3.7893384714194005E-2</v>
      </c>
      <c r="F23" s="101">
        <f>(rural_data!X108 - rural_data!X97) / rural_data!X97</f>
        <v>7.0769230769230765E-2</v>
      </c>
      <c r="G23" s="12">
        <f>(rural_data!X120 - rural_data!X109) / rural_data!X109</f>
        <v>5.0372066399542142E-2</v>
      </c>
      <c r="I23" s="130">
        <f>(urban_data!X61 - urban_data!X50) / urban_data!X50</f>
        <v>4.5676998368678584E-2</v>
      </c>
      <c r="J23" s="100">
        <f>(urban_data!X73 - urban_data!X62) / urban_data!X62</f>
        <v>6.4341085271317919E-2</v>
      </c>
      <c r="K23" s="100">
        <f>(urban_data!X84 - urban_data!X74) / urban_data!X75</f>
        <v>3.8989169675090085E-2</v>
      </c>
      <c r="L23" s="100">
        <f>(urban_data!X96 - urban_data!X85) / urban_data!X85</f>
        <v>6.3282336578581316E-2</v>
      </c>
      <c r="M23" s="100">
        <f>(urban_data!X108 - urban_data!X97) / urban_data!X97</f>
        <v>7.1382219338092148E-2</v>
      </c>
      <c r="N23" s="12">
        <f>(urban_data!X120 - urban_data!X109) / urban_data!X109</f>
        <v>6.6827212522576729E-2</v>
      </c>
    </row>
    <row r="24" spans="1:14" x14ac:dyDescent="0.3">
      <c r="A24" s="235" t="s">
        <v>17</v>
      </c>
      <c r="B24" s="131">
        <f>(rural_data!Y61 - rural_data!Y50) / rural_data!Y50</f>
        <v>2.4349286314021879E-2</v>
      </c>
      <c r="C24" s="101">
        <f>(rural_data!Y73 - rural_data!Y62) / rural_data!Y62</f>
        <v>5.0529747351263268E-2</v>
      </c>
      <c r="D24" s="101">
        <f>(rural_data!Y84 - rural_data!Y74) / rural_data!Y74</f>
        <v>4.9766718506998493E-2</v>
      </c>
      <c r="E24" s="101">
        <f>(rural_data!Y96 - rural_data!Y85) / rural_data!Y85</f>
        <v>7.4101247248716015E-2</v>
      </c>
      <c r="F24" s="101">
        <f>(rural_data!Y108 - rural_data!Y97) / rural_data!Y97</f>
        <v>8.542372881355928E-2</v>
      </c>
      <c r="G24" s="12">
        <f>(rural_data!Y120 - rural_data!Y109) / rural_data!Y109</f>
        <v>4.3532338308457708E-2</v>
      </c>
      <c r="I24" s="130">
        <f>(urban_data!Y61 - urban_data!Y50) / urban_data!Y50</f>
        <v>8.6805555555550618E-4</v>
      </c>
      <c r="J24" s="100">
        <f>(urban_data!Y73 - urban_data!Y62) / urban_data!Y62</f>
        <v>2.1496130696474634E-2</v>
      </c>
      <c r="K24" s="100">
        <f>(urban_data!Y84 - urban_data!Y74) / urban_data!Y75</f>
        <v>5.5369127516778596E-2</v>
      </c>
      <c r="L24" s="100">
        <f>(urban_data!Y96 - urban_data!Y85) / urban_data!Y85</f>
        <v>7.454401268834264E-2</v>
      </c>
      <c r="M24" s="100">
        <f>(urban_data!Y108 - urban_data!Y97) / urban_data!Y97</f>
        <v>0.10883856829802779</v>
      </c>
      <c r="N24" s="12">
        <f>(urban_data!Y120 - urban_data!Y109) / urban_data!Y109</f>
        <v>4.3876882776686429E-2</v>
      </c>
    </row>
    <row r="25" spans="1:14" x14ac:dyDescent="0.3">
      <c r="A25" s="235" t="s">
        <v>63</v>
      </c>
      <c r="B25" s="131">
        <f>(rural_data!Z61 - rural_data!Z50) / rural_data!Z50</f>
        <v>5.0393700787401623E-2</v>
      </c>
      <c r="C25" s="101">
        <f>(rural_data!Z73 - rural_data!Z62) / rural_data!Z62</f>
        <v>6.7014147431124341E-2</v>
      </c>
      <c r="D25" s="101">
        <f>(rural_data!Z84 - rural_data!Z74) / rural_data!Z74</f>
        <v>4.6186144156752935E-2</v>
      </c>
      <c r="E25" s="101">
        <f>(rural_data!Z96 - rural_data!Z85) / rural_data!Z85</f>
        <v>2.5316455696202608E-2</v>
      </c>
      <c r="F25" s="101">
        <f>(rural_data!Z108 - rural_data!Z97) / rural_data!Z97</f>
        <v>6.0606060606060642E-2</v>
      </c>
      <c r="G25" s="12">
        <f>(rural_data!Z120 - rural_data!Z109) / rural_data!Z109</f>
        <v>3.820497271073367E-2</v>
      </c>
      <c r="I25" s="130">
        <f>(urban_data!Z61 - urban_data!Z50) / urban_data!Z50</f>
        <v>2.9508196721311428E-2</v>
      </c>
      <c r="J25" s="100">
        <f>(urban_data!Z73 - urban_data!Z62) / urban_data!Z62</f>
        <v>4.3581616481774846E-2</v>
      </c>
      <c r="K25" s="100">
        <f>(urban_data!Z84 - urban_data!Z74) / urban_data!Z75</f>
        <v>3.7065052950075686E-2</v>
      </c>
      <c r="L25" s="100">
        <f>(urban_data!Z96 - urban_data!Z85) / urban_data!Z85</f>
        <v>5.1749271137026411E-2</v>
      </c>
      <c r="M25" s="100">
        <f>(urban_data!Z108 - urban_data!Z97) / urban_data!Z97</f>
        <v>8.3906464924346544E-2</v>
      </c>
      <c r="N25" s="12">
        <f>(urban_data!Z120 - urban_data!Z109) / urban_data!Z109</f>
        <v>5.4924242424242348E-2</v>
      </c>
    </row>
    <row r="26" spans="1:14" x14ac:dyDescent="0.3">
      <c r="A26" s="235" t="s">
        <v>18</v>
      </c>
      <c r="B26" s="131">
        <f>(rural_data!AA61 - rural_data!AA50) / rural_data!AA50</f>
        <v>4.8291233283803865E-2</v>
      </c>
      <c r="C26" s="101">
        <f>(rural_data!AA73 - rural_data!AA62) / rural_data!AA62</f>
        <v>9.5338983050847467E-2</v>
      </c>
      <c r="D26" s="101">
        <f>(rural_data!AA84 - rural_data!AA74) / rural_data!AA74</f>
        <v>3.8015463917525812E-2</v>
      </c>
      <c r="E26" s="101">
        <f>(rural_data!AA96 - rural_data!AA85) / rural_data!AA85</f>
        <v>7.4211502782932414E-3</v>
      </c>
      <c r="F26" s="101">
        <f>(rural_data!AA108 - rural_data!AA97) / rural_data!AA97</f>
        <v>3.7920489296636016E-2</v>
      </c>
      <c r="G26" s="12">
        <f>(rural_data!AA120 - rural_data!AA109) / rural_data!AA109</f>
        <v>4.3555032371983549E-2</v>
      </c>
      <c r="I26" s="130">
        <f>(urban_data!AA61 - urban_data!AA50) / urban_data!AA50</f>
        <v>3.2477341389727965E-2</v>
      </c>
      <c r="J26" s="100">
        <f>(urban_data!AA73 - urban_data!AA62) / urban_data!AA62</f>
        <v>6.8563092633114553E-2</v>
      </c>
      <c r="K26" s="100">
        <f>(urban_data!AA84 - urban_data!AA74) / urban_data!AA75</f>
        <v>3.6152796725784524E-2</v>
      </c>
      <c r="L26" s="100">
        <f>(urban_data!AA96 - urban_data!AA85) / urban_data!AA85</f>
        <v>3.1558185404339328E-2</v>
      </c>
      <c r="M26" s="100">
        <f>(urban_data!AA108 - urban_data!AA97) / urban_data!AA97</f>
        <v>2.8827674567584883E-2</v>
      </c>
      <c r="N26" s="12">
        <f>(urban_data!AA120 - urban_data!AA109) / urban_data!AA109</f>
        <v>6.7080745341614983E-2</v>
      </c>
    </row>
    <row r="27" spans="1:14" x14ac:dyDescent="0.3">
      <c r="A27" s="235" t="s">
        <v>64</v>
      </c>
      <c r="B27" s="131">
        <f>(rural_data!AB61 - rural_data!AB50) / rural_data!AB50</f>
        <v>4.4971381847914965E-2</v>
      </c>
      <c r="C27" s="101">
        <f>(rural_data!AB73 - rural_data!AB62) / rural_data!AB62</f>
        <v>3.5769828926905091E-2</v>
      </c>
      <c r="D27" s="101">
        <f>(rural_data!AB84 - rural_data!AB74) / rural_data!AB74</f>
        <v>5.3183520599250897E-2</v>
      </c>
      <c r="E27" s="101">
        <f>(rural_data!AB96 - rural_data!AB85) / rural_data!AB85</f>
        <v>9.8947368421052589E-2</v>
      </c>
      <c r="F27" s="101">
        <f>(rural_data!AB108 - rural_data!AB97) / rural_data!AB97</f>
        <v>4.2253521126760715E-2</v>
      </c>
      <c r="G27" s="12">
        <f>(rural_data!AB120 - rural_data!AB109) / rural_data!AB109</f>
        <v>7.6593137254901966E-2</v>
      </c>
      <c r="I27" s="130">
        <f>(urban_data!AB61 - urban_data!AB50) / urban_data!AB50</f>
        <v>3.0603804797353088E-2</v>
      </c>
      <c r="J27" s="100">
        <f>(urban_data!AB73 - urban_data!AB62) / urban_data!AB62</f>
        <v>4.2231075697211247E-2</v>
      </c>
      <c r="K27" s="100">
        <f>(urban_data!AB84 - urban_data!AB74) / urban_data!AB75</f>
        <v>6.3909774436090222E-2</v>
      </c>
      <c r="L27" s="100">
        <f>(urban_data!AB96 - urban_data!AB85) / urban_data!AB85</f>
        <v>0.11118930330752999</v>
      </c>
      <c r="M27" s="100">
        <f>(urban_data!AB108 - urban_data!AB97) / urban_data!AB97</f>
        <v>2.9803424223208735E-2</v>
      </c>
      <c r="N27" s="12">
        <f>(urban_data!AB120 - urban_data!AB109) / urban_data!AB109</f>
        <v>8.1081081081081002E-2</v>
      </c>
    </row>
    <row r="28" spans="1:14" ht="15" thickBot="1" x14ac:dyDescent="0.35">
      <c r="A28" s="236" t="s">
        <v>19</v>
      </c>
      <c r="B28" s="266">
        <f>(rural_data!AC61 - rural_data!AC50) / rural_data!AC50</f>
        <v>4.1864139020537219E-2</v>
      </c>
      <c r="C28" s="267">
        <f>(rural_data!AC73 - rural_data!AC62) / rural_data!AC62</f>
        <v>7.0294784580498731E-2</v>
      </c>
      <c r="D28" s="267">
        <f>(rural_data!AC84 - rural_data!AC74) / rural_data!AC74</f>
        <v>3.8108680310515217E-2</v>
      </c>
      <c r="E28" s="267">
        <f>(rural_data!AC96 - rural_data!AC85) / rural_data!AC85</f>
        <v>4.7940580688723797E-2</v>
      </c>
      <c r="F28" s="267">
        <f>(rural_data!AC108 - rural_data!AC97) / rural_data!AC97</f>
        <v>6.4785118665811381E-2</v>
      </c>
      <c r="G28" s="268">
        <f>(rural_data!AC120 - rural_data!AC109) / rural_data!AC109</f>
        <v>5.3421368547419003E-2</v>
      </c>
      <c r="I28" s="269">
        <f>(urban_data!AC61 - urban_data!AC50) / urban_data!AC50</f>
        <v>2.4570024570024572E-2</v>
      </c>
      <c r="J28" s="270">
        <f>(urban_data!AC73 - urban_data!AC62) / urban_data!AC62</f>
        <v>4.6899841017488009E-2</v>
      </c>
      <c r="K28" s="270">
        <f>(urban_data!AC84 - urban_data!AC74) / urban_data!AC75</f>
        <v>4.4561933534743026E-2</v>
      </c>
      <c r="L28" s="270">
        <f>(urban_data!AC96 - urban_data!AC85) / urban_data!AC85</f>
        <v>6.1416184971098263E-2</v>
      </c>
      <c r="M28" s="270">
        <f>(urban_data!AC108 - urban_data!AC97) / urban_data!AC97</f>
        <v>6.9105691056910681E-2</v>
      </c>
      <c r="N28" s="268">
        <f>(urban_data!AC120 - urban_data!AC109) / urban_data!AC109</f>
        <v>6.0529634300126069E-2</v>
      </c>
    </row>
    <row r="29" spans="1:14" x14ac:dyDescent="0.3">
      <c r="B29" s="94"/>
      <c r="C29" s="94"/>
      <c r="D29" s="94"/>
      <c r="E29" s="94"/>
      <c r="F29" s="94"/>
      <c r="G29" s="95"/>
    </row>
    <row r="32" spans="1:14" ht="15" thickBot="1" x14ac:dyDescent="0.35"/>
    <row r="33" spans="1:14" ht="18.600000000000001" thickBot="1" x14ac:dyDescent="0.4">
      <c r="A33" s="124" t="s">
        <v>37</v>
      </c>
      <c r="B33" s="243">
        <v>2017</v>
      </c>
      <c r="C33" s="243">
        <v>2018</v>
      </c>
      <c r="D33" s="257">
        <v>2019</v>
      </c>
      <c r="E33" s="243">
        <v>2020</v>
      </c>
      <c r="F33" s="243">
        <v>2021</v>
      </c>
      <c r="G33" s="250">
        <v>2022</v>
      </c>
      <c r="H33" s="96"/>
      <c r="I33" s="243">
        <v>2017</v>
      </c>
      <c r="J33" s="257">
        <v>2018</v>
      </c>
      <c r="K33" s="243">
        <v>2019</v>
      </c>
      <c r="L33" s="257">
        <v>2020</v>
      </c>
      <c r="M33" s="243">
        <v>2021</v>
      </c>
      <c r="N33" s="250">
        <v>2022</v>
      </c>
    </row>
    <row r="34" spans="1:14" x14ac:dyDescent="0.3">
      <c r="A34" s="29" t="s">
        <v>36</v>
      </c>
      <c r="B34" s="244">
        <f t="shared" ref="B34:G34" si="0">AVERAGE(B3:B15)</f>
        <v>4.9748755636002708E-2</v>
      </c>
      <c r="C34" s="244">
        <f t="shared" si="0"/>
        <v>-1.5358098234572208E-2</v>
      </c>
      <c r="D34" s="258">
        <f t="shared" si="0"/>
        <v>0.10473650000601401</v>
      </c>
      <c r="E34" s="244">
        <f t="shared" si="0"/>
        <v>8.0193879671119891E-2</v>
      </c>
      <c r="F34" s="244">
        <f t="shared" si="0"/>
        <v>5.207790048938566E-2</v>
      </c>
      <c r="G34" s="251">
        <f t="shared" si="0"/>
        <v>5.7148830239961299E-2</v>
      </c>
      <c r="H34" s="2"/>
      <c r="I34" s="244">
        <f t="shared" ref="I34:N34" si="1">AVERAGE(I3:I15)</f>
        <v>3.8107399388609256E-2</v>
      </c>
      <c r="J34" s="258">
        <f t="shared" si="1"/>
        <v>-6.4307051637321343E-4</v>
      </c>
      <c r="K34" s="244">
        <f t="shared" si="1"/>
        <v>0.12249459843580722</v>
      </c>
      <c r="L34" s="258">
        <f t="shared" si="1"/>
        <v>8.8933437166153054E-2</v>
      </c>
      <c r="M34" s="244">
        <f t="shared" si="1"/>
        <v>5.3511173723278932E-2</v>
      </c>
      <c r="N34" s="251">
        <f t="shared" si="1"/>
        <v>5.1944002848084057E-2</v>
      </c>
    </row>
    <row r="35" spans="1:14" x14ac:dyDescent="0.3">
      <c r="A35" s="241" t="s">
        <v>56</v>
      </c>
      <c r="B35" s="245">
        <v>7.0580013976240349E-2</v>
      </c>
      <c r="C35" s="245">
        <v>5.7291666666666741E-2</v>
      </c>
      <c r="D35" s="259">
        <v>3.1346035648432843E-2</v>
      </c>
      <c r="E35" s="245">
        <v>8.8967971530249115E-2</v>
      </c>
      <c r="F35" s="245">
        <v>3.3586132177681569E-2</v>
      </c>
      <c r="G35" s="252">
        <v>2.7267960146827568E-2</v>
      </c>
      <c r="H35" s="102"/>
      <c r="I35" s="245">
        <v>7.8296703296703338E-2</v>
      </c>
      <c r="J35" s="259">
        <v>4.375396322130632E-2</v>
      </c>
      <c r="K35" s="245">
        <v>3.4566403881140184E-2</v>
      </c>
      <c r="L35" s="259">
        <v>0.11358313817330197</v>
      </c>
      <c r="M35" s="245">
        <v>2.6068821689259645E-2</v>
      </c>
      <c r="N35" s="252">
        <v>2.3930753564154729E-2</v>
      </c>
    </row>
    <row r="36" spans="1:14" x14ac:dyDescent="0.3">
      <c r="A36" s="30" t="s">
        <v>75</v>
      </c>
      <c r="B36" s="246">
        <f t="shared" ref="B36:G36" si="2">AVERAGE(B17:B19)</f>
        <v>4.9410336632986253E-2</v>
      </c>
      <c r="C36" s="246">
        <f t="shared" si="2"/>
        <v>2.3307912550777438E-2</v>
      </c>
      <c r="D36" s="260">
        <f t="shared" si="2"/>
        <v>1.3928132635449647E-2</v>
      </c>
      <c r="E36" s="246">
        <f t="shared" si="2"/>
        <v>2.7864739129699053E-2</v>
      </c>
      <c r="F36" s="246">
        <f t="shared" si="2"/>
        <v>9.3466471452973113E-2</v>
      </c>
      <c r="G36" s="253">
        <f t="shared" si="2"/>
        <v>9.0504456387474827E-2</v>
      </c>
      <c r="H36" s="2"/>
      <c r="I36" s="246">
        <f t="shared" ref="I36:N36" si="3">AVERAGE(I17:I19)</f>
        <v>3.5739057803036607E-2</v>
      </c>
      <c r="J36" s="260">
        <f t="shared" si="3"/>
        <v>4.3944041741663574E-2</v>
      </c>
      <c r="K36" s="246">
        <f t="shared" si="3"/>
        <v>2.3206297978914752E-2</v>
      </c>
      <c r="L36" s="260">
        <f t="shared" si="3"/>
        <v>3.0681924160185014E-2</v>
      </c>
      <c r="M36" s="246">
        <f t="shared" si="3"/>
        <v>6.9729894101507164E-2</v>
      </c>
      <c r="N36" s="253">
        <f t="shared" si="3"/>
        <v>8.9968692560783547E-2</v>
      </c>
    </row>
    <row r="37" spans="1:14" x14ac:dyDescent="0.3">
      <c r="A37" s="30" t="s">
        <v>74</v>
      </c>
      <c r="B37" s="247">
        <v>7.3302469135802475E-2</v>
      </c>
      <c r="C37" s="247">
        <v>4.3447293447293402E-2</v>
      </c>
      <c r="D37" s="261">
        <v>3.4529451591063125E-2</v>
      </c>
      <c r="E37" s="247">
        <v>2.9239766081871343E-2</v>
      </c>
      <c r="F37" s="247">
        <v>3.6144578313253121E-2</v>
      </c>
      <c r="G37" s="254">
        <v>3.7689969604863149E-2</v>
      </c>
      <c r="H37" s="2"/>
      <c r="I37" s="247">
        <v>7.3302469135802475E-2</v>
      </c>
      <c r="J37" s="261">
        <v>4.3447293447293402E-2</v>
      </c>
      <c r="K37" s="247">
        <v>3.4343434343434495E-2</v>
      </c>
      <c r="L37" s="261">
        <v>2.9239766081871343E-2</v>
      </c>
      <c r="M37" s="247">
        <v>3.6144578313253121E-2</v>
      </c>
      <c r="N37" s="254">
        <v>3.7689969604863149E-2</v>
      </c>
    </row>
    <row r="38" spans="1:14" x14ac:dyDescent="0.3">
      <c r="A38" s="30" t="s">
        <v>61</v>
      </c>
      <c r="B38" s="247">
        <v>7.9485238455715368E-2</v>
      </c>
      <c r="C38" s="247">
        <v>4.7083626141953536E-2</v>
      </c>
      <c r="D38" s="261">
        <v>2.5307797537619817E-2</v>
      </c>
      <c r="E38" s="247">
        <v>-1.1303191489361816E-2</v>
      </c>
      <c r="F38" s="247">
        <v>9.7415506958250422E-2</v>
      </c>
      <c r="G38" s="254">
        <v>0.10253317249698431</v>
      </c>
      <c r="H38" s="2"/>
      <c r="I38" s="247">
        <v>7.4576271186440654E-2</v>
      </c>
      <c r="J38" s="261">
        <v>4.0062843676355132E-2</v>
      </c>
      <c r="K38" s="247">
        <v>3.9339103068450045E-2</v>
      </c>
      <c r="L38" s="261">
        <v>2.0725388601036353E-2</v>
      </c>
      <c r="M38" s="247">
        <v>0.13156053184044775</v>
      </c>
      <c r="N38" s="254">
        <v>0.11757425742574258</v>
      </c>
    </row>
    <row r="39" spans="1:14" x14ac:dyDescent="0.3">
      <c r="A39" s="30" t="s">
        <v>62</v>
      </c>
      <c r="B39" s="247">
        <v>4.729729729729739E-2</v>
      </c>
      <c r="C39" s="247">
        <v>6.9384835479255988E-2</v>
      </c>
      <c r="D39" s="261">
        <v>7.3284477015322742E-3</v>
      </c>
      <c r="E39" s="247">
        <v>1.1206328279499125E-2</v>
      </c>
      <c r="F39" s="247">
        <v>6.4977257959714096E-2</v>
      </c>
      <c r="G39" s="254">
        <v>6.9739235900545787E-2</v>
      </c>
      <c r="H39" s="2"/>
      <c r="I39" s="247">
        <v>3.357314148681069E-2</v>
      </c>
      <c r="J39" s="261">
        <v>5.1737451737451652E-2</v>
      </c>
      <c r="K39" s="247">
        <v>2.5622254758418742E-2</v>
      </c>
      <c r="L39" s="261">
        <v>3.8543897216274131E-2</v>
      </c>
      <c r="M39" s="247">
        <v>7.0693205216197749E-2</v>
      </c>
      <c r="N39" s="254">
        <v>6.6964285714285712E-2</v>
      </c>
    </row>
    <row r="40" spans="1:14" x14ac:dyDescent="0.3">
      <c r="A40" s="30" t="s">
        <v>16</v>
      </c>
      <c r="B40" s="247">
        <v>4.7729022324865193E-2</v>
      </c>
      <c r="C40" s="247">
        <v>9.9999999999999964E-2</v>
      </c>
      <c r="D40" s="261">
        <v>3.4759358288770172E-2</v>
      </c>
      <c r="E40" s="247">
        <v>3.7893384714194005E-2</v>
      </c>
      <c r="F40" s="247">
        <v>7.0769230769230765E-2</v>
      </c>
      <c r="G40" s="254">
        <v>5.0372066399542142E-2</v>
      </c>
      <c r="H40" s="2"/>
      <c r="I40" s="247">
        <v>4.5676998368678584E-2</v>
      </c>
      <c r="J40" s="261">
        <v>6.4341085271317919E-2</v>
      </c>
      <c r="K40" s="247">
        <v>3.8989169675090085E-2</v>
      </c>
      <c r="L40" s="261">
        <v>6.3282336578581316E-2</v>
      </c>
      <c r="M40" s="247">
        <v>7.1382219338092148E-2</v>
      </c>
      <c r="N40" s="254">
        <v>6.6827212522576729E-2</v>
      </c>
    </row>
    <row r="41" spans="1:14" x14ac:dyDescent="0.3">
      <c r="A41" s="30" t="s">
        <v>76</v>
      </c>
      <c r="B41" s="246">
        <f t="shared" ref="B41:G41" si="4">AVERAGE(B25,B27)</f>
        <v>4.7682541317658297E-2</v>
      </c>
      <c r="C41" s="246">
        <f t="shared" si="4"/>
        <v>5.1391988179014719E-2</v>
      </c>
      <c r="D41" s="260">
        <f t="shared" si="4"/>
        <v>4.968483237800192E-2</v>
      </c>
      <c r="E41" s="246">
        <f t="shared" si="4"/>
        <v>6.21319120586276E-2</v>
      </c>
      <c r="F41" s="246">
        <f t="shared" si="4"/>
        <v>5.1429790866410682E-2</v>
      </c>
      <c r="G41" s="253">
        <f t="shared" si="4"/>
        <v>5.7399054982817818E-2</v>
      </c>
      <c r="H41" s="2"/>
      <c r="I41" s="246">
        <f t="shared" ref="I41:N41" si="5">AVERAGE(I25,I27)</f>
        <v>3.0056000759332256E-2</v>
      </c>
      <c r="J41" s="260">
        <f t="shared" si="5"/>
        <v>4.290634608949305E-2</v>
      </c>
      <c r="K41" s="246">
        <f t="shared" si="5"/>
        <v>5.0487413693082954E-2</v>
      </c>
      <c r="L41" s="260">
        <f t="shared" si="5"/>
        <v>8.1469287222278197E-2</v>
      </c>
      <c r="M41" s="246">
        <f t="shared" si="5"/>
        <v>5.6854944573777641E-2</v>
      </c>
      <c r="N41" s="253">
        <f t="shared" si="5"/>
        <v>6.8002661752661675E-2</v>
      </c>
    </row>
    <row r="42" spans="1:14" x14ac:dyDescent="0.3">
      <c r="A42" s="30" t="s">
        <v>17</v>
      </c>
      <c r="B42" s="247">
        <v>2.4349286314021879E-2</v>
      </c>
      <c r="C42" s="247">
        <v>5.0529747351263268E-2</v>
      </c>
      <c r="D42" s="261">
        <v>4.9766718506998493E-2</v>
      </c>
      <c r="E42" s="247">
        <v>7.4101247248716015E-2</v>
      </c>
      <c r="F42" s="247">
        <v>8.542372881355928E-2</v>
      </c>
      <c r="G42" s="254">
        <v>4.3532338308457708E-2</v>
      </c>
      <c r="H42" s="2"/>
      <c r="I42" s="247">
        <v>8.6805555555550618E-4</v>
      </c>
      <c r="J42" s="261">
        <v>2.1496130696474634E-2</v>
      </c>
      <c r="K42" s="247">
        <v>5.5369127516778596E-2</v>
      </c>
      <c r="L42" s="261">
        <v>7.454401268834264E-2</v>
      </c>
      <c r="M42" s="247">
        <v>0.10883856829802779</v>
      </c>
      <c r="N42" s="254">
        <v>4.3876882776686429E-2</v>
      </c>
    </row>
    <row r="43" spans="1:14" x14ac:dyDescent="0.3">
      <c r="A43" s="30" t="s">
        <v>18</v>
      </c>
      <c r="B43" s="247">
        <v>4.8291233283803865E-2</v>
      </c>
      <c r="C43" s="247">
        <v>9.5338983050847467E-2</v>
      </c>
      <c r="D43" s="261">
        <v>3.8015463917525812E-2</v>
      </c>
      <c r="E43" s="247">
        <v>7.4211502782932414E-3</v>
      </c>
      <c r="F43" s="247">
        <v>3.7920489296636016E-2</v>
      </c>
      <c r="G43" s="254">
        <v>4.3555032371983549E-2</v>
      </c>
      <c r="H43" s="2"/>
      <c r="I43" s="247">
        <v>3.2477341389727965E-2</v>
      </c>
      <c r="J43" s="261">
        <v>6.8563092633114553E-2</v>
      </c>
      <c r="K43" s="247">
        <v>3.6152796725784524E-2</v>
      </c>
      <c r="L43" s="261">
        <v>3.1558185404339328E-2</v>
      </c>
      <c r="M43" s="247">
        <v>2.8827674567584883E-2</v>
      </c>
      <c r="N43" s="254">
        <v>6.7080745341614983E-2</v>
      </c>
    </row>
    <row r="44" spans="1:14" ht="15" thickBot="1" x14ac:dyDescent="0.35">
      <c r="A44" s="31" t="s">
        <v>19</v>
      </c>
      <c r="B44" s="248">
        <v>4.1864139020537219E-2</v>
      </c>
      <c r="C44" s="248">
        <v>7.0294784580498731E-2</v>
      </c>
      <c r="D44" s="262">
        <v>3.8108680310515217E-2</v>
      </c>
      <c r="E44" s="248">
        <v>4.7940580688723797E-2</v>
      </c>
      <c r="F44" s="248">
        <v>6.4785118665811381E-2</v>
      </c>
      <c r="G44" s="255">
        <v>5.3421368547419003E-2</v>
      </c>
      <c r="H44" s="2"/>
      <c r="I44" s="248">
        <v>2.4570024570024572E-2</v>
      </c>
      <c r="J44" s="262">
        <v>4.6899841017488009E-2</v>
      </c>
      <c r="K44" s="248">
        <v>4.4561933534743026E-2</v>
      </c>
      <c r="L44" s="262">
        <v>6.1416184971098263E-2</v>
      </c>
      <c r="M44" s="248">
        <v>6.9105691056910681E-2</v>
      </c>
      <c r="N44" s="255">
        <v>6.0529634300126069E-2</v>
      </c>
    </row>
    <row r="45" spans="1:14" s="2" customFormat="1" ht="15" thickBot="1" x14ac:dyDescent="0.35">
      <c r="A45" s="242" t="s">
        <v>77</v>
      </c>
      <c r="B45" s="249">
        <f t="shared" ref="B45:G45" si="6">AVERAGE(B34:B44)</f>
        <v>5.2703666672266454E-2</v>
      </c>
      <c r="C45" s="249">
        <f t="shared" si="6"/>
        <v>5.3882976292090823E-2</v>
      </c>
      <c r="D45" s="263">
        <f t="shared" si="6"/>
        <v>3.886467441108394E-2</v>
      </c>
      <c r="E45" s="249">
        <f t="shared" si="6"/>
        <v>4.1423433471966496E-2</v>
      </c>
      <c r="F45" s="249">
        <f t="shared" si="6"/>
        <v>6.2545109614809649E-2</v>
      </c>
      <c r="G45" s="256">
        <f t="shared" si="6"/>
        <v>5.7560316853352472E-2</v>
      </c>
      <c r="H45"/>
      <c r="I45" s="249">
        <f t="shared" ref="I45:N45" si="7">AVERAGE(I34:I44)</f>
        <v>4.2476678449156528E-2</v>
      </c>
      <c r="J45" s="263">
        <f t="shared" si="7"/>
        <v>4.2409910819598641E-2</v>
      </c>
      <c r="K45" s="249">
        <f t="shared" si="7"/>
        <v>4.5921139419240413E-2</v>
      </c>
      <c r="L45" s="263">
        <f t="shared" si="7"/>
        <v>5.7634323478496507E-2</v>
      </c>
      <c r="M45" s="249">
        <f t="shared" si="7"/>
        <v>6.5701572974394315E-2</v>
      </c>
      <c r="N45" s="256">
        <f t="shared" si="7"/>
        <v>6.3126281673779969E-2</v>
      </c>
    </row>
    <row r="47" spans="1:14" ht="18" x14ac:dyDescent="0.35">
      <c r="A47" s="2"/>
      <c r="B47" s="96"/>
      <c r="C47" s="96"/>
      <c r="D47" s="96"/>
      <c r="E47" s="96"/>
      <c r="F47" s="96"/>
      <c r="G47" s="96"/>
    </row>
    <row r="48" spans="1:14" x14ac:dyDescent="0.3">
      <c r="A48" s="2"/>
      <c r="B48" s="95"/>
      <c r="C48" s="95"/>
      <c r="D48" s="95"/>
      <c r="E48" s="95"/>
      <c r="F48" s="95"/>
      <c r="G48" s="95"/>
    </row>
    <row r="49" spans="1:7" x14ac:dyDescent="0.3">
      <c r="A49" s="2"/>
      <c r="B49" s="95"/>
      <c r="C49" s="95"/>
      <c r="D49" s="95"/>
      <c r="E49" s="95"/>
      <c r="F49" s="95"/>
      <c r="G49" s="95"/>
    </row>
  </sheetData>
  <mergeCells count="2">
    <mergeCell ref="B1:G1"/>
    <mergeCell ref="I1:N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A65CA-16E2-4951-8B1B-5DFE404BBEC8}">
  <sheetPr>
    <tabColor rgb="FF002060"/>
  </sheetPr>
  <dimension ref="A1:AA140"/>
  <sheetViews>
    <sheetView showGridLines="0" topLeftCell="A43" zoomScale="25" zoomScaleNormal="25" workbookViewId="0">
      <selection activeCell="W80" sqref="W80"/>
    </sheetView>
  </sheetViews>
  <sheetFormatPr defaultRowHeight="14.4" x14ac:dyDescent="0.3"/>
  <cols>
    <col min="1" max="1" width="32.6640625" bestFit="1" customWidth="1"/>
    <col min="2" max="2" width="26" bestFit="1" customWidth="1"/>
    <col min="3" max="3" width="28.109375" customWidth="1"/>
    <col min="4" max="4" width="19.21875" customWidth="1"/>
    <col min="5" max="5" width="18.33203125" bestFit="1" customWidth="1"/>
    <col min="6" max="6" width="24.21875" customWidth="1"/>
    <col min="7" max="7" width="18.109375" customWidth="1"/>
    <col min="8" max="8" width="16.6640625" bestFit="1" customWidth="1"/>
    <col min="9" max="9" width="30.109375" bestFit="1" customWidth="1"/>
    <col min="10" max="10" width="26.6640625" customWidth="1"/>
    <col min="11" max="11" width="32.77734375" customWidth="1"/>
    <col min="12" max="12" width="43.77734375" bestFit="1" customWidth="1"/>
    <col min="13" max="13" width="45.33203125" customWidth="1"/>
    <col min="14" max="14" width="26.44140625" customWidth="1"/>
    <col min="15" max="15" width="22" customWidth="1"/>
    <col min="16" max="16" width="23.33203125" customWidth="1"/>
    <col min="17" max="17" width="12.6640625" bestFit="1" customWidth="1"/>
    <col min="18" max="18" width="22.44140625" bestFit="1" customWidth="1"/>
    <col min="19" max="19" width="6.88671875" bestFit="1" customWidth="1"/>
    <col min="20" max="20" width="7.44140625" bestFit="1" customWidth="1"/>
    <col min="21" max="21" width="13.88671875" bestFit="1" customWidth="1"/>
    <col min="22" max="22" width="32.44140625" bestFit="1" customWidth="1"/>
    <col min="23" max="23" width="35.21875" bestFit="1" customWidth="1"/>
    <col min="24" max="24" width="18.5546875" bestFit="1" customWidth="1"/>
    <col min="25" max="25" width="31.44140625" bestFit="1" customWidth="1"/>
    <col min="26" max="27" width="6" bestFit="1" customWidth="1"/>
  </cols>
  <sheetData>
    <row r="1" spans="1:25" ht="15" thickBot="1" x14ac:dyDescent="0.35"/>
    <row r="2" spans="1:25" ht="15" thickBot="1" x14ac:dyDescent="0.35">
      <c r="A2" s="5" t="s">
        <v>2</v>
      </c>
      <c r="B2" s="37" t="s">
        <v>3</v>
      </c>
      <c r="C2" s="38" t="s">
        <v>41</v>
      </c>
      <c r="D2" s="39" t="s">
        <v>4</v>
      </c>
      <c r="E2" s="40" t="s">
        <v>42</v>
      </c>
      <c r="F2" s="41" t="s">
        <v>5</v>
      </c>
      <c r="G2" s="42" t="s">
        <v>43</v>
      </c>
      <c r="H2" s="32" t="s">
        <v>6</v>
      </c>
      <c r="I2" s="18" t="s">
        <v>44</v>
      </c>
      <c r="J2" s="43" t="s">
        <v>7</v>
      </c>
      <c r="K2" s="44" t="s">
        <v>45</v>
      </c>
      <c r="L2" s="45" t="s">
        <v>8</v>
      </c>
      <c r="M2" s="46" t="s">
        <v>46</v>
      </c>
      <c r="N2" s="49" t="s">
        <v>9</v>
      </c>
      <c r="O2" s="50" t="s">
        <v>47</v>
      </c>
      <c r="P2" s="51" t="s">
        <v>10</v>
      </c>
      <c r="Q2" s="52" t="s">
        <v>48</v>
      </c>
      <c r="R2" s="53" t="s">
        <v>11</v>
      </c>
      <c r="S2" s="54"/>
      <c r="T2" s="55" t="s">
        <v>12</v>
      </c>
      <c r="U2" s="56" t="s">
        <v>49</v>
      </c>
      <c r="V2" s="59" t="s">
        <v>14</v>
      </c>
      <c r="W2" s="60" t="s">
        <v>50</v>
      </c>
      <c r="X2" s="22" t="s">
        <v>15</v>
      </c>
      <c r="Y2" s="15" t="s">
        <v>51</v>
      </c>
    </row>
    <row r="3" spans="1:25" x14ac:dyDescent="0.3">
      <c r="A3" s="29" t="s">
        <v>26</v>
      </c>
      <c r="B3" s="13">
        <v>152.9</v>
      </c>
      <c r="C3" s="14">
        <v>1.0575016523463279E-2</v>
      </c>
      <c r="D3" s="33">
        <v>211.8</v>
      </c>
      <c r="E3" s="19">
        <v>5.2206929283342323E-3</v>
      </c>
      <c r="F3" s="13">
        <v>164.5</v>
      </c>
      <c r="G3" s="28">
        <v>-1.9666269368295658E-2</v>
      </c>
      <c r="H3" s="33">
        <v>163.9</v>
      </c>
      <c r="I3" s="19">
        <v>1.0480887792848441E-2</v>
      </c>
      <c r="J3" s="13">
        <v>199.5</v>
      </c>
      <c r="K3" s="28">
        <v>2.5179856115107944E-2</v>
      </c>
      <c r="L3" s="33">
        <v>172.6</v>
      </c>
      <c r="M3" s="25">
        <v>9.5177664974619297E-2</v>
      </c>
      <c r="N3" s="13">
        <v>166.2</v>
      </c>
      <c r="O3" s="14">
        <v>-4.1941282204914143E-3</v>
      </c>
      <c r="P3" s="13">
        <v>164.7</v>
      </c>
      <c r="Q3" s="14">
        <v>4.8810250152530989E-3</v>
      </c>
      <c r="R3" s="13">
        <v>119</v>
      </c>
      <c r="S3" s="14">
        <v>1.6835016835017075E-3</v>
      </c>
      <c r="T3" s="13">
        <v>181.3</v>
      </c>
      <c r="U3" s="14">
        <v>2.1984216459977484E-2</v>
      </c>
      <c r="V3" s="13">
        <v>180.9</v>
      </c>
      <c r="W3" s="14">
        <v>8.9235917456776028E-3</v>
      </c>
      <c r="X3" s="13">
        <v>170.8</v>
      </c>
      <c r="Y3" s="14">
        <v>1.4251781472684119E-2</v>
      </c>
    </row>
    <row r="4" spans="1:25" x14ac:dyDescent="0.3">
      <c r="A4" s="30" t="s">
        <v>27</v>
      </c>
      <c r="B4" s="11">
        <v>154.1</v>
      </c>
      <c r="C4" s="12">
        <f>(B4-B3)/B3</f>
        <v>7.848266841072522E-3</v>
      </c>
      <c r="D4" s="34">
        <v>217</v>
      </c>
      <c r="E4" s="20">
        <f t="shared" ref="E4:E16" si="0">(D4-D3)/D3</f>
        <v>2.4551463644948011E-2</v>
      </c>
      <c r="F4" s="11">
        <v>162.4</v>
      </c>
      <c r="G4" s="26">
        <f t="shared" ref="G4:G16" si="1">(F4-F3)/F3</f>
        <v>-1.2765957446808475E-2</v>
      </c>
      <c r="H4" s="34">
        <v>164.9</v>
      </c>
      <c r="I4" s="20">
        <f t="shared" ref="I4:I16" si="2">(H4-H3)/H3</f>
        <v>6.1012812690665035E-3</v>
      </c>
      <c r="J4" s="11">
        <v>202.4</v>
      </c>
      <c r="K4" s="26">
        <f t="shared" ref="K4:K16" si="3">(J4-J3)/J3</f>
        <v>1.4536340852130354E-2</v>
      </c>
      <c r="L4" s="34">
        <v>171</v>
      </c>
      <c r="M4" s="23">
        <f>(L4-L3)/L3</f>
        <v>-9.2699884125144513E-3</v>
      </c>
      <c r="N4" s="11">
        <v>174.9</v>
      </c>
      <c r="O4" s="26">
        <f t="shared" ref="O4:O16" si="4">(N4-N3)/N3</f>
        <v>5.2346570397112019E-2</v>
      </c>
      <c r="P4" s="11">
        <v>164.7</v>
      </c>
      <c r="Q4" s="12">
        <f t="shared" ref="Q4:Q16" si="5">(P4-P3)/P3</f>
        <v>0</v>
      </c>
      <c r="R4" s="11">
        <v>119.7</v>
      </c>
      <c r="S4" s="12">
        <f t="shared" ref="S4:S16" si="6">(R4-R3)/R3</f>
        <v>5.8823529411764948E-3</v>
      </c>
      <c r="T4" s="11">
        <v>184.9</v>
      </c>
      <c r="U4" s="12">
        <f t="shared" ref="U4:U16" si="7">(T4-T3)/T3</f>
        <v>1.9856591285162681E-2</v>
      </c>
      <c r="V4" s="11">
        <v>182.5</v>
      </c>
      <c r="W4" s="12">
        <f t="shared" ref="W4:Y16" si="8">(V4-V3)/V3</f>
        <v>8.8446655610834399E-3</v>
      </c>
      <c r="X4" s="11">
        <v>173.3</v>
      </c>
      <c r="Y4" s="12">
        <f t="shared" si="8"/>
        <v>1.4637002341920374E-2</v>
      </c>
    </row>
    <row r="5" spans="1:25" x14ac:dyDescent="0.3">
      <c r="A5" s="30" t="s">
        <v>28</v>
      </c>
      <c r="B5" s="11">
        <v>155</v>
      </c>
      <c r="C5" s="12">
        <f t="shared" ref="C5:C16" si="9">(B5-B4)/B4</f>
        <v>5.8403634003893947E-3</v>
      </c>
      <c r="D5" s="34">
        <v>219.4</v>
      </c>
      <c r="E5" s="20">
        <f t="shared" si="0"/>
        <v>1.1059907834101408E-2</v>
      </c>
      <c r="F5" s="11">
        <v>170.8</v>
      </c>
      <c r="G5" s="26">
        <f t="shared" si="1"/>
        <v>5.1724137931034517E-2</v>
      </c>
      <c r="H5" s="34">
        <v>165.8</v>
      </c>
      <c r="I5" s="20">
        <f t="shared" si="2"/>
        <v>5.4578532443905741E-3</v>
      </c>
      <c r="J5" s="11">
        <v>200.9</v>
      </c>
      <c r="K5" s="26">
        <f t="shared" si="3"/>
        <v>-7.411067193675889E-3</v>
      </c>
      <c r="L5" s="34">
        <v>169.7</v>
      </c>
      <c r="M5" s="23">
        <f t="shared" ref="M5:M16" si="10">(L5-L4)/L4</f>
        <v>-7.6023391812866164E-3</v>
      </c>
      <c r="N5" s="11">
        <v>182.3</v>
      </c>
      <c r="O5" s="26">
        <f t="shared" si="4"/>
        <v>4.230989136649517E-2</v>
      </c>
      <c r="P5" s="11">
        <v>164.3</v>
      </c>
      <c r="Q5" s="12">
        <f t="shared" si="5"/>
        <v>-2.4286581663629466E-3</v>
      </c>
      <c r="R5" s="11">
        <v>119.9</v>
      </c>
      <c r="S5" s="12">
        <f t="shared" si="6"/>
        <v>1.6708437761069578E-3</v>
      </c>
      <c r="T5" s="11">
        <v>187.1</v>
      </c>
      <c r="U5" s="12">
        <f t="shared" si="7"/>
        <v>1.1898323418063756E-2</v>
      </c>
      <c r="V5" s="11">
        <v>183.9</v>
      </c>
      <c r="W5" s="12">
        <f t="shared" si="8"/>
        <v>7.6712328767123599E-3</v>
      </c>
      <c r="X5" s="11">
        <v>174.9</v>
      </c>
      <c r="Y5" s="12">
        <f t="shared" si="8"/>
        <v>9.2325447201384546E-3</v>
      </c>
    </row>
    <row r="6" spans="1:25" x14ac:dyDescent="0.3">
      <c r="A6" s="30" t="s">
        <v>29</v>
      </c>
      <c r="B6" s="11">
        <v>156.5</v>
      </c>
      <c r="C6" s="12">
        <f t="shared" si="9"/>
        <v>9.6774193548387101E-3</v>
      </c>
      <c r="D6" s="34">
        <v>213</v>
      </c>
      <c r="E6" s="20">
        <f t="shared" si="0"/>
        <v>-2.9170464904284436E-2</v>
      </c>
      <c r="F6" s="11">
        <v>175.2</v>
      </c>
      <c r="G6" s="26">
        <f t="shared" si="1"/>
        <v>2.5761124121779725E-2</v>
      </c>
      <c r="H6" s="34">
        <v>166.6</v>
      </c>
      <c r="I6" s="20">
        <f t="shared" si="2"/>
        <v>4.8250904704462173E-3</v>
      </c>
      <c r="J6" s="11">
        <v>195.8</v>
      </c>
      <c r="K6" s="26">
        <f t="shared" si="3"/>
        <v>-2.5385764061722219E-2</v>
      </c>
      <c r="L6" s="34">
        <v>174.2</v>
      </c>
      <c r="M6" s="23">
        <f t="shared" si="10"/>
        <v>2.6517383618149679E-2</v>
      </c>
      <c r="N6" s="11">
        <v>182.1</v>
      </c>
      <c r="O6" s="26">
        <f t="shared" si="4"/>
        <v>-1.0970927043336097E-3</v>
      </c>
      <c r="P6" s="11">
        <v>164.3</v>
      </c>
      <c r="Q6" s="12">
        <f t="shared" si="5"/>
        <v>0</v>
      </c>
      <c r="R6" s="11">
        <v>120</v>
      </c>
      <c r="S6" s="12">
        <f t="shared" si="6"/>
        <v>8.3402835696408937E-4</v>
      </c>
      <c r="T6" s="11">
        <v>190</v>
      </c>
      <c r="U6" s="12">
        <f t="shared" si="7"/>
        <v>1.5499732763228252E-2</v>
      </c>
      <c r="V6" s="11">
        <v>185.2</v>
      </c>
      <c r="W6" s="12">
        <f t="shared" si="8"/>
        <v>7.0690592713430287E-3</v>
      </c>
      <c r="X6" s="11">
        <v>175</v>
      </c>
      <c r="Y6" s="12">
        <f t="shared" si="8"/>
        <v>5.7175528873638828E-4</v>
      </c>
    </row>
    <row r="7" spans="1:25" x14ac:dyDescent="0.3">
      <c r="A7" s="30" t="s">
        <v>30</v>
      </c>
      <c r="B7" s="11">
        <v>160.30000000000001</v>
      </c>
      <c r="C7" s="12">
        <f t="shared" si="9"/>
        <v>2.4281150159744483E-2</v>
      </c>
      <c r="D7" s="34">
        <v>206.5</v>
      </c>
      <c r="E7" s="20">
        <f t="shared" si="0"/>
        <v>-3.0516431924882629E-2</v>
      </c>
      <c r="F7" s="11">
        <v>169.2</v>
      </c>
      <c r="G7" s="26">
        <f t="shared" si="1"/>
        <v>-3.4246575342465758E-2</v>
      </c>
      <c r="H7" s="34">
        <v>168.1</v>
      </c>
      <c r="I7" s="20">
        <f t="shared" si="2"/>
        <v>9.00360144057623E-3</v>
      </c>
      <c r="J7" s="11">
        <v>192.4</v>
      </c>
      <c r="K7" s="26">
        <f t="shared" si="3"/>
        <v>-1.7364657814096043E-2</v>
      </c>
      <c r="L7" s="34">
        <v>172.9</v>
      </c>
      <c r="M7" s="23">
        <f t="shared" si="10"/>
        <v>-7.4626865671640818E-3</v>
      </c>
      <c r="N7" s="11">
        <v>186.7</v>
      </c>
      <c r="O7" s="26">
        <f t="shared" si="4"/>
        <v>2.5260845689181737E-2</v>
      </c>
      <c r="P7" s="11">
        <v>167.2</v>
      </c>
      <c r="Q7" s="12">
        <f t="shared" si="5"/>
        <v>1.7650639074862917E-2</v>
      </c>
      <c r="R7" s="11">
        <v>120.9</v>
      </c>
      <c r="S7" s="12">
        <f t="shared" si="6"/>
        <v>7.5000000000000474E-3</v>
      </c>
      <c r="T7" s="11">
        <v>193.6</v>
      </c>
      <c r="U7" s="12">
        <f t="shared" si="7"/>
        <v>1.8947368421052602E-2</v>
      </c>
      <c r="V7" s="11">
        <v>186.3</v>
      </c>
      <c r="W7" s="12">
        <f t="shared" si="8"/>
        <v>5.9395248380130824E-3</v>
      </c>
      <c r="X7" s="11">
        <v>176.3</v>
      </c>
      <c r="Y7" s="12">
        <f t="shared" si="8"/>
        <v>7.4285714285714935E-3</v>
      </c>
    </row>
    <row r="8" spans="1:25" x14ac:dyDescent="0.3">
      <c r="A8" s="30" t="s">
        <v>31</v>
      </c>
      <c r="B8" s="11">
        <v>163.5</v>
      </c>
      <c r="C8" s="12">
        <f t="shared" si="9"/>
        <v>1.9962570180910719E-2</v>
      </c>
      <c r="D8" s="34">
        <v>209.2</v>
      </c>
      <c r="E8" s="20">
        <f t="shared" si="0"/>
        <v>1.3075060532687597E-2</v>
      </c>
      <c r="F8" s="11">
        <v>169.7</v>
      </c>
      <c r="G8" s="26">
        <f t="shared" si="1"/>
        <v>2.9550827423167852E-3</v>
      </c>
      <c r="H8" s="34">
        <v>169.7</v>
      </c>
      <c r="I8" s="20">
        <f t="shared" si="2"/>
        <v>9.5181439619273899E-3</v>
      </c>
      <c r="J8" s="11">
        <v>188.7</v>
      </c>
      <c r="K8" s="26">
        <f t="shared" si="3"/>
        <v>-1.9230769230769319E-2</v>
      </c>
      <c r="L8" s="34">
        <v>165.7</v>
      </c>
      <c r="M8" s="23">
        <f t="shared" si="10"/>
        <v>-4.1642567958357531E-2</v>
      </c>
      <c r="N8" s="11">
        <v>191.8</v>
      </c>
      <c r="O8" s="26">
        <f t="shared" si="4"/>
        <v>2.7316550615961558E-2</v>
      </c>
      <c r="P8" s="11">
        <v>169.1</v>
      </c>
      <c r="Q8" s="12">
        <f t="shared" si="5"/>
        <v>1.1363636363636399E-2</v>
      </c>
      <c r="R8" s="11">
        <v>121.6</v>
      </c>
      <c r="S8" s="12">
        <f t="shared" si="6"/>
        <v>5.7899090157153728E-3</v>
      </c>
      <c r="T8" s="11">
        <v>197.3</v>
      </c>
      <c r="U8" s="12">
        <f t="shared" si="7"/>
        <v>1.9111570247933973E-2</v>
      </c>
      <c r="V8" s="11">
        <v>187.4</v>
      </c>
      <c r="W8" s="12">
        <f t="shared" si="8"/>
        <v>5.9044551798174676E-3</v>
      </c>
      <c r="X8" s="11">
        <v>177.8</v>
      </c>
      <c r="Y8" s="12">
        <f t="shared" si="8"/>
        <v>8.5082246171298923E-3</v>
      </c>
    </row>
    <row r="9" spans="1:25" x14ac:dyDescent="0.3">
      <c r="A9" s="30" t="s">
        <v>32</v>
      </c>
      <c r="B9" s="11">
        <v>165.2</v>
      </c>
      <c r="C9" s="12">
        <f t="shared" si="9"/>
        <v>1.0397553516819502E-2</v>
      </c>
      <c r="D9" s="34">
        <v>210.9</v>
      </c>
      <c r="E9" s="20">
        <f t="shared" si="0"/>
        <v>8.1261950286807706E-3</v>
      </c>
      <c r="F9" s="11">
        <v>170.9</v>
      </c>
      <c r="G9" s="26">
        <f t="shared" si="1"/>
        <v>7.0713022981733478E-3</v>
      </c>
      <c r="H9" s="34">
        <v>170.9</v>
      </c>
      <c r="I9" s="20">
        <f t="shared" si="2"/>
        <v>7.0713022981733478E-3</v>
      </c>
      <c r="J9" s="11">
        <v>186.5</v>
      </c>
      <c r="K9" s="26">
        <f t="shared" si="3"/>
        <v>-1.1658717541070422E-2</v>
      </c>
      <c r="L9" s="34">
        <v>163.80000000000001</v>
      </c>
      <c r="M9" s="23">
        <f t="shared" si="10"/>
        <v>-1.1466505733252729E-2</v>
      </c>
      <c r="N9" s="11">
        <v>199.7</v>
      </c>
      <c r="O9" s="26">
        <f t="shared" si="4"/>
        <v>4.118873826903012E-2</v>
      </c>
      <c r="P9" s="11">
        <v>169.8</v>
      </c>
      <c r="Q9" s="12">
        <f t="shared" si="5"/>
        <v>4.1395623891189656E-3</v>
      </c>
      <c r="R9" s="11">
        <v>121.9</v>
      </c>
      <c r="S9" s="12">
        <f t="shared" si="6"/>
        <v>2.4671052631579883E-3</v>
      </c>
      <c r="T9" s="11">
        <v>199.9</v>
      </c>
      <c r="U9" s="12">
        <f t="shared" si="7"/>
        <v>1.3177901672579798E-2</v>
      </c>
      <c r="V9" s="11">
        <v>188.3</v>
      </c>
      <c r="W9" s="12">
        <f t="shared" si="8"/>
        <v>4.8025613660619302E-3</v>
      </c>
      <c r="X9" s="11">
        <v>179.6</v>
      </c>
      <c r="Y9" s="12">
        <f t="shared" si="8"/>
        <v>1.0123734533183255E-2</v>
      </c>
    </row>
    <row r="10" spans="1:25" x14ac:dyDescent="0.3">
      <c r="A10" s="30" t="s">
        <v>33</v>
      </c>
      <c r="B10" s="11">
        <v>167.4</v>
      </c>
      <c r="C10" s="12">
        <f t="shared" si="9"/>
        <v>1.3317191283293082E-2</v>
      </c>
      <c r="D10" s="34">
        <v>209.4</v>
      </c>
      <c r="E10" s="20">
        <f t="shared" si="0"/>
        <v>-7.1123755334281651E-3</v>
      </c>
      <c r="F10" s="11">
        <v>181.4</v>
      </c>
      <c r="G10" s="26">
        <f t="shared" si="1"/>
        <v>6.1439438267992974E-2</v>
      </c>
      <c r="H10" s="34">
        <v>172.3</v>
      </c>
      <c r="I10" s="20">
        <f t="shared" si="2"/>
        <v>8.1919251023990971E-3</v>
      </c>
      <c r="J10" s="11">
        <v>188.9</v>
      </c>
      <c r="K10" s="26">
        <f t="shared" si="3"/>
        <v>1.286863270777483E-2</v>
      </c>
      <c r="L10" s="34">
        <v>160.69999999999999</v>
      </c>
      <c r="M10" s="23">
        <f t="shared" si="10"/>
        <v>-1.8925518925519063E-2</v>
      </c>
      <c r="N10" s="11">
        <v>183.1</v>
      </c>
      <c r="O10" s="26">
        <f t="shared" si="4"/>
        <v>-8.3124687030545791E-2</v>
      </c>
      <c r="P10" s="11">
        <v>170.5</v>
      </c>
      <c r="Q10" s="12">
        <f t="shared" si="5"/>
        <v>4.1224970553591792E-3</v>
      </c>
      <c r="R10" s="11">
        <v>122.1</v>
      </c>
      <c r="S10" s="12">
        <f t="shared" si="6"/>
        <v>1.640689089417462E-3</v>
      </c>
      <c r="T10" s="11">
        <v>202.8</v>
      </c>
      <c r="U10" s="12">
        <f t="shared" si="7"/>
        <v>1.4507253626813434E-2</v>
      </c>
      <c r="V10" s="11">
        <v>189.5</v>
      </c>
      <c r="W10" s="12">
        <f t="shared" si="8"/>
        <v>6.3728093467869812E-3</v>
      </c>
      <c r="X10" s="11">
        <v>178.3</v>
      </c>
      <c r="Y10" s="12">
        <f t="shared" si="8"/>
        <v>-7.2383073496658295E-3</v>
      </c>
    </row>
    <row r="11" spans="1:25" x14ac:dyDescent="0.3">
      <c r="A11" s="30" t="s">
        <v>34</v>
      </c>
      <c r="B11" s="11">
        <v>169.2</v>
      </c>
      <c r="C11" s="12">
        <f t="shared" si="9"/>
        <v>1.0752688172042909E-2</v>
      </c>
      <c r="D11" s="34">
        <v>209</v>
      </c>
      <c r="E11" s="20">
        <f t="shared" si="0"/>
        <v>-1.9102196752626823E-3</v>
      </c>
      <c r="F11" s="11">
        <v>190.2</v>
      </c>
      <c r="G11" s="26">
        <f t="shared" si="1"/>
        <v>4.8511576626240255E-2</v>
      </c>
      <c r="H11" s="34">
        <v>173.6</v>
      </c>
      <c r="I11" s="20">
        <f t="shared" si="2"/>
        <v>7.5449796865930518E-3</v>
      </c>
      <c r="J11" s="11">
        <v>188.5</v>
      </c>
      <c r="K11" s="26">
        <f t="shared" si="3"/>
        <v>-2.1175224986765785E-3</v>
      </c>
      <c r="L11" s="34">
        <v>158</v>
      </c>
      <c r="M11" s="23">
        <f t="shared" si="10"/>
        <v>-1.6801493466085806E-2</v>
      </c>
      <c r="N11" s="11">
        <v>159.9</v>
      </c>
      <c r="O11" s="26">
        <f t="shared" si="4"/>
        <v>-0.12670671764063349</v>
      </c>
      <c r="P11" s="11">
        <v>170.8</v>
      </c>
      <c r="Q11" s="12">
        <f t="shared" si="5"/>
        <v>1.7595307917889231E-3</v>
      </c>
      <c r="R11" s="11">
        <v>121.8</v>
      </c>
      <c r="S11" s="12">
        <f t="shared" si="6"/>
        <v>-2.457002457002434E-3</v>
      </c>
      <c r="T11" s="11">
        <v>205.2</v>
      </c>
      <c r="U11" s="12">
        <f t="shared" si="7"/>
        <v>1.1834319526627106E-2</v>
      </c>
      <c r="V11" s="11">
        <v>190.3</v>
      </c>
      <c r="W11" s="12">
        <f t="shared" si="8"/>
        <v>4.2216358839050729E-3</v>
      </c>
      <c r="X11" s="11">
        <v>175.9</v>
      </c>
      <c r="Y11" s="12">
        <f t="shared" si="8"/>
        <v>-1.3460459899046581E-2</v>
      </c>
    </row>
    <row r="12" spans="1:25" x14ac:dyDescent="0.3">
      <c r="A12" s="30" t="s">
        <v>21</v>
      </c>
      <c r="B12" s="11">
        <v>173.8</v>
      </c>
      <c r="C12" s="12">
        <f t="shared" si="9"/>
        <v>2.7186761229314557E-2</v>
      </c>
      <c r="D12" s="34">
        <v>210.7</v>
      </c>
      <c r="E12" s="20">
        <f t="shared" si="0"/>
        <v>8.1339712918659744E-3</v>
      </c>
      <c r="F12" s="11">
        <v>194.5</v>
      </c>
      <c r="G12" s="26">
        <f t="shared" si="1"/>
        <v>2.2607781282860208E-2</v>
      </c>
      <c r="H12" s="34">
        <v>174.6</v>
      </c>
      <c r="I12" s="20">
        <f t="shared" si="2"/>
        <v>5.7603686635944703E-3</v>
      </c>
      <c r="J12" s="11">
        <v>187.2</v>
      </c>
      <c r="K12" s="26">
        <f t="shared" si="3"/>
        <v>-6.8965517241379917E-3</v>
      </c>
      <c r="L12" s="34">
        <v>158.30000000000001</v>
      </c>
      <c r="M12" s="23">
        <f t="shared" si="10"/>
        <v>1.8987341772152618E-3</v>
      </c>
      <c r="N12" s="11">
        <v>153.9</v>
      </c>
      <c r="O12" s="26">
        <f t="shared" si="4"/>
        <v>-3.7523452157598496E-2</v>
      </c>
      <c r="P12" s="11">
        <v>170.9</v>
      </c>
      <c r="Q12" s="12">
        <f t="shared" si="5"/>
        <v>5.854800936767817E-4</v>
      </c>
      <c r="R12" s="11">
        <v>121.1</v>
      </c>
      <c r="S12" s="12">
        <f t="shared" si="6"/>
        <v>-5.7471264367816325E-3</v>
      </c>
      <c r="T12" s="11">
        <v>208.4</v>
      </c>
      <c r="U12" s="12">
        <f t="shared" si="7"/>
        <v>1.5594541910331468E-2</v>
      </c>
      <c r="V12" s="11">
        <v>191.2</v>
      </c>
      <c r="W12" s="12">
        <f t="shared" si="8"/>
        <v>4.7293746715710832E-3</v>
      </c>
      <c r="X12" s="11">
        <v>176.7</v>
      </c>
      <c r="Y12" s="12">
        <f t="shared" si="8"/>
        <v>4.5480386583284984E-3</v>
      </c>
    </row>
    <row r="13" spans="1:25" x14ac:dyDescent="0.3">
      <c r="A13" s="30" t="s">
        <v>24</v>
      </c>
      <c r="B13" s="11">
        <v>174.4</v>
      </c>
      <c r="C13" s="12">
        <f t="shared" si="9"/>
        <v>3.4522439585730398E-3</v>
      </c>
      <c r="D13" s="34">
        <v>207.7</v>
      </c>
      <c r="E13" s="20">
        <f t="shared" si="0"/>
        <v>-1.423825344091125E-2</v>
      </c>
      <c r="F13" s="11">
        <v>175.2</v>
      </c>
      <c r="G13" s="26">
        <f t="shared" si="1"/>
        <v>-9.9228791773778982E-2</v>
      </c>
      <c r="H13" s="34">
        <v>177.3</v>
      </c>
      <c r="I13" s="20">
        <f t="shared" si="2"/>
        <v>1.5463917525773294E-2</v>
      </c>
      <c r="J13" s="11">
        <v>179.3</v>
      </c>
      <c r="K13" s="26">
        <f t="shared" si="3"/>
        <v>-4.2200854700854579E-2</v>
      </c>
      <c r="L13" s="34">
        <v>169.5</v>
      </c>
      <c r="M13" s="23">
        <f t="shared" si="10"/>
        <v>7.0751737207833149E-2</v>
      </c>
      <c r="N13" s="11">
        <v>152.69999999999999</v>
      </c>
      <c r="O13" s="26">
        <f t="shared" si="4"/>
        <v>-7.7972709551658026E-3</v>
      </c>
      <c r="P13" s="11">
        <v>171</v>
      </c>
      <c r="Q13" s="12">
        <f t="shared" si="5"/>
        <v>5.8513750731418557E-4</v>
      </c>
      <c r="R13" s="11">
        <v>120</v>
      </c>
      <c r="S13" s="12">
        <f t="shared" si="6"/>
        <v>-9.0834021469859156E-3</v>
      </c>
      <c r="T13" s="11">
        <v>209.7</v>
      </c>
      <c r="U13" s="12">
        <f t="shared" si="7"/>
        <v>6.2380038387715112E-3</v>
      </c>
      <c r="V13" s="11">
        <v>193</v>
      </c>
      <c r="W13" s="12">
        <f t="shared" si="8"/>
        <v>9.4142259414226534E-3</v>
      </c>
      <c r="X13" s="11">
        <v>177</v>
      </c>
      <c r="Y13" s="12">
        <f t="shared" si="8"/>
        <v>1.6977928692700134E-3</v>
      </c>
    </row>
    <row r="14" spans="1:25" x14ac:dyDescent="0.3">
      <c r="A14" s="30" t="s">
        <v>25</v>
      </c>
      <c r="B14" s="11">
        <v>174.4</v>
      </c>
      <c r="C14" s="12">
        <f t="shared" si="9"/>
        <v>0</v>
      </c>
      <c r="D14" s="34">
        <v>207.7</v>
      </c>
      <c r="E14" s="20">
        <f t="shared" si="0"/>
        <v>0</v>
      </c>
      <c r="F14" s="11">
        <v>175.2</v>
      </c>
      <c r="G14" s="26">
        <f t="shared" si="1"/>
        <v>0</v>
      </c>
      <c r="H14" s="34">
        <v>177.3</v>
      </c>
      <c r="I14" s="20">
        <f t="shared" si="2"/>
        <v>0</v>
      </c>
      <c r="J14" s="11">
        <v>179.2</v>
      </c>
      <c r="K14" s="26">
        <f t="shared" si="3"/>
        <v>-5.5772448410497898E-4</v>
      </c>
      <c r="L14" s="34">
        <v>169.5</v>
      </c>
      <c r="M14" s="23">
        <f t="shared" si="10"/>
        <v>0</v>
      </c>
      <c r="N14" s="11">
        <v>152.80000000000001</v>
      </c>
      <c r="O14" s="26">
        <f t="shared" si="4"/>
        <v>6.5487884741337755E-4</v>
      </c>
      <c r="P14" s="11">
        <v>171.1</v>
      </c>
      <c r="Q14" s="12">
        <f t="shared" si="5"/>
        <v>5.8479532163739363E-4</v>
      </c>
      <c r="R14" s="11">
        <v>120</v>
      </c>
      <c r="S14" s="12">
        <f t="shared" si="6"/>
        <v>0</v>
      </c>
      <c r="T14" s="11">
        <v>209.7</v>
      </c>
      <c r="U14" s="12">
        <f t="shared" si="7"/>
        <v>0</v>
      </c>
      <c r="V14" s="11">
        <v>193</v>
      </c>
      <c r="W14" s="12">
        <f t="shared" si="8"/>
        <v>0</v>
      </c>
      <c r="X14" s="11">
        <v>177</v>
      </c>
      <c r="Y14" s="12">
        <f t="shared" si="8"/>
        <v>0</v>
      </c>
    </row>
    <row r="15" spans="1:25" x14ac:dyDescent="0.3">
      <c r="A15" s="30" t="s">
        <v>26</v>
      </c>
      <c r="B15" s="11">
        <v>173.8</v>
      </c>
      <c r="C15" s="12">
        <f t="shared" si="9"/>
        <v>-3.4403669724770315E-3</v>
      </c>
      <c r="D15" s="34">
        <v>209.3</v>
      </c>
      <c r="E15" s="20">
        <f t="shared" si="0"/>
        <v>7.7034183919115207E-3</v>
      </c>
      <c r="F15" s="11">
        <v>169.6</v>
      </c>
      <c r="G15" s="26">
        <f t="shared" si="1"/>
        <v>-3.1963470319634674E-2</v>
      </c>
      <c r="H15" s="34">
        <v>178.4</v>
      </c>
      <c r="I15" s="20">
        <f t="shared" si="2"/>
        <v>6.2041737168640398E-3</v>
      </c>
      <c r="J15" s="11">
        <v>174.9</v>
      </c>
      <c r="K15" s="26">
        <f t="shared" si="3"/>
        <v>-2.3995535714285622E-2</v>
      </c>
      <c r="L15" s="34">
        <v>176.3</v>
      </c>
      <c r="M15" s="23">
        <f t="shared" si="10"/>
        <v>4.0117994100295054E-2</v>
      </c>
      <c r="N15" s="11">
        <v>155.4</v>
      </c>
      <c r="O15" s="26">
        <f t="shared" si="4"/>
        <v>1.7015706806282685E-2</v>
      </c>
      <c r="P15" s="11">
        <v>173.4</v>
      </c>
      <c r="Q15" s="12">
        <f t="shared" si="5"/>
        <v>1.3442431326709593E-2</v>
      </c>
      <c r="R15" s="11">
        <v>121.3</v>
      </c>
      <c r="S15" s="12">
        <f t="shared" si="6"/>
        <v>1.0833333333333309E-2</v>
      </c>
      <c r="T15" s="11">
        <v>212.9</v>
      </c>
      <c r="U15" s="12">
        <f t="shared" si="7"/>
        <v>1.5259895088221351E-2</v>
      </c>
      <c r="V15" s="11">
        <v>193.5</v>
      </c>
      <c r="W15" s="12">
        <f t="shared" si="8"/>
        <v>2.5906735751295338E-3</v>
      </c>
      <c r="X15" s="11">
        <v>177.9</v>
      </c>
      <c r="Y15" s="12">
        <f t="shared" si="8"/>
        <v>5.0847457627118961E-3</v>
      </c>
    </row>
    <row r="16" spans="1:25" ht="15" thickBot="1" x14ac:dyDescent="0.35">
      <c r="A16" s="31" t="s">
        <v>27</v>
      </c>
      <c r="B16" s="16">
        <v>173.7</v>
      </c>
      <c r="C16" s="17">
        <f t="shared" si="9"/>
        <v>-5.7537399309564284E-4</v>
      </c>
      <c r="D16" s="35">
        <v>214.3</v>
      </c>
      <c r="E16" s="21">
        <f t="shared" si="0"/>
        <v>2.3889154323936932E-2</v>
      </c>
      <c r="F16" s="16">
        <v>173.2</v>
      </c>
      <c r="G16" s="27">
        <f t="shared" si="1"/>
        <v>2.122641509433959E-2</v>
      </c>
      <c r="H16" s="35">
        <v>179.5</v>
      </c>
      <c r="I16" s="21">
        <f t="shared" si="2"/>
        <v>6.1659192825111791E-3</v>
      </c>
      <c r="J16" s="16">
        <v>170</v>
      </c>
      <c r="K16" s="27">
        <f t="shared" si="3"/>
        <v>-2.801600914808465E-2</v>
      </c>
      <c r="L16" s="35">
        <v>172.2</v>
      </c>
      <c r="M16" s="24">
        <f t="shared" si="10"/>
        <v>-2.32558139534885E-2</v>
      </c>
      <c r="N16" s="16">
        <v>161</v>
      </c>
      <c r="O16" s="27">
        <f t="shared" si="4"/>
        <v>3.6036036036036001E-2</v>
      </c>
      <c r="P16" s="16">
        <v>175.6</v>
      </c>
      <c r="Q16" s="17">
        <f t="shared" si="5"/>
        <v>1.2687427912341341E-2</v>
      </c>
      <c r="R16" s="16">
        <v>122.7</v>
      </c>
      <c r="S16" s="17">
        <f t="shared" si="6"/>
        <v>1.1541632316570533E-2</v>
      </c>
      <c r="T16" s="16">
        <v>218</v>
      </c>
      <c r="U16" s="17">
        <f t="shared" si="7"/>
        <v>2.3954908407703118E-2</v>
      </c>
      <c r="V16" s="16">
        <v>194.2</v>
      </c>
      <c r="W16" s="17">
        <f t="shared" si="8"/>
        <v>3.6175710594314658E-3</v>
      </c>
      <c r="X16" s="16">
        <v>179.1</v>
      </c>
      <c r="Y16" s="17">
        <f t="shared" si="8"/>
        <v>6.7453625632377095E-3</v>
      </c>
    </row>
    <row r="17" spans="1:27" s="2" customFormat="1" ht="15" thickBot="1" x14ac:dyDescent="0.35">
      <c r="A17" s="36" t="s">
        <v>52</v>
      </c>
      <c r="B17" s="63">
        <f>(B16-B3)/B3</f>
        <v>0.13603662524525822</v>
      </c>
      <c r="C17" s="64"/>
      <c r="D17" s="66">
        <f>(D16-D3)/D3</f>
        <v>1.1803588290840415E-2</v>
      </c>
      <c r="E17" s="65"/>
      <c r="F17" s="67">
        <f>(F16-F3)/F3</f>
        <v>5.2887537993920902E-2</v>
      </c>
      <c r="G17" s="68"/>
      <c r="H17" s="69">
        <f>(H16-H3)/H3</f>
        <v>9.5179987797437429E-2</v>
      </c>
      <c r="I17" s="6"/>
      <c r="J17" s="70">
        <f>(J16-J3)/J3</f>
        <v>-0.14786967418546365</v>
      </c>
      <c r="K17" s="71"/>
      <c r="L17" s="47">
        <f>(L16-L3)/L3</f>
        <v>-2.317497103128654E-3</v>
      </c>
      <c r="M17" s="48"/>
      <c r="N17" s="72">
        <f>(N16-N3)/N3</f>
        <v>-3.1287605294825445E-2</v>
      </c>
      <c r="O17" s="73"/>
      <c r="P17" s="74">
        <f>(P16-P3)/P3</f>
        <v>6.6180935033394089E-2</v>
      </c>
      <c r="Q17" s="75"/>
      <c r="R17" s="76">
        <f>(R16-R3)/R3</f>
        <v>3.1092436974789941E-2</v>
      </c>
      <c r="S17" s="77"/>
      <c r="T17" s="57">
        <f>(T16-T3)/T3</f>
        <v>0.20242691671263091</v>
      </c>
      <c r="U17" s="58"/>
      <c r="V17" s="61">
        <f>(V16-V3)/V3</f>
        <v>7.3521282476506258E-2</v>
      </c>
      <c r="W17" s="62"/>
      <c r="X17" s="78">
        <f>(X16-X3)/X3</f>
        <v>4.8594847775175538E-2</v>
      </c>
      <c r="Y17" s="79"/>
    </row>
    <row r="21" spans="1:27" x14ac:dyDescent="0.3">
      <c r="E21" s="1"/>
      <c r="F21" s="1"/>
      <c r="G21" s="1"/>
      <c r="H21" s="1"/>
      <c r="I21" s="1"/>
      <c r="Z21" s="1"/>
      <c r="AA21" s="1"/>
    </row>
    <row r="22" spans="1:27" ht="15" thickBot="1" x14ac:dyDescent="0.35"/>
    <row r="23" spans="1:27" ht="15" thickBot="1" x14ac:dyDescent="0.35">
      <c r="A23" s="83" t="s">
        <v>53</v>
      </c>
      <c r="B23" s="87" t="s">
        <v>52</v>
      </c>
    </row>
    <row r="24" spans="1:27" ht="18" x14ac:dyDescent="0.35">
      <c r="A24" s="84" t="s">
        <v>12</v>
      </c>
      <c r="B24" s="88">
        <f t="shared" ref="B24:B35" si="11">HLOOKUP(A24,$B$2:$Y$17,16,FALSE)</f>
        <v>0.20242691671263091</v>
      </c>
      <c r="C24" s="81" t="s">
        <v>54</v>
      </c>
    </row>
    <row r="25" spans="1:27" x14ac:dyDescent="0.3">
      <c r="A25" s="84" t="s">
        <v>3</v>
      </c>
      <c r="B25" s="89">
        <f t="shared" si="11"/>
        <v>0.13603662524525822</v>
      </c>
    </row>
    <row r="26" spans="1:27" x14ac:dyDescent="0.3">
      <c r="A26" s="84" t="s">
        <v>6</v>
      </c>
      <c r="B26" s="89">
        <f t="shared" si="11"/>
        <v>9.5179987797437429E-2</v>
      </c>
    </row>
    <row r="27" spans="1:27" x14ac:dyDescent="0.3">
      <c r="A27" s="84" t="s">
        <v>14</v>
      </c>
      <c r="B27" s="89">
        <f t="shared" si="11"/>
        <v>7.3521282476506258E-2</v>
      </c>
    </row>
    <row r="28" spans="1:27" x14ac:dyDescent="0.3">
      <c r="A28" s="84" t="s">
        <v>10</v>
      </c>
      <c r="B28" s="89">
        <f t="shared" si="11"/>
        <v>6.6180935033394089E-2</v>
      </c>
      <c r="G28" s="2"/>
      <c r="H28" s="2"/>
      <c r="L28" s="2"/>
      <c r="M28" s="2"/>
      <c r="N28" s="7"/>
      <c r="O28" s="2"/>
      <c r="P28" s="2"/>
      <c r="Q28" s="2"/>
      <c r="R28" s="2"/>
      <c r="S28" s="2"/>
      <c r="T28" s="2"/>
      <c r="U28" s="2"/>
      <c r="V28" s="2"/>
      <c r="W28" s="2"/>
      <c r="X28" s="2"/>
    </row>
    <row r="29" spans="1:27" x14ac:dyDescent="0.3">
      <c r="A29" s="84" t="s">
        <v>5</v>
      </c>
      <c r="B29" s="89">
        <f t="shared" si="11"/>
        <v>5.2887537993920902E-2</v>
      </c>
      <c r="G29" s="2"/>
      <c r="H29" s="2"/>
      <c r="L29" s="2"/>
      <c r="M29" s="2"/>
      <c r="N29" s="7"/>
      <c r="O29" s="2"/>
      <c r="P29" s="2"/>
      <c r="Q29" s="2"/>
      <c r="R29" s="2"/>
      <c r="S29" s="2"/>
      <c r="T29" s="2"/>
      <c r="U29" s="2"/>
      <c r="V29" s="2"/>
      <c r="W29" s="2"/>
      <c r="X29" s="2"/>
    </row>
    <row r="30" spans="1:27" x14ac:dyDescent="0.3">
      <c r="A30" s="84" t="s">
        <v>15</v>
      </c>
      <c r="B30" s="89">
        <f t="shared" si="11"/>
        <v>4.8594847775175538E-2</v>
      </c>
    </row>
    <row r="31" spans="1:27" x14ac:dyDescent="0.3">
      <c r="A31" s="84" t="s">
        <v>11</v>
      </c>
      <c r="B31" s="89">
        <f t="shared" si="11"/>
        <v>3.1092436974789941E-2</v>
      </c>
    </row>
    <row r="32" spans="1:27" x14ac:dyDescent="0.3">
      <c r="A32" s="85" t="s">
        <v>4</v>
      </c>
      <c r="B32" s="89">
        <f t="shared" si="11"/>
        <v>1.1803588290840415E-2</v>
      </c>
    </row>
    <row r="33" spans="1:5" x14ac:dyDescent="0.3">
      <c r="A33" s="84" t="s">
        <v>8</v>
      </c>
      <c r="B33" s="89">
        <f t="shared" si="11"/>
        <v>-2.317497103128654E-3</v>
      </c>
    </row>
    <row r="34" spans="1:5" x14ac:dyDescent="0.3">
      <c r="A34" s="84" t="s">
        <v>9</v>
      </c>
      <c r="B34" s="89">
        <f t="shared" si="11"/>
        <v>-3.1287605294825445E-2</v>
      </c>
    </row>
    <row r="35" spans="1:5" ht="16.2" thickBot="1" x14ac:dyDescent="0.35">
      <c r="A35" s="86" t="s">
        <v>7</v>
      </c>
      <c r="B35" s="90">
        <f t="shared" si="11"/>
        <v>-0.14786967418546365</v>
      </c>
      <c r="C35" s="82" t="s">
        <v>55</v>
      </c>
    </row>
    <row r="41" spans="1:5" x14ac:dyDescent="0.3">
      <c r="E41" s="7"/>
    </row>
    <row r="42" spans="1:5" x14ac:dyDescent="0.3">
      <c r="E42" s="7"/>
    </row>
    <row r="43" spans="1:5" x14ac:dyDescent="0.3">
      <c r="E43" s="7"/>
    </row>
    <row r="44" spans="1:5" x14ac:dyDescent="0.3">
      <c r="E44" s="7"/>
    </row>
    <row r="45" spans="1:5" x14ac:dyDescent="0.3">
      <c r="E45" s="7"/>
    </row>
    <row r="46" spans="1:5" x14ac:dyDescent="0.3">
      <c r="E46" s="7"/>
    </row>
    <row r="47" spans="1:5" x14ac:dyDescent="0.3">
      <c r="E47" s="7"/>
    </row>
    <row r="48" spans="1:5" x14ac:dyDescent="0.3">
      <c r="E48" s="7"/>
    </row>
    <row r="49" spans="5:5" x14ac:dyDescent="0.3">
      <c r="E49" s="7"/>
    </row>
    <row r="50" spans="5:5" x14ac:dyDescent="0.3">
      <c r="E50" s="7"/>
    </row>
    <row r="51" spans="5:5" x14ac:dyDescent="0.3">
      <c r="E51" s="7"/>
    </row>
    <row r="52" spans="5:5" x14ac:dyDescent="0.3">
      <c r="E52" s="7"/>
    </row>
    <row r="53" spans="5:5" x14ac:dyDescent="0.3">
      <c r="E53" s="7"/>
    </row>
    <row r="54" spans="5:5" x14ac:dyDescent="0.3">
      <c r="E54" s="7"/>
    </row>
    <row r="84" spans="1:22" ht="15" thickBot="1" x14ac:dyDescent="0.35"/>
    <row r="85" spans="1:22" x14ac:dyDescent="0.3">
      <c r="A85" s="287" t="s">
        <v>90</v>
      </c>
      <c r="B85" s="288"/>
      <c r="C85" s="288"/>
      <c r="D85" s="288"/>
      <c r="E85" s="288"/>
      <c r="F85" s="288"/>
      <c r="G85" s="288"/>
      <c r="H85" s="288"/>
      <c r="I85" s="288"/>
      <c r="J85" s="288"/>
      <c r="K85" s="288"/>
      <c r="L85" s="288"/>
      <c r="M85" s="288"/>
      <c r="N85" s="288"/>
      <c r="O85" s="288"/>
      <c r="P85" s="288"/>
      <c r="Q85" s="288"/>
      <c r="R85" s="288"/>
      <c r="S85" s="288"/>
      <c r="T85" s="288"/>
      <c r="U85" s="288"/>
      <c r="V85" s="289"/>
    </row>
    <row r="86" spans="1:22" x14ac:dyDescent="0.3">
      <c r="A86" s="290"/>
      <c r="B86" s="291"/>
      <c r="C86" s="291"/>
      <c r="D86" s="291"/>
      <c r="E86" s="291"/>
      <c r="F86" s="291"/>
      <c r="G86" s="291"/>
      <c r="H86" s="291"/>
      <c r="I86" s="291"/>
      <c r="J86" s="291"/>
      <c r="K86" s="291"/>
      <c r="L86" s="291"/>
      <c r="M86" s="291"/>
      <c r="N86" s="291"/>
      <c r="O86" s="291"/>
      <c r="P86" s="291"/>
      <c r="Q86" s="291"/>
      <c r="R86" s="291"/>
      <c r="S86" s="291"/>
      <c r="T86" s="291"/>
      <c r="U86" s="291"/>
      <c r="V86" s="292"/>
    </row>
    <row r="87" spans="1:22" ht="15" thickBot="1" x14ac:dyDescent="0.35">
      <c r="A87" s="293"/>
      <c r="B87" s="294"/>
      <c r="C87" s="294"/>
      <c r="D87" s="294"/>
      <c r="E87" s="294"/>
      <c r="F87" s="294"/>
      <c r="G87" s="294"/>
      <c r="H87" s="294"/>
      <c r="I87" s="294"/>
      <c r="J87" s="294"/>
      <c r="K87" s="294"/>
      <c r="L87" s="294"/>
      <c r="M87" s="294"/>
      <c r="N87" s="294"/>
      <c r="O87" s="294"/>
      <c r="P87" s="294"/>
      <c r="Q87" s="294"/>
      <c r="R87" s="294"/>
      <c r="S87" s="294"/>
      <c r="T87" s="294"/>
      <c r="U87" s="294"/>
      <c r="V87" s="295"/>
    </row>
    <row r="88" spans="1:22" x14ac:dyDescent="0.3">
      <c r="A88" s="9"/>
      <c r="V88" s="91"/>
    </row>
    <row r="89" spans="1:22" x14ac:dyDescent="0.3">
      <c r="A89" s="9"/>
      <c r="V89" s="91"/>
    </row>
    <row r="90" spans="1:22" ht="15" thickBot="1" x14ac:dyDescent="0.35">
      <c r="A90" s="9"/>
      <c r="B90" s="212" t="s">
        <v>2</v>
      </c>
      <c r="C90" s="200" t="s">
        <v>3</v>
      </c>
      <c r="D90" s="201" t="s">
        <v>4</v>
      </c>
      <c r="E90" s="202" t="s">
        <v>5</v>
      </c>
      <c r="F90" s="213" t="s">
        <v>6</v>
      </c>
      <c r="G90" s="203" t="s">
        <v>7</v>
      </c>
      <c r="H90" s="204" t="s">
        <v>8</v>
      </c>
      <c r="I90" s="205" t="s">
        <v>9</v>
      </c>
      <c r="J90" s="206" t="s">
        <v>10</v>
      </c>
      <c r="K90" s="207" t="s">
        <v>11</v>
      </c>
      <c r="L90" s="208" t="s">
        <v>12</v>
      </c>
      <c r="M90" s="209" t="s">
        <v>14</v>
      </c>
      <c r="N90" s="210" t="s">
        <v>15</v>
      </c>
      <c r="O90" s="129" t="s">
        <v>89</v>
      </c>
      <c r="P90" s="4" t="s">
        <v>88</v>
      </c>
      <c r="V90" s="91"/>
    </row>
    <row r="91" spans="1:22" x14ac:dyDescent="0.3">
      <c r="A91" s="9"/>
      <c r="B91" s="189" t="s">
        <v>28</v>
      </c>
      <c r="C91" s="11">
        <v>155</v>
      </c>
      <c r="D91" s="34">
        <v>219.4</v>
      </c>
      <c r="E91" s="11">
        <v>170.8</v>
      </c>
      <c r="F91" s="34">
        <v>165.8</v>
      </c>
      <c r="G91" s="11">
        <v>200.9</v>
      </c>
      <c r="H91" s="34">
        <v>169.7</v>
      </c>
      <c r="I91" s="11">
        <v>182.3</v>
      </c>
      <c r="J91" s="11">
        <v>164.3</v>
      </c>
      <c r="K91" s="11">
        <v>119.9</v>
      </c>
      <c r="L91" s="11">
        <v>187.1</v>
      </c>
      <c r="M91" s="11">
        <v>183.9</v>
      </c>
      <c r="N91" s="30">
        <v>174.9</v>
      </c>
      <c r="O91" s="126">
        <v>172.6</v>
      </c>
      <c r="P91" s="136">
        <f>(O91-171.7)/171.7</f>
        <v>5.2417006406523343E-3</v>
      </c>
      <c r="V91" s="91"/>
    </row>
    <row r="92" spans="1:22" x14ac:dyDescent="0.3">
      <c r="A92" s="9"/>
      <c r="B92" s="189" t="s">
        <v>29</v>
      </c>
      <c r="C92" s="11">
        <v>156.5</v>
      </c>
      <c r="D92" s="34">
        <v>213</v>
      </c>
      <c r="E92" s="11">
        <v>175.2</v>
      </c>
      <c r="F92" s="34">
        <v>166.6</v>
      </c>
      <c r="G92" s="11">
        <v>195.8</v>
      </c>
      <c r="H92" s="34">
        <v>174.2</v>
      </c>
      <c r="I92" s="11">
        <v>182.1</v>
      </c>
      <c r="J92" s="11">
        <v>164.3</v>
      </c>
      <c r="K92" s="11">
        <v>120</v>
      </c>
      <c r="L92" s="11">
        <v>190</v>
      </c>
      <c r="M92" s="11">
        <v>185.2</v>
      </c>
      <c r="N92" s="30">
        <v>175</v>
      </c>
      <c r="O92" s="126">
        <v>173.4</v>
      </c>
      <c r="P92" s="136">
        <f t="shared" ref="P92:P102" si="12">(O92-O91)/O91</f>
        <v>4.634994206257308E-3</v>
      </c>
      <c r="V92" s="91"/>
    </row>
    <row r="93" spans="1:22" x14ac:dyDescent="0.3">
      <c r="B93" s="189" t="s">
        <v>30</v>
      </c>
      <c r="C93" s="11">
        <v>160.30000000000001</v>
      </c>
      <c r="D93" s="34">
        <v>206.5</v>
      </c>
      <c r="E93" s="11">
        <v>169.2</v>
      </c>
      <c r="F93" s="34">
        <v>168.1</v>
      </c>
      <c r="G93" s="11">
        <v>192.4</v>
      </c>
      <c r="H93" s="34">
        <v>172.9</v>
      </c>
      <c r="I93" s="11">
        <v>186.7</v>
      </c>
      <c r="J93" s="11">
        <v>167.2</v>
      </c>
      <c r="K93" s="11">
        <v>120.9</v>
      </c>
      <c r="L93" s="11">
        <v>193.6</v>
      </c>
      <c r="M93" s="11">
        <v>186.3</v>
      </c>
      <c r="N93" s="30">
        <v>176.3</v>
      </c>
      <c r="O93" s="126">
        <v>174.3</v>
      </c>
      <c r="P93" s="136">
        <f t="shared" si="12"/>
        <v>5.1903114186851538E-3</v>
      </c>
      <c r="V93" s="91"/>
    </row>
    <row r="94" spans="1:22" x14ac:dyDescent="0.3">
      <c r="B94" s="189" t="s">
        <v>31</v>
      </c>
      <c r="C94" s="11">
        <v>163.5</v>
      </c>
      <c r="D94" s="34">
        <v>209.2</v>
      </c>
      <c r="E94" s="11">
        <v>169.7</v>
      </c>
      <c r="F94" s="34">
        <v>169.7</v>
      </c>
      <c r="G94" s="11">
        <v>188.7</v>
      </c>
      <c r="H94" s="34">
        <v>165.7</v>
      </c>
      <c r="I94" s="11">
        <v>191.8</v>
      </c>
      <c r="J94" s="11">
        <v>169.1</v>
      </c>
      <c r="K94" s="11">
        <v>121.6</v>
      </c>
      <c r="L94" s="11">
        <v>197.3</v>
      </c>
      <c r="M94" s="11">
        <v>187.4</v>
      </c>
      <c r="N94" s="30">
        <v>177.8</v>
      </c>
      <c r="O94" s="126">
        <v>175.3</v>
      </c>
      <c r="P94" s="136">
        <f t="shared" si="12"/>
        <v>5.737234652897303E-3</v>
      </c>
      <c r="V94" s="91"/>
    </row>
    <row r="95" spans="1:22" x14ac:dyDescent="0.3">
      <c r="B95" s="189" t="s">
        <v>32</v>
      </c>
      <c r="C95" s="11">
        <v>165.2</v>
      </c>
      <c r="D95" s="34">
        <v>210.9</v>
      </c>
      <c r="E95" s="11">
        <v>170.9</v>
      </c>
      <c r="F95" s="34">
        <v>170.9</v>
      </c>
      <c r="G95" s="11">
        <v>186.5</v>
      </c>
      <c r="H95" s="34">
        <v>163.80000000000001</v>
      </c>
      <c r="I95" s="11">
        <v>199.7</v>
      </c>
      <c r="J95" s="11">
        <v>169.8</v>
      </c>
      <c r="K95" s="11">
        <v>121.9</v>
      </c>
      <c r="L95" s="11">
        <v>199.9</v>
      </c>
      <c r="M95" s="11">
        <v>188.3</v>
      </c>
      <c r="N95" s="30">
        <v>179.6</v>
      </c>
      <c r="O95" s="126">
        <v>176.7</v>
      </c>
      <c r="P95" s="136">
        <f t="shared" si="12"/>
        <v>7.9863091842554308E-3</v>
      </c>
      <c r="V95" s="91"/>
    </row>
    <row r="96" spans="1:22" x14ac:dyDescent="0.3">
      <c r="B96" s="189" t="s">
        <v>33</v>
      </c>
      <c r="C96" s="11">
        <v>167.4</v>
      </c>
      <c r="D96" s="34">
        <v>209.4</v>
      </c>
      <c r="E96" s="11">
        <v>181.4</v>
      </c>
      <c r="F96" s="34">
        <v>172.3</v>
      </c>
      <c r="G96" s="11">
        <v>188.9</v>
      </c>
      <c r="H96" s="34">
        <v>160.69999999999999</v>
      </c>
      <c r="I96" s="11">
        <v>183.1</v>
      </c>
      <c r="J96" s="11">
        <v>170.5</v>
      </c>
      <c r="K96" s="11">
        <v>122.1</v>
      </c>
      <c r="L96" s="11">
        <v>202.8</v>
      </c>
      <c r="M96" s="11">
        <v>189.5</v>
      </c>
      <c r="N96" s="30">
        <v>178.3</v>
      </c>
      <c r="O96" s="126">
        <v>176.5</v>
      </c>
      <c r="P96" s="136">
        <f t="shared" si="12"/>
        <v>-1.1318619128465684E-3</v>
      </c>
      <c r="V96" s="91"/>
    </row>
    <row r="97" spans="1:22" x14ac:dyDescent="0.3">
      <c r="B97" s="189" t="s">
        <v>34</v>
      </c>
      <c r="C97" s="11">
        <v>169.2</v>
      </c>
      <c r="D97" s="34">
        <v>209</v>
      </c>
      <c r="E97" s="11">
        <v>190.2</v>
      </c>
      <c r="F97" s="34">
        <v>173.6</v>
      </c>
      <c r="G97" s="11">
        <v>188.5</v>
      </c>
      <c r="H97" s="34">
        <v>158</v>
      </c>
      <c r="I97" s="11">
        <v>159.9</v>
      </c>
      <c r="J97" s="11">
        <v>170.8</v>
      </c>
      <c r="K97" s="11">
        <v>121.8</v>
      </c>
      <c r="L97" s="11">
        <v>205.2</v>
      </c>
      <c r="M97" s="11">
        <v>190.3</v>
      </c>
      <c r="N97" s="30">
        <v>175.9</v>
      </c>
      <c r="O97" s="126">
        <v>175.7</v>
      </c>
      <c r="P97" s="136">
        <f t="shared" si="12"/>
        <v>-4.5325779036827843E-3</v>
      </c>
      <c r="V97" s="91"/>
    </row>
    <row r="98" spans="1:22" x14ac:dyDescent="0.3">
      <c r="B98" s="189" t="s">
        <v>21</v>
      </c>
      <c r="C98" s="11">
        <v>173.8</v>
      </c>
      <c r="D98" s="34">
        <v>210.7</v>
      </c>
      <c r="E98" s="11">
        <v>194.5</v>
      </c>
      <c r="F98" s="34">
        <v>174.6</v>
      </c>
      <c r="G98" s="11">
        <v>187.2</v>
      </c>
      <c r="H98" s="34">
        <v>158.30000000000001</v>
      </c>
      <c r="I98" s="11">
        <v>153.9</v>
      </c>
      <c r="J98" s="11">
        <v>170.9</v>
      </c>
      <c r="K98" s="11">
        <v>121.1</v>
      </c>
      <c r="L98" s="11">
        <v>208.4</v>
      </c>
      <c r="M98" s="11">
        <v>191.2</v>
      </c>
      <c r="N98" s="30">
        <v>176.7</v>
      </c>
      <c r="O98" s="126">
        <v>176.5</v>
      </c>
      <c r="P98" s="136">
        <f t="shared" si="12"/>
        <v>4.5532157085942599E-3</v>
      </c>
      <c r="V98" s="91"/>
    </row>
    <row r="99" spans="1:22" x14ac:dyDescent="0.3">
      <c r="B99" s="189" t="s">
        <v>24</v>
      </c>
      <c r="C99" s="11">
        <v>174.4</v>
      </c>
      <c r="D99" s="34">
        <v>207.7</v>
      </c>
      <c r="E99" s="11">
        <v>175.2</v>
      </c>
      <c r="F99" s="34">
        <v>177.3</v>
      </c>
      <c r="G99" s="11">
        <v>179.3</v>
      </c>
      <c r="H99" s="34">
        <v>169.5</v>
      </c>
      <c r="I99" s="11">
        <v>152.69999999999999</v>
      </c>
      <c r="J99" s="11">
        <v>171</v>
      </c>
      <c r="K99" s="11">
        <v>120</v>
      </c>
      <c r="L99" s="11">
        <v>209.7</v>
      </c>
      <c r="M99" s="11">
        <v>193</v>
      </c>
      <c r="N99" s="30">
        <v>177</v>
      </c>
      <c r="O99" s="126">
        <v>177.2</v>
      </c>
      <c r="P99" s="136">
        <f t="shared" si="12"/>
        <v>3.9660056657223148E-3</v>
      </c>
      <c r="V99" s="91"/>
    </row>
    <row r="100" spans="1:22" x14ac:dyDescent="0.3">
      <c r="B100" s="189" t="s">
        <v>25</v>
      </c>
      <c r="C100" s="11">
        <v>174.4</v>
      </c>
      <c r="D100" s="34">
        <v>207.7</v>
      </c>
      <c r="E100" s="11">
        <v>175.2</v>
      </c>
      <c r="F100" s="34">
        <v>177.3</v>
      </c>
      <c r="G100" s="11">
        <v>179.2</v>
      </c>
      <c r="H100" s="34">
        <v>169.5</v>
      </c>
      <c r="I100" s="11">
        <v>152.80000000000001</v>
      </c>
      <c r="J100" s="11">
        <v>171.1</v>
      </c>
      <c r="K100" s="11">
        <v>120</v>
      </c>
      <c r="L100" s="11">
        <v>209.7</v>
      </c>
      <c r="M100" s="11">
        <v>193</v>
      </c>
      <c r="N100" s="30">
        <v>177</v>
      </c>
      <c r="O100" s="126">
        <v>177.2</v>
      </c>
      <c r="P100" s="136">
        <f t="shared" si="12"/>
        <v>0</v>
      </c>
      <c r="V100" s="91"/>
    </row>
    <row r="101" spans="1:22" x14ac:dyDescent="0.3">
      <c r="B101" s="189" t="s">
        <v>26</v>
      </c>
      <c r="C101" s="11">
        <v>173.8</v>
      </c>
      <c r="D101" s="34">
        <v>209.3</v>
      </c>
      <c r="E101" s="11">
        <v>169.6</v>
      </c>
      <c r="F101" s="34">
        <v>178.4</v>
      </c>
      <c r="G101" s="11">
        <v>174.9</v>
      </c>
      <c r="H101" s="34">
        <v>176.3</v>
      </c>
      <c r="I101" s="11">
        <v>155.4</v>
      </c>
      <c r="J101" s="11">
        <v>173.4</v>
      </c>
      <c r="K101" s="11">
        <v>121.3</v>
      </c>
      <c r="L101" s="11">
        <v>212.9</v>
      </c>
      <c r="M101" s="11">
        <v>193.5</v>
      </c>
      <c r="N101" s="30">
        <v>177.9</v>
      </c>
      <c r="O101" s="126">
        <v>178.1</v>
      </c>
      <c r="P101" s="136">
        <f t="shared" si="12"/>
        <v>5.0790067720090613E-3</v>
      </c>
      <c r="V101" s="91"/>
    </row>
    <row r="102" spans="1:22" x14ac:dyDescent="0.3">
      <c r="B102" s="211" t="s">
        <v>27</v>
      </c>
      <c r="C102" s="16">
        <v>173.7</v>
      </c>
      <c r="D102" s="35">
        <v>214.3</v>
      </c>
      <c r="E102" s="16">
        <v>173.2</v>
      </c>
      <c r="F102" s="35">
        <v>179.5</v>
      </c>
      <c r="G102" s="16">
        <v>170</v>
      </c>
      <c r="H102" s="35">
        <v>172.2</v>
      </c>
      <c r="I102" s="16">
        <v>161</v>
      </c>
      <c r="J102" s="16">
        <v>175.6</v>
      </c>
      <c r="K102" s="16">
        <v>122.7</v>
      </c>
      <c r="L102" s="16">
        <v>218</v>
      </c>
      <c r="M102" s="16">
        <v>194.2</v>
      </c>
      <c r="N102" s="31">
        <v>179.1</v>
      </c>
      <c r="O102" s="126">
        <v>179.1</v>
      </c>
      <c r="P102" s="136">
        <f t="shared" si="12"/>
        <v>5.614823133071308E-3</v>
      </c>
      <c r="V102" s="91"/>
    </row>
    <row r="103" spans="1:22" x14ac:dyDescent="0.3">
      <c r="V103" s="91"/>
    </row>
    <row r="104" spans="1:22" x14ac:dyDescent="0.3">
      <c r="V104" s="91"/>
    </row>
    <row r="105" spans="1:22" x14ac:dyDescent="0.3">
      <c r="P105" s="136"/>
      <c r="V105" s="91"/>
    </row>
    <row r="106" spans="1:22" x14ac:dyDescent="0.3">
      <c r="A106" s="9"/>
      <c r="V106" s="91"/>
    </row>
    <row r="107" spans="1:22" x14ac:dyDescent="0.3">
      <c r="A107" s="9"/>
      <c r="V107" s="91"/>
    </row>
    <row r="108" spans="1:22" x14ac:dyDescent="0.3">
      <c r="A108" s="9"/>
      <c r="V108" s="91"/>
    </row>
    <row r="109" spans="1:22" x14ac:dyDescent="0.3">
      <c r="A109" s="9"/>
      <c r="V109" s="91"/>
    </row>
    <row r="110" spans="1:22" x14ac:dyDescent="0.3">
      <c r="A110" s="9"/>
      <c r="V110" s="91"/>
    </row>
    <row r="111" spans="1:22" x14ac:dyDescent="0.3">
      <c r="A111" s="9"/>
      <c r="V111" s="91"/>
    </row>
    <row r="112" spans="1:22" x14ac:dyDescent="0.3">
      <c r="A112" s="9"/>
      <c r="V112" s="91"/>
    </row>
    <row r="113" spans="1:25" x14ac:dyDescent="0.3">
      <c r="A113" s="9"/>
      <c r="V113" s="91"/>
    </row>
    <row r="114" spans="1:25" x14ac:dyDescent="0.3">
      <c r="A114" s="9"/>
      <c r="V114" s="91"/>
    </row>
    <row r="115" spans="1:25" x14ac:dyDescent="0.3">
      <c r="A115" s="9"/>
      <c r="V115" s="91"/>
    </row>
    <row r="116" spans="1:25" x14ac:dyDescent="0.3">
      <c r="A116" s="9"/>
      <c r="V116" s="91"/>
    </row>
    <row r="117" spans="1:25" x14ac:dyDescent="0.3">
      <c r="A117" s="9"/>
      <c r="V117" s="91"/>
    </row>
    <row r="118" spans="1:25" x14ac:dyDescent="0.3">
      <c r="A118" s="9"/>
      <c r="V118" s="91"/>
    </row>
    <row r="119" spans="1:25" x14ac:dyDescent="0.3">
      <c r="A119" s="9"/>
      <c r="V119" s="91"/>
    </row>
    <row r="120" spans="1:25" x14ac:dyDescent="0.3">
      <c r="A120" s="9"/>
      <c r="V120" s="91"/>
    </row>
    <row r="121" spans="1:25" x14ac:dyDescent="0.3">
      <c r="A121" s="9"/>
      <c r="V121" s="91"/>
    </row>
    <row r="122" spans="1:25" x14ac:dyDescent="0.3">
      <c r="A122" s="9"/>
      <c r="V122" s="91"/>
    </row>
    <row r="123" spans="1:25" x14ac:dyDescent="0.3">
      <c r="A123" s="9"/>
      <c r="V123" s="91"/>
    </row>
    <row r="124" spans="1:25" x14ac:dyDescent="0.3">
      <c r="A124" s="9"/>
      <c r="V124" s="91"/>
    </row>
    <row r="125" spans="1:25" x14ac:dyDescent="0.3">
      <c r="A125" s="9"/>
      <c r="V125" s="91"/>
    </row>
    <row r="126" spans="1:25" x14ac:dyDescent="0.3">
      <c r="A126" s="9"/>
      <c r="V126" s="91"/>
    </row>
    <row r="127" spans="1:25" x14ac:dyDescent="0.3">
      <c r="A127" s="9"/>
      <c r="Q127" s="7"/>
      <c r="S127" s="134"/>
      <c r="U127" s="134"/>
      <c r="V127" s="91"/>
      <c r="Y127" s="7"/>
    </row>
    <row r="128" spans="1:25" x14ac:dyDescent="0.3">
      <c r="A128" s="9"/>
      <c r="Q128" s="135"/>
      <c r="S128" s="135"/>
      <c r="U128" s="135"/>
      <c r="V128" s="91"/>
      <c r="Y128" s="135"/>
    </row>
    <row r="129" spans="1:25" x14ac:dyDescent="0.3">
      <c r="A129" s="9"/>
      <c r="Q129" s="135"/>
      <c r="S129" s="135"/>
      <c r="U129" s="135"/>
      <c r="V129" s="91"/>
      <c r="Y129" s="135"/>
    </row>
    <row r="130" spans="1:25" x14ac:dyDescent="0.3">
      <c r="A130" s="9"/>
      <c r="Q130" s="135"/>
      <c r="S130" s="135"/>
      <c r="U130" s="135"/>
      <c r="V130" s="91"/>
      <c r="Y130" s="135"/>
    </row>
    <row r="131" spans="1:25" x14ac:dyDescent="0.3">
      <c r="A131" s="9"/>
      <c r="Q131" s="135"/>
      <c r="S131" s="135"/>
      <c r="U131" s="135"/>
      <c r="V131" s="91"/>
      <c r="Y131" s="135"/>
    </row>
    <row r="132" spans="1:25" x14ac:dyDescent="0.3">
      <c r="A132" s="9"/>
      <c r="Q132" s="135"/>
      <c r="S132" s="135"/>
      <c r="U132" s="135"/>
      <c r="V132" s="91"/>
      <c r="Y132" s="135"/>
    </row>
    <row r="133" spans="1:25" x14ac:dyDescent="0.3">
      <c r="A133" s="9"/>
      <c r="Q133" s="135"/>
      <c r="S133" s="135"/>
      <c r="U133" s="135"/>
      <c r="V133" s="91"/>
      <c r="Y133" s="135"/>
    </row>
    <row r="134" spans="1:25" x14ac:dyDescent="0.3">
      <c r="A134" s="9"/>
      <c r="Q134" s="135"/>
      <c r="S134" s="135"/>
      <c r="U134" s="135"/>
      <c r="V134" s="91"/>
      <c r="Y134" s="135"/>
    </row>
    <row r="135" spans="1:25" x14ac:dyDescent="0.3">
      <c r="A135" s="9"/>
      <c r="Q135" s="135"/>
      <c r="S135" s="135"/>
      <c r="U135" s="135"/>
      <c r="V135" s="91"/>
      <c r="Y135" s="135"/>
    </row>
    <row r="136" spans="1:25" x14ac:dyDescent="0.3">
      <c r="A136" s="9"/>
      <c r="Q136" s="135"/>
      <c r="S136" s="135"/>
      <c r="U136" s="135"/>
      <c r="V136" s="91"/>
      <c r="Y136" s="135"/>
    </row>
    <row r="137" spans="1:25" x14ac:dyDescent="0.3">
      <c r="A137" s="9"/>
      <c r="Q137" s="135"/>
      <c r="S137" s="135"/>
      <c r="U137" s="135"/>
      <c r="V137" s="91"/>
      <c r="Y137" s="135"/>
    </row>
    <row r="138" spans="1:25" x14ac:dyDescent="0.3">
      <c r="A138" s="9"/>
      <c r="Q138" s="135"/>
      <c r="S138" s="135"/>
      <c r="U138" s="135"/>
      <c r="V138" s="91"/>
      <c r="Y138" s="135"/>
    </row>
    <row r="139" spans="1:25" x14ac:dyDescent="0.3">
      <c r="A139" s="9"/>
      <c r="Q139" s="135"/>
      <c r="S139" s="135"/>
      <c r="U139" s="135"/>
      <c r="V139" s="91"/>
      <c r="Y139" s="135"/>
    </row>
    <row r="140" spans="1:25" ht="15" thickBot="1" x14ac:dyDescent="0.35">
      <c r="A140" s="10"/>
      <c r="B140" s="92"/>
      <c r="C140" s="92"/>
      <c r="D140" s="92"/>
      <c r="E140" s="92"/>
      <c r="F140" s="92"/>
      <c r="G140" s="92"/>
      <c r="H140" s="92"/>
      <c r="I140" s="92"/>
      <c r="J140" s="92"/>
      <c r="K140" s="92"/>
      <c r="L140" s="92"/>
      <c r="M140" s="92"/>
      <c r="N140" s="92"/>
      <c r="O140" s="92"/>
      <c r="P140" s="92"/>
      <c r="Q140" s="92"/>
      <c r="R140" s="92"/>
      <c r="S140" s="92"/>
      <c r="T140" s="92"/>
      <c r="U140" s="92"/>
      <c r="V140" s="140"/>
    </row>
  </sheetData>
  <mergeCells count="1">
    <mergeCell ref="A85:V87"/>
  </mergeCells>
  <conditionalFormatting sqref="P91:P102">
    <cfRule type="top10" dxfId="10" priority="1" bottom="1" rank="2"/>
    <cfRule type="top10" dxfId="9" priority="2" rank="2"/>
    <cfRule type="top10" dxfId="8" priority="3" rank="2"/>
  </conditionalFormatting>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0546-D0BE-4C10-96D8-A63A165BE350}">
  <sheetPr>
    <tabColor theme="9" tint="-0.499984740745262"/>
  </sheetPr>
  <dimension ref="A1:Y64"/>
  <sheetViews>
    <sheetView showGridLines="0" topLeftCell="G19" zoomScale="55" zoomScaleNormal="55" workbookViewId="0">
      <selection activeCell="E23" sqref="E23"/>
    </sheetView>
  </sheetViews>
  <sheetFormatPr defaultRowHeight="14.4" x14ac:dyDescent="0.3"/>
  <cols>
    <col min="1" max="1" width="29.5546875" bestFit="1" customWidth="1"/>
    <col min="2" max="2" width="39.88671875" bestFit="1" customWidth="1"/>
    <col min="3" max="3" width="41.5546875" bestFit="1" customWidth="1"/>
    <col min="4" max="4" width="28.44140625" customWidth="1"/>
    <col min="5" max="5" width="23.77734375" bestFit="1" customWidth="1"/>
    <col min="6" max="10" width="16.21875" bestFit="1" customWidth="1"/>
    <col min="11" max="11" width="17.6640625" bestFit="1" customWidth="1"/>
    <col min="12" max="12" width="21.5546875" bestFit="1" customWidth="1"/>
    <col min="13" max="13" width="16.21875" bestFit="1" customWidth="1"/>
    <col min="14" max="14" width="21.44140625" bestFit="1" customWidth="1"/>
    <col min="15" max="15" width="30.44140625" bestFit="1" customWidth="1"/>
    <col min="16" max="16" width="17.44140625" bestFit="1" customWidth="1"/>
    <col min="17" max="18" width="12" bestFit="1" customWidth="1"/>
    <col min="19" max="19" width="32" bestFit="1" customWidth="1"/>
    <col min="20" max="20" width="12" bestFit="1" customWidth="1"/>
    <col min="21" max="21" width="15.21875" bestFit="1" customWidth="1"/>
  </cols>
  <sheetData>
    <row r="1" spans="1:21" ht="18.600000000000001" thickBot="1" x14ac:dyDescent="0.4">
      <c r="A1" s="230"/>
      <c r="B1" s="230"/>
      <c r="C1" s="230"/>
      <c r="D1" s="298" t="s">
        <v>38</v>
      </c>
      <c r="E1" s="299"/>
      <c r="F1" s="299"/>
      <c r="G1" s="299"/>
      <c r="H1" s="299"/>
      <c r="I1" s="299"/>
      <c r="J1" s="299"/>
      <c r="K1" s="299"/>
      <c r="L1" s="299"/>
      <c r="M1" s="299"/>
      <c r="N1" s="299"/>
      <c r="O1" s="299"/>
      <c r="P1" s="299"/>
      <c r="Q1" s="299"/>
      <c r="R1" s="299"/>
      <c r="S1" s="299"/>
      <c r="T1" s="299"/>
      <c r="U1" s="300"/>
    </row>
    <row r="2" spans="1:21" ht="21.6" thickBot="1" x14ac:dyDescent="0.45">
      <c r="D2" s="301" t="s">
        <v>36</v>
      </c>
      <c r="E2" s="302"/>
      <c r="F2" s="302"/>
      <c r="G2" s="302"/>
      <c r="H2" s="302"/>
      <c r="I2" s="302"/>
      <c r="J2" s="302"/>
      <c r="K2" s="302"/>
      <c r="L2" s="302"/>
      <c r="M2" s="302"/>
      <c r="N2" s="302"/>
      <c r="O2" s="302"/>
      <c r="P2" s="302"/>
      <c r="Q2" s="302"/>
      <c r="R2" s="303" t="s">
        <v>81</v>
      </c>
      <c r="S2" s="305" t="s">
        <v>82</v>
      </c>
      <c r="T2" s="307" t="s">
        <v>83</v>
      </c>
      <c r="U2" s="309" t="s">
        <v>85</v>
      </c>
    </row>
    <row r="3" spans="1:21" ht="15" thickBot="1" x14ac:dyDescent="0.35">
      <c r="A3" s="233" t="s">
        <v>0</v>
      </c>
      <c r="B3" s="233" t="s">
        <v>1</v>
      </c>
      <c r="C3" s="233" t="s">
        <v>2</v>
      </c>
      <c r="D3" s="34" t="s">
        <v>3</v>
      </c>
      <c r="E3" s="98" t="s">
        <v>4</v>
      </c>
      <c r="F3" s="98" t="s">
        <v>5</v>
      </c>
      <c r="G3" s="98" t="s">
        <v>6</v>
      </c>
      <c r="H3" s="98" t="s">
        <v>7</v>
      </c>
      <c r="I3" s="98" t="s">
        <v>8</v>
      </c>
      <c r="J3" s="98" t="s">
        <v>9</v>
      </c>
      <c r="K3" s="98" t="s">
        <v>10</v>
      </c>
      <c r="L3" s="98" t="s">
        <v>11</v>
      </c>
      <c r="M3" s="98" t="s">
        <v>12</v>
      </c>
      <c r="N3" s="98" t="s">
        <v>13</v>
      </c>
      <c r="O3" s="98" t="s">
        <v>14</v>
      </c>
      <c r="P3" s="98" t="s">
        <v>15</v>
      </c>
      <c r="Q3" s="174" t="s">
        <v>35</v>
      </c>
      <c r="R3" s="304"/>
      <c r="S3" s="306"/>
      <c r="T3" s="308"/>
      <c r="U3" s="310"/>
    </row>
    <row r="4" spans="1:21" x14ac:dyDescent="0.3">
      <c r="A4" s="13" t="s">
        <v>23</v>
      </c>
      <c r="B4" s="133">
        <v>2020</v>
      </c>
      <c r="C4" s="186" t="s">
        <v>25</v>
      </c>
      <c r="D4" s="34">
        <v>145.1</v>
      </c>
      <c r="E4" s="98">
        <v>167</v>
      </c>
      <c r="F4" s="98">
        <v>148.1</v>
      </c>
      <c r="G4" s="98">
        <v>151.5</v>
      </c>
      <c r="H4" s="98">
        <v>131.19999999999999</v>
      </c>
      <c r="I4" s="98">
        <v>142.5</v>
      </c>
      <c r="J4" s="98">
        <v>157.30000000000001</v>
      </c>
      <c r="K4" s="98">
        <v>141.1</v>
      </c>
      <c r="L4" s="98">
        <v>113.2</v>
      </c>
      <c r="M4" s="98">
        <v>153.19999999999999</v>
      </c>
      <c r="N4" s="98">
        <v>136.69999999999999</v>
      </c>
      <c r="O4" s="173">
        <v>159.6</v>
      </c>
      <c r="P4" s="173">
        <v>148.9</v>
      </c>
      <c r="Q4" s="214">
        <v>145.80000000000001</v>
      </c>
      <c r="R4" s="215">
        <v>152.30000000000001</v>
      </c>
      <c r="S4" s="226">
        <v>129.9</v>
      </c>
      <c r="T4" s="215">
        <v>156.1</v>
      </c>
      <c r="U4" s="227">
        <v>143.80000000000001</v>
      </c>
    </row>
    <row r="5" spans="1:21" x14ac:dyDescent="0.3">
      <c r="A5" s="11" t="s">
        <v>23</v>
      </c>
      <c r="B5" s="98">
        <v>2020</v>
      </c>
      <c r="C5" s="187" t="s">
        <v>26</v>
      </c>
      <c r="D5" s="34">
        <v>148.69999999999999</v>
      </c>
      <c r="E5" s="98">
        <v>167.10000000000002</v>
      </c>
      <c r="F5" s="98">
        <v>148.80000000000001</v>
      </c>
      <c r="G5" s="98">
        <v>155.6</v>
      </c>
      <c r="H5" s="98">
        <v>135.1</v>
      </c>
      <c r="I5" s="98">
        <v>149.9</v>
      </c>
      <c r="J5" s="98">
        <v>168.6</v>
      </c>
      <c r="K5" s="98">
        <v>150.4</v>
      </c>
      <c r="L5" s="98">
        <v>120.3</v>
      </c>
      <c r="M5" s="98">
        <v>157.1</v>
      </c>
      <c r="N5" s="98">
        <v>136.80000000000001</v>
      </c>
      <c r="O5" s="173">
        <v>159.52962962962962</v>
      </c>
      <c r="P5" s="173">
        <v>151.4</v>
      </c>
      <c r="Q5" s="214">
        <v>149.94843304843306</v>
      </c>
      <c r="R5" s="215">
        <v>150.69999999999999</v>
      </c>
      <c r="S5" s="215">
        <v>129.4</v>
      </c>
      <c r="T5" s="215">
        <v>155.92222222222222</v>
      </c>
      <c r="U5" s="224">
        <v>143.1888888888889</v>
      </c>
    </row>
    <row r="6" spans="1:21" x14ac:dyDescent="0.3">
      <c r="A6" s="11" t="s">
        <v>23</v>
      </c>
      <c r="B6" s="98">
        <v>2020</v>
      </c>
      <c r="C6" s="187" t="s">
        <v>27</v>
      </c>
      <c r="D6" s="217">
        <v>149.28148148148148</v>
      </c>
      <c r="E6" s="173">
        <v>167.12592592592594</v>
      </c>
      <c r="F6" s="173">
        <v>149.32222222222222</v>
      </c>
      <c r="G6" s="173">
        <v>155.5740740740741</v>
      </c>
      <c r="H6" s="173">
        <v>134.48888888888888</v>
      </c>
      <c r="I6" s="173">
        <v>150.2925925925926</v>
      </c>
      <c r="J6" s="173">
        <v>170.68148148148146</v>
      </c>
      <c r="K6" s="173">
        <v>150.47407407407408</v>
      </c>
      <c r="L6" s="173">
        <v>120.45925925925927</v>
      </c>
      <c r="M6" s="173">
        <v>156.53333333333333</v>
      </c>
      <c r="N6" s="98">
        <v>136.29999999999998</v>
      </c>
      <c r="O6" s="173">
        <v>159.50727023319618</v>
      </c>
      <c r="P6" s="173">
        <v>151.75185185185185</v>
      </c>
      <c r="Q6" s="214">
        <v>150.13788118602932</v>
      </c>
      <c r="R6" s="215">
        <v>149.7037037037037</v>
      </c>
      <c r="S6" s="215">
        <v>129.1925925925926</v>
      </c>
      <c r="T6" s="215">
        <v>155.80082304526749</v>
      </c>
      <c r="U6" s="224">
        <v>142.9736625514403</v>
      </c>
    </row>
    <row r="7" spans="1:21" x14ac:dyDescent="0.3">
      <c r="A7" s="11" t="s">
        <v>23</v>
      </c>
      <c r="B7" s="98">
        <v>2020</v>
      </c>
      <c r="C7" s="187" t="s">
        <v>28</v>
      </c>
      <c r="D7" s="34">
        <v>149.6</v>
      </c>
      <c r="E7" s="98">
        <v>192.7</v>
      </c>
      <c r="F7" s="98">
        <v>151.4</v>
      </c>
      <c r="G7" s="98">
        <v>153.30000000000001</v>
      </c>
      <c r="H7" s="98">
        <v>136.30000000000001</v>
      </c>
      <c r="I7" s="98">
        <v>147.19999999999999</v>
      </c>
      <c r="J7" s="98">
        <v>156.5</v>
      </c>
      <c r="K7" s="98">
        <v>150.9</v>
      </c>
      <c r="L7" s="98">
        <v>114.2</v>
      </c>
      <c r="M7" s="98">
        <v>159.5</v>
      </c>
      <c r="N7" s="98">
        <v>139.4</v>
      </c>
      <c r="O7" s="173">
        <v>161.80000000000001</v>
      </c>
      <c r="P7" s="173">
        <v>154</v>
      </c>
      <c r="Q7" s="214">
        <v>151.2923076923077</v>
      </c>
      <c r="R7" s="215">
        <v>154.4</v>
      </c>
      <c r="S7" s="215">
        <v>135</v>
      </c>
      <c r="T7" s="215">
        <v>156.4</v>
      </c>
      <c r="U7" s="224">
        <v>147</v>
      </c>
    </row>
    <row r="8" spans="1:21" x14ac:dyDescent="0.3">
      <c r="A8" s="11" t="s">
        <v>23</v>
      </c>
      <c r="B8" s="98">
        <v>2020</v>
      </c>
      <c r="C8" s="187" t="s">
        <v>29</v>
      </c>
      <c r="D8" s="34">
        <v>149.6</v>
      </c>
      <c r="E8" s="98">
        <v>192.7</v>
      </c>
      <c r="F8" s="98">
        <v>151.4</v>
      </c>
      <c r="G8" s="98">
        <v>153.30000000000001</v>
      </c>
      <c r="H8" s="98">
        <v>136.30000000000001</v>
      </c>
      <c r="I8" s="98">
        <v>147.19999999999999</v>
      </c>
      <c r="J8" s="98">
        <v>156.5</v>
      </c>
      <c r="K8" s="98">
        <v>150.9</v>
      </c>
      <c r="L8" s="98">
        <v>114.2</v>
      </c>
      <c r="M8" s="98">
        <v>159.5</v>
      </c>
      <c r="N8" s="98">
        <v>139.4</v>
      </c>
      <c r="O8" s="98">
        <v>161.80000000000001</v>
      </c>
      <c r="P8" s="98">
        <v>154</v>
      </c>
      <c r="Q8" s="214">
        <v>151.2923076923077</v>
      </c>
      <c r="R8" s="215">
        <v>154.4</v>
      </c>
      <c r="S8" s="215">
        <v>135</v>
      </c>
      <c r="T8" s="215">
        <v>156.4</v>
      </c>
      <c r="U8" s="224">
        <v>147</v>
      </c>
    </row>
    <row r="9" spans="1:21" x14ac:dyDescent="0.3">
      <c r="A9" s="11" t="s">
        <v>23</v>
      </c>
      <c r="B9" s="98">
        <v>2020</v>
      </c>
      <c r="C9" s="187" t="s">
        <v>30</v>
      </c>
      <c r="D9" s="34">
        <v>148.9</v>
      </c>
      <c r="E9" s="98">
        <v>190.9</v>
      </c>
      <c r="F9" s="98">
        <v>150.80000000000001</v>
      </c>
      <c r="G9" s="98">
        <v>153.30000000000001</v>
      </c>
      <c r="H9" s="98">
        <v>137.4</v>
      </c>
      <c r="I9" s="98">
        <v>150.4</v>
      </c>
      <c r="J9" s="98">
        <v>178.1</v>
      </c>
      <c r="K9" s="98">
        <v>150.4</v>
      </c>
      <c r="L9" s="98">
        <v>115.1</v>
      </c>
      <c r="M9" s="98">
        <v>160</v>
      </c>
      <c r="N9" s="98">
        <v>140.6</v>
      </c>
      <c r="O9" s="98">
        <v>162.30000000000001</v>
      </c>
      <c r="P9" s="98">
        <v>157</v>
      </c>
      <c r="Q9" s="214">
        <v>153.47692307692307</v>
      </c>
      <c r="R9" s="215">
        <v>155</v>
      </c>
      <c r="S9" s="215">
        <v>138.5</v>
      </c>
      <c r="T9" s="215">
        <v>158.5</v>
      </c>
      <c r="U9" s="224">
        <v>149</v>
      </c>
    </row>
    <row r="10" spans="1:21" x14ac:dyDescent="0.3">
      <c r="A10" s="11" t="s">
        <v>23</v>
      </c>
      <c r="B10" s="98">
        <v>2020</v>
      </c>
      <c r="C10" s="187" t="s">
        <v>31</v>
      </c>
      <c r="D10" s="34">
        <v>148.4</v>
      </c>
      <c r="E10" s="98">
        <v>187.1</v>
      </c>
      <c r="F10" s="98">
        <v>152.5</v>
      </c>
      <c r="G10" s="98">
        <v>153.6</v>
      </c>
      <c r="H10" s="98">
        <v>138.19999999999999</v>
      </c>
      <c r="I10" s="98">
        <v>150.9</v>
      </c>
      <c r="J10" s="98">
        <v>186.7</v>
      </c>
      <c r="K10" s="98">
        <v>149.80000000000001</v>
      </c>
      <c r="L10" s="98">
        <v>116.4</v>
      </c>
      <c r="M10" s="98">
        <v>160.30000000000001</v>
      </c>
      <c r="N10" s="98">
        <v>142.19999999999999</v>
      </c>
      <c r="O10" s="98">
        <v>162.9</v>
      </c>
      <c r="P10" s="98">
        <v>158</v>
      </c>
      <c r="Q10" s="214">
        <v>154.38461538461539</v>
      </c>
      <c r="R10" s="215">
        <v>155.6</v>
      </c>
      <c r="S10" s="215">
        <v>139.6</v>
      </c>
      <c r="T10" s="215">
        <v>157.5</v>
      </c>
      <c r="U10" s="224">
        <v>150</v>
      </c>
    </row>
    <row r="11" spans="1:21" x14ac:dyDescent="0.3">
      <c r="A11" s="11" t="s">
        <v>23</v>
      </c>
      <c r="B11" s="98">
        <v>2020</v>
      </c>
      <c r="C11" s="187" t="s">
        <v>32</v>
      </c>
      <c r="D11" s="34">
        <v>147.5</v>
      </c>
      <c r="E11" s="98">
        <v>188.9</v>
      </c>
      <c r="F11" s="98">
        <v>161.4</v>
      </c>
      <c r="G11" s="98">
        <v>153.6</v>
      </c>
      <c r="H11" s="98">
        <v>140.1</v>
      </c>
      <c r="I11" s="98">
        <v>151.19999999999999</v>
      </c>
      <c r="J11" s="98">
        <v>209.2</v>
      </c>
      <c r="K11" s="98">
        <v>150.9</v>
      </c>
      <c r="L11" s="98">
        <v>116.2</v>
      </c>
      <c r="M11" s="98">
        <v>161</v>
      </c>
      <c r="N11" s="98">
        <v>144</v>
      </c>
      <c r="O11" s="98">
        <v>163.19999999999999</v>
      </c>
      <c r="P11" s="98">
        <v>161.4</v>
      </c>
      <c r="Q11" s="214">
        <v>157.5846153846154</v>
      </c>
      <c r="R11" s="215">
        <v>156.30000000000001</v>
      </c>
      <c r="S11" s="215">
        <v>140.6</v>
      </c>
      <c r="T11" s="215">
        <v>158.5</v>
      </c>
      <c r="U11" s="224">
        <v>150.4</v>
      </c>
    </row>
    <row r="12" spans="1:21" x14ac:dyDescent="0.3">
      <c r="A12" s="11" t="s">
        <v>23</v>
      </c>
      <c r="B12" s="98">
        <v>2020</v>
      </c>
      <c r="C12" s="187" t="s">
        <v>33</v>
      </c>
      <c r="D12" s="34">
        <v>146.80000000000001</v>
      </c>
      <c r="E12" s="98">
        <v>191</v>
      </c>
      <c r="F12" s="98">
        <v>173.6</v>
      </c>
      <c r="G12" s="98">
        <v>153.80000000000001</v>
      </c>
      <c r="H12" s="98">
        <v>142.69999999999999</v>
      </c>
      <c r="I12" s="98">
        <v>148.4</v>
      </c>
      <c r="J12" s="98">
        <v>230</v>
      </c>
      <c r="K12" s="98">
        <v>156.80000000000001</v>
      </c>
      <c r="L12" s="98">
        <v>115.7</v>
      </c>
      <c r="M12" s="98">
        <v>161.80000000000001</v>
      </c>
      <c r="N12" s="98">
        <v>146.5</v>
      </c>
      <c r="O12" s="98">
        <v>163.80000000000001</v>
      </c>
      <c r="P12" s="98">
        <v>164.7</v>
      </c>
      <c r="Q12" s="214">
        <v>161.19999999999999</v>
      </c>
      <c r="R12" s="215">
        <v>157.19999999999999</v>
      </c>
      <c r="S12" s="215">
        <v>140.4</v>
      </c>
      <c r="T12" s="215">
        <v>158.6</v>
      </c>
      <c r="U12" s="224">
        <v>150.69999999999999</v>
      </c>
    </row>
    <row r="13" spans="1:21" x14ac:dyDescent="0.3">
      <c r="A13" s="11" t="s">
        <v>23</v>
      </c>
      <c r="B13" s="98">
        <v>2020</v>
      </c>
      <c r="C13" s="187" t="s">
        <v>34</v>
      </c>
      <c r="D13" s="34">
        <v>146</v>
      </c>
      <c r="E13" s="98">
        <v>191</v>
      </c>
      <c r="F13" s="98">
        <v>175.3</v>
      </c>
      <c r="G13" s="98">
        <v>154.1</v>
      </c>
      <c r="H13" s="98">
        <v>146.6</v>
      </c>
      <c r="I13" s="98">
        <v>147.69999999999999</v>
      </c>
      <c r="J13" s="98">
        <v>230.5</v>
      </c>
      <c r="K13" s="98">
        <v>160.19999999999999</v>
      </c>
      <c r="L13" s="98">
        <v>115.3</v>
      </c>
      <c r="M13" s="98">
        <v>163</v>
      </c>
      <c r="N13" s="98">
        <v>149.19999999999999</v>
      </c>
      <c r="O13" s="98">
        <v>164.8</v>
      </c>
      <c r="P13" s="98">
        <v>165.4</v>
      </c>
      <c r="Q13" s="214">
        <v>162.23846153846154</v>
      </c>
      <c r="R13" s="215">
        <v>158.30000000000001</v>
      </c>
      <c r="S13" s="215">
        <v>140.69999999999999</v>
      </c>
      <c r="T13" s="215">
        <v>159.4</v>
      </c>
      <c r="U13" s="224">
        <v>151.19999999999999</v>
      </c>
    </row>
    <row r="14" spans="1:21" x14ac:dyDescent="0.3">
      <c r="A14" s="11" t="s">
        <v>23</v>
      </c>
      <c r="B14" s="98">
        <v>2021</v>
      </c>
      <c r="C14" s="187" t="s">
        <v>21</v>
      </c>
      <c r="D14" s="34">
        <v>144.9</v>
      </c>
      <c r="E14" s="98">
        <v>190.1</v>
      </c>
      <c r="F14" s="98">
        <v>175.3</v>
      </c>
      <c r="G14" s="98">
        <v>154.1</v>
      </c>
      <c r="H14" s="98">
        <v>150.9</v>
      </c>
      <c r="I14" s="98">
        <v>149.6</v>
      </c>
      <c r="J14" s="98">
        <v>194.2</v>
      </c>
      <c r="K14" s="98">
        <v>160.4</v>
      </c>
      <c r="L14" s="98">
        <v>114.6</v>
      </c>
      <c r="M14" s="98">
        <v>164</v>
      </c>
      <c r="N14" s="98">
        <v>151.80000000000001</v>
      </c>
      <c r="O14" s="98">
        <v>165.6</v>
      </c>
      <c r="P14" s="98">
        <v>161</v>
      </c>
      <c r="Q14" s="214">
        <v>159.73076923076923</v>
      </c>
      <c r="R14" s="215">
        <v>159.30000000000001</v>
      </c>
      <c r="S14" s="215">
        <v>141.9</v>
      </c>
      <c r="T14" s="215">
        <v>159.19999999999999</v>
      </c>
      <c r="U14" s="224">
        <v>151.9</v>
      </c>
    </row>
    <row r="15" spans="1:21" x14ac:dyDescent="0.3">
      <c r="A15" s="11" t="s">
        <v>23</v>
      </c>
      <c r="B15" s="98">
        <v>2021</v>
      </c>
      <c r="C15" s="187" t="s">
        <v>24</v>
      </c>
      <c r="D15" s="34">
        <v>144.30000000000001</v>
      </c>
      <c r="E15" s="98">
        <v>186.5</v>
      </c>
      <c r="F15" s="98">
        <v>168.7</v>
      </c>
      <c r="G15" s="98">
        <v>154.69999999999999</v>
      </c>
      <c r="H15" s="98">
        <v>158.69999999999999</v>
      </c>
      <c r="I15" s="98">
        <v>150.69999999999999</v>
      </c>
      <c r="J15" s="98">
        <v>160</v>
      </c>
      <c r="K15" s="98">
        <v>158.80000000000001</v>
      </c>
      <c r="L15" s="98">
        <v>112.8</v>
      </c>
      <c r="M15" s="98">
        <v>164.2</v>
      </c>
      <c r="N15" s="98">
        <v>155.5</v>
      </c>
      <c r="O15" s="98">
        <v>167.5</v>
      </c>
      <c r="P15" s="98">
        <v>156.9</v>
      </c>
      <c r="Q15" s="214">
        <v>156.8692307692308</v>
      </c>
      <c r="R15" s="215">
        <v>161.30000000000001</v>
      </c>
      <c r="S15" s="215">
        <v>145.1</v>
      </c>
      <c r="T15" s="215">
        <v>159.5</v>
      </c>
      <c r="U15" s="224">
        <v>153.4</v>
      </c>
    </row>
    <row r="16" spans="1:21" x14ac:dyDescent="0.3">
      <c r="A16" s="11" t="s">
        <v>23</v>
      </c>
      <c r="B16" s="98">
        <v>2021</v>
      </c>
      <c r="C16" s="187" t="s">
        <v>25</v>
      </c>
      <c r="D16" s="34">
        <v>144.1</v>
      </c>
      <c r="E16" s="98">
        <v>192.2</v>
      </c>
      <c r="F16" s="98">
        <v>163.80000000000001</v>
      </c>
      <c r="G16" s="98">
        <v>154.9</v>
      </c>
      <c r="H16" s="98">
        <v>163.9</v>
      </c>
      <c r="I16" s="98">
        <v>153.69999999999999</v>
      </c>
      <c r="J16" s="98">
        <v>149.5</v>
      </c>
      <c r="K16" s="98">
        <v>159.80000000000001</v>
      </c>
      <c r="L16" s="98">
        <v>112.6</v>
      </c>
      <c r="M16" s="98">
        <v>163.5</v>
      </c>
      <c r="N16" s="98">
        <v>156.5</v>
      </c>
      <c r="O16" s="98">
        <v>168.2</v>
      </c>
      <c r="P16" s="98">
        <v>156.69999999999999</v>
      </c>
      <c r="Q16" s="214">
        <v>156.87692307692308</v>
      </c>
      <c r="R16" s="215">
        <v>161.69999999999999</v>
      </c>
      <c r="S16" s="215">
        <v>146.19999999999999</v>
      </c>
      <c r="T16" s="215">
        <v>160.19999999999999</v>
      </c>
      <c r="U16" s="224">
        <v>153.80000000000001</v>
      </c>
    </row>
    <row r="17" spans="1:25" ht="15" thickBot="1" x14ac:dyDescent="0.35">
      <c r="A17" s="11" t="s">
        <v>23</v>
      </c>
      <c r="B17" s="98">
        <v>2021</v>
      </c>
      <c r="C17" s="187" t="s">
        <v>26</v>
      </c>
      <c r="D17" s="139">
        <v>144.30000000000001</v>
      </c>
      <c r="E17" s="177">
        <v>198</v>
      </c>
      <c r="F17" s="177">
        <v>164.6</v>
      </c>
      <c r="G17" s="177">
        <v>155.4</v>
      </c>
      <c r="H17" s="177">
        <v>170.1</v>
      </c>
      <c r="I17" s="177">
        <v>164.4</v>
      </c>
      <c r="J17" s="177">
        <v>144.1</v>
      </c>
      <c r="K17" s="177">
        <v>161.69999999999999</v>
      </c>
      <c r="L17" s="177">
        <v>113.1</v>
      </c>
      <c r="M17" s="177">
        <v>163.9</v>
      </c>
      <c r="N17" s="177">
        <v>157.6</v>
      </c>
      <c r="O17" s="177">
        <v>168.9</v>
      </c>
      <c r="P17" s="177">
        <v>158</v>
      </c>
      <c r="Q17" s="216">
        <v>158.77692307692308</v>
      </c>
      <c r="R17" s="228">
        <v>162.30000000000001</v>
      </c>
      <c r="S17" s="228">
        <v>146.6</v>
      </c>
      <c r="T17" s="228">
        <v>160.30000000000001</v>
      </c>
      <c r="U17" s="225">
        <v>154.4</v>
      </c>
    </row>
    <row r="18" spans="1:25" ht="15" thickBot="1" x14ac:dyDescent="0.35">
      <c r="A18" s="231"/>
      <c r="B18" s="103"/>
      <c r="C18" s="232"/>
      <c r="D18" s="296" t="s">
        <v>39</v>
      </c>
      <c r="E18" s="296"/>
      <c r="F18" s="296"/>
      <c r="G18" s="296"/>
      <c r="H18" s="296"/>
      <c r="I18" s="296"/>
      <c r="J18" s="296"/>
      <c r="K18" s="296"/>
      <c r="L18" s="296"/>
      <c r="M18" s="296"/>
      <c r="N18" s="296"/>
      <c r="O18" s="296"/>
      <c r="P18" s="296"/>
      <c r="Q18" s="296"/>
      <c r="R18" s="296"/>
      <c r="S18" s="296"/>
      <c r="T18" s="296"/>
      <c r="U18" s="297"/>
    </row>
    <row r="19" spans="1:25" s="2" customFormat="1" x14ac:dyDescent="0.3">
      <c r="A19" s="11" t="s">
        <v>23</v>
      </c>
      <c r="B19" s="98">
        <v>2019</v>
      </c>
      <c r="C19" s="187" t="s">
        <v>27</v>
      </c>
      <c r="D19" s="229">
        <v>138.30000000000001</v>
      </c>
      <c r="E19" s="219">
        <v>158.5</v>
      </c>
      <c r="F19" s="219">
        <v>136</v>
      </c>
      <c r="G19" s="219">
        <v>142.5</v>
      </c>
      <c r="H19" s="219">
        <v>122</v>
      </c>
      <c r="I19" s="219">
        <v>146.5</v>
      </c>
      <c r="J19" s="219">
        <v>143</v>
      </c>
      <c r="K19" s="219">
        <v>124.9</v>
      </c>
      <c r="L19" s="219">
        <v>109.9</v>
      </c>
      <c r="M19" s="219">
        <v>139.9</v>
      </c>
      <c r="N19" s="219">
        <v>134</v>
      </c>
      <c r="O19" s="219">
        <v>155.5</v>
      </c>
      <c r="P19" s="219">
        <v>140.9</v>
      </c>
      <c r="Q19" s="220">
        <f>AVERAGE(D19:P19)</f>
        <v>137.83846153846156</v>
      </c>
      <c r="R19" s="218">
        <v>147.4</v>
      </c>
      <c r="S19" s="218">
        <v>124.6</v>
      </c>
      <c r="T19" s="218">
        <v>152.5</v>
      </c>
      <c r="U19" s="222">
        <v>138.6</v>
      </c>
    </row>
    <row r="20" spans="1:25" s="2" customFormat="1" x14ac:dyDescent="0.3">
      <c r="A20" s="11" t="s">
        <v>23</v>
      </c>
      <c r="B20" s="98">
        <v>2019</v>
      </c>
      <c r="C20" s="187" t="s">
        <v>28</v>
      </c>
      <c r="D20" s="34">
        <v>138.69999999999999</v>
      </c>
      <c r="E20" s="98">
        <v>162.1</v>
      </c>
      <c r="F20" s="98">
        <v>137.80000000000001</v>
      </c>
      <c r="G20" s="98">
        <v>143.30000000000001</v>
      </c>
      <c r="H20" s="98">
        <v>122.2</v>
      </c>
      <c r="I20" s="98">
        <v>146.80000000000001</v>
      </c>
      <c r="J20" s="98">
        <v>150.5</v>
      </c>
      <c r="K20" s="98">
        <v>128.30000000000001</v>
      </c>
      <c r="L20" s="98">
        <v>111</v>
      </c>
      <c r="M20" s="98">
        <v>140.6</v>
      </c>
      <c r="N20" s="98">
        <v>134.19999999999999</v>
      </c>
      <c r="O20" s="98">
        <v>155.9</v>
      </c>
      <c r="P20" s="98">
        <v>142.69999999999999</v>
      </c>
      <c r="Q20" s="214">
        <f t="shared" ref="Q20:Q30" si="0">AVERAGE(D20:P20)</f>
        <v>139.54615384615386</v>
      </c>
      <c r="R20" s="11">
        <v>147.9</v>
      </c>
      <c r="S20" s="11">
        <v>125.6</v>
      </c>
      <c r="T20" s="11">
        <v>154</v>
      </c>
      <c r="U20" s="223">
        <v>139.5</v>
      </c>
    </row>
    <row r="21" spans="1:25" s="2" customFormat="1" x14ac:dyDescent="0.3">
      <c r="A21" s="11" t="s">
        <v>23</v>
      </c>
      <c r="B21" s="98">
        <v>2019</v>
      </c>
      <c r="C21" s="187" t="s">
        <v>29</v>
      </c>
      <c r="D21" s="34">
        <v>139.30000000000001</v>
      </c>
      <c r="E21" s="98">
        <v>162.69999999999999</v>
      </c>
      <c r="F21" s="98">
        <v>140</v>
      </c>
      <c r="G21" s="98">
        <v>144</v>
      </c>
      <c r="H21" s="98">
        <v>122.5</v>
      </c>
      <c r="I21" s="98">
        <v>150.30000000000001</v>
      </c>
      <c r="J21" s="98">
        <v>160.30000000000001</v>
      </c>
      <c r="K21" s="98">
        <v>130</v>
      </c>
      <c r="L21" s="98">
        <v>111.1</v>
      </c>
      <c r="M21" s="98">
        <v>141.69999999999999</v>
      </c>
      <c r="N21" s="98">
        <v>134.69999999999999</v>
      </c>
      <c r="O21" s="98">
        <v>156.19999999999999</v>
      </c>
      <c r="P21" s="98">
        <v>144.69999999999999</v>
      </c>
      <c r="Q21" s="214">
        <f t="shared" si="0"/>
        <v>141.34615384615384</v>
      </c>
      <c r="R21" s="11">
        <v>148.5</v>
      </c>
      <c r="S21" s="11">
        <v>125.8</v>
      </c>
      <c r="T21" s="11">
        <v>154.9</v>
      </c>
      <c r="U21" s="223">
        <v>140.19999999999999</v>
      </c>
    </row>
    <row r="22" spans="1:25" s="2" customFormat="1" x14ac:dyDescent="0.3">
      <c r="A22" s="11" t="s">
        <v>23</v>
      </c>
      <c r="B22" s="98">
        <v>2019</v>
      </c>
      <c r="C22" s="187" t="s">
        <v>30</v>
      </c>
      <c r="D22" s="34">
        <v>140.1</v>
      </c>
      <c r="E22" s="98">
        <v>160.6</v>
      </c>
      <c r="F22" s="98">
        <v>138.5</v>
      </c>
      <c r="G22" s="98">
        <v>144.69999999999999</v>
      </c>
      <c r="H22" s="98">
        <v>122.9</v>
      </c>
      <c r="I22" s="98">
        <v>149.4</v>
      </c>
      <c r="J22" s="98">
        <v>167.4</v>
      </c>
      <c r="K22" s="98">
        <v>130.9</v>
      </c>
      <c r="L22" s="98">
        <v>112</v>
      </c>
      <c r="M22" s="98">
        <v>142.6</v>
      </c>
      <c r="N22" s="98">
        <v>134.9</v>
      </c>
      <c r="O22" s="98">
        <v>156.6</v>
      </c>
      <c r="P22" s="98">
        <v>145.9</v>
      </c>
      <c r="Q22" s="214">
        <f t="shared" si="0"/>
        <v>142.03846153846155</v>
      </c>
      <c r="R22" s="11">
        <v>149</v>
      </c>
      <c r="S22" s="11">
        <v>126.1</v>
      </c>
      <c r="T22" s="11">
        <v>155.19999999999999</v>
      </c>
      <c r="U22" s="223">
        <v>140.69999999999999</v>
      </c>
    </row>
    <row r="23" spans="1:25" s="2" customFormat="1" x14ac:dyDescent="0.3">
      <c r="A23" s="11" t="s">
        <v>23</v>
      </c>
      <c r="B23" s="98">
        <v>2019</v>
      </c>
      <c r="C23" s="187" t="s">
        <v>31</v>
      </c>
      <c r="D23" s="34">
        <v>140.9</v>
      </c>
      <c r="E23" s="98">
        <v>160.80000000000001</v>
      </c>
      <c r="F23" s="98">
        <v>139.6</v>
      </c>
      <c r="G23" s="98">
        <v>145.4</v>
      </c>
      <c r="H23" s="98">
        <v>123.5</v>
      </c>
      <c r="I23" s="98">
        <v>146.6</v>
      </c>
      <c r="J23" s="98">
        <v>173.2</v>
      </c>
      <c r="K23" s="98">
        <v>131.6</v>
      </c>
      <c r="L23" s="98">
        <v>113.2</v>
      </c>
      <c r="M23" s="98">
        <v>144.1</v>
      </c>
      <c r="N23" s="98">
        <v>135</v>
      </c>
      <c r="O23" s="98">
        <v>156.80000000000001</v>
      </c>
      <c r="P23" s="98">
        <v>147</v>
      </c>
      <c r="Q23" s="214">
        <f t="shared" si="0"/>
        <v>142.89999999999998</v>
      </c>
      <c r="R23" s="11">
        <v>149.4</v>
      </c>
      <c r="S23" s="11">
        <v>126.3</v>
      </c>
      <c r="T23" s="11">
        <v>155.4</v>
      </c>
      <c r="U23" s="223">
        <v>141</v>
      </c>
    </row>
    <row r="24" spans="1:25" s="2" customFormat="1" x14ac:dyDescent="0.3">
      <c r="A24" s="11" t="s">
        <v>23</v>
      </c>
      <c r="B24" s="98">
        <v>2019</v>
      </c>
      <c r="C24" s="187" t="s">
        <v>32</v>
      </c>
      <c r="D24" s="34">
        <v>141.80000000000001</v>
      </c>
      <c r="E24" s="98">
        <v>161</v>
      </c>
      <c r="F24" s="98">
        <v>142.6</v>
      </c>
      <c r="G24" s="98">
        <v>146.19999999999999</v>
      </c>
      <c r="H24" s="98">
        <v>123.9</v>
      </c>
      <c r="I24" s="98">
        <v>148</v>
      </c>
      <c r="J24" s="98">
        <v>188.4</v>
      </c>
      <c r="K24" s="98">
        <v>132.5</v>
      </c>
      <c r="L24" s="98">
        <v>114</v>
      </c>
      <c r="M24" s="98">
        <v>145.4</v>
      </c>
      <c r="N24" s="98">
        <v>135.1</v>
      </c>
      <c r="O24" s="98">
        <v>157.1</v>
      </c>
      <c r="P24" s="98">
        <v>149.6</v>
      </c>
      <c r="Q24" s="214">
        <f t="shared" si="0"/>
        <v>145.04615384615383</v>
      </c>
      <c r="R24" s="11">
        <v>149.9</v>
      </c>
      <c r="S24" s="11">
        <v>126.6</v>
      </c>
      <c r="T24" s="11">
        <v>155.5</v>
      </c>
      <c r="U24" s="223">
        <v>141.30000000000001</v>
      </c>
    </row>
    <row r="25" spans="1:25" s="2" customFormat="1" x14ac:dyDescent="0.3">
      <c r="A25" s="11" t="s">
        <v>23</v>
      </c>
      <c r="B25" s="98">
        <v>2019</v>
      </c>
      <c r="C25" s="187" t="s">
        <v>33</v>
      </c>
      <c r="D25" s="34">
        <v>142.5</v>
      </c>
      <c r="E25" s="98">
        <v>163.19999999999999</v>
      </c>
      <c r="F25" s="98">
        <v>145.6</v>
      </c>
      <c r="G25" s="98">
        <v>146.69999999999999</v>
      </c>
      <c r="H25" s="98">
        <v>124.3</v>
      </c>
      <c r="I25" s="98">
        <v>147.4</v>
      </c>
      <c r="J25" s="98">
        <v>199.6</v>
      </c>
      <c r="K25" s="98">
        <v>135.69999999999999</v>
      </c>
      <c r="L25" s="98">
        <v>114.2</v>
      </c>
      <c r="M25" s="98">
        <v>147</v>
      </c>
      <c r="N25" s="98">
        <v>135.30000000000001</v>
      </c>
      <c r="O25" s="98">
        <v>157.5</v>
      </c>
      <c r="P25" s="98">
        <v>151.9</v>
      </c>
      <c r="Q25" s="214">
        <f t="shared" si="0"/>
        <v>146.99230769230769</v>
      </c>
      <c r="R25" s="11">
        <v>150.4</v>
      </c>
      <c r="S25" s="11">
        <v>129.80000000000001</v>
      </c>
      <c r="T25" s="11">
        <v>155.69999999999999</v>
      </c>
      <c r="U25" s="223">
        <v>142.5</v>
      </c>
    </row>
    <row r="26" spans="1:25" s="2" customFormat="1" x14ac:dyDescent="0.3">
      <c r="A26" s="11" t="s">
        <v>23</v>
      </c>
      <c r="B26" s="98">
        <v>2019</v>
      </c>
      <c r="C26" s="187" t="s">
        <v>34</v>
      </c>
      <c r="D26" s="34">
        <v>143.5</v>
      </c>
      <c r="E26" s="98">
        <v>165</v>
      </c>
      <c r="F26" s="98">
        <v>151.1</v>
      </c>
      <c r="G26" s="98">
        <v>148.30000000000001</v>
      </c>
      <c r="H26" s="98">
        <v>125.7</v>
      </c>
      <c r="I26" s="98">
        <v>145.69999999999999</v>
      </c>
      <c r="J26" s="98">
        <v>217</v>
      </c>
      <c r="K26" s="98">
        <v>138.30000000000001</v>
      </c>
      <c r="L26" s="98">
        <v>114</v>
      </c>
      <c r="M26" s="98">
        <v>148.69999999999999</v>
      </c>
      <c r="N26" s="98">
        <v>135.80000000000001</v>
      </c>
      <c r="O26" s="98">
        <v>158</v>
      </c>
      <c r="P26" s="98">
        <v>155</v>
      </c>
      <c r="Q26" s="214">
        <f t="shared" si="0"/>
        <v>149.70000000000002</v>
      </c>
      <c r="R26" s="11">
        <v>151.19999999999999</v>
      </c>
      <c r="S26" s="11">
        <v>130.9</v>
      </c>
      <c r="T26" s="11">
        <v>156.1</v>
      </c>
      <c r="U26" s="223">
        <v>143.4</v>
      </c>
    </row>
    <row r="27" spans="1:25" s="2" customFormat="1" x14ac:dyDescent="0.3">
      <c r="A27" s="11" t="s">
        <v>23</v>
      </c>
      <c r="B27" s="98">
        <v>2020</v>
      </c>
      <c r="C27" s="187" t="s">
        <v>21</v>
      </c>
      <c r="D27" s="34">
        <v>144.30000000000001</v>
      </c>
      <c r="E27" s="98">
        <v>167.4</v>
      </c>
      <c r="F27" s="98">
        <v>154.9</v>
      </c>
      <c r="G27" s="98">
        <v>150.1</v>
      </c>
      <c r="H27" s="98">
        <v>129.9</v>
      </c>
      <c r="I27" s="98">
        <v>143.19999999999999</v>
      </c>
      <c r="J27" s="98">
        <v>197</v>
      </c>
      <c r="K27" s="98">
        <v>140.4</v>
      </c>
      <c r="L27" s="98">
        <v>114.1</v>
      </c>
      <c r="M27" s="98">
        <v>150.9</v>
      </c>
      <c r="N27" s="98">
        <v>136.1</v>
      </c>
      <c r="O27" s="98">
        <v>158.6</v>
      </c>
      <c r="P27" s="98">
        <v>153.5</v>
      </c>
      <c r="Q27" s="214">
        <f t="shared" si="0"/>
        <v>149.26153846153846</v>
      </c>
      <c r="R27" s="11">
        <v>151.69999999999999</v>
      </c>
      <c r="S27" s="11">
        <v>130.30000000000001</v>
      </c>
      <c r="T27" s="11">
        <v>156.19999999999999</v>
      </c>
      <c r="U27" s="223">
        <v>143.6</v>
      </c>
    </row>
    <row r="28" spans="1:25" s="2" customFormat="1" x14ac:dyDescent="0.3">
      <c r="A28" s="11" t="s">
        <v>23</v>
      </c>
      <c r="B28" s="98">
        <v>2020</v>
      </c>
      <c r="C28" s="187" t="s">
        <v>24</v>
      </c>
      <c r="D28" s="34">
        <v>144.80000000000001</v>
      </c>
      <c r="E28" s="98">
        <v>167.5</v>
      </c>
      <c r="F28" s="98">
        <v>151.80000000000001</v>
      </c>
      <c r="G28" s="98">
        <v>150.80000000000001</v>
      </c>
      <c r="H28" s="98">
        <v>131.4</v>
      </c>
      <c r="I28" s="98">
        <v>141.80000000000001</v>
      </c>
      <c r="J28" s="98">
        <v>170.7</v>
      </c>
      <c r="K28" s="98">
        <v>141.1</v>
      </c>
      <c r="L28" s="98">
        <v>113.6</v>
      </c>
      <c r="M28" s="98">
        <v>152</v>
      </c>
      <c r="N28" s="98">
        <v>136.5</v>
      </c>
      <c r="O28" s="98">
        <v>159.1</v>
      </c>
      <c r="P28" s="98">
        <v>150.5</v>
      </c>
      <c r="Q28" s="214">
        <f t="shared" si="0"/>
        <v>147.04615384615383</v>
      </c>
      <c r="R28" s="11">
        <v>152.30000000000001</v>
      </c>
      <c r="S28" s="11">
        <v>129.9</v>
      </c>
      <c r="T28" s="11">
        <v>156.1</v>
      </c>
      <c r="U28" s="223">
        <v>143.80000000000001</v>
      </c>
    </row>
    <row r="29" spans="1:25" s="2" customFormat="1" x14ac:dyDescent="0.3">
      <c r="A29" s="11" t="s">
        <v>23</v>
      </c>
      <c r="B29" s="98">
        <v>2020</v>
      </c>
      <c r="C29" s="187" t="s">
        <v>25</v>
      </c>
      <c r="D29" s="34">
        <v>145.1</v>
      </c>
      <c r="E29" s="98">
        <v>167</v>
      </c>
      <c r="F29" s="98">
        <v>148.1</v>
      </c>
      <c r="G29" s="98">
        <v>151.5</v>
      </c>
      <c r="H29" s="98">
        <v>131.19999999999999</v>
      </c>
      <c r="I29" s="98">
        <v>142.5</v>
      </c>
      <c r="J29" s="98">
        <v>157.30000000000001</v>
      </c>
      <c r="K29" s="98">
        <v>141.1</v>
      </c>
      <c r="L29" s="98">
        <v>113.2</v>
      </c>
      <c r="M29" s="98">
        <v>153.19999999999999</v>
      </c>
      <c r="N29" s="98">
        <v>136.69999999999999</v>
      </c>
      <c r="O29" s="98">
        <v>159.6</v>
      </c>
      <c r="P29" s="98">
        <v>148.9</v>
      </c>
      <c r="Q29" s="214">
        <f t="shared" si="0"/>
        <v>145.80000000000001</v>
      </c>
      <c r="R29" s="11">
        <v>150.69999999999999</v>
      </c>
      <c r="S29" s="11">
        <v>129.4</v>
      </c>
      <c r="T29" s="215">
        <v>155.92222222222222</v>
      </c>
      <c r="U29" s="224">
        <v>143.1888888888889</v>
      </c>
      <c r="Y29" s="3"/>
    </row>
    <row r="30" spans="1:25" ht="15" thickBot="1" x14ac:dyDescent="0.35">
      <c r="A30" s="138" t="s">
        <v>23</v>
      </c>
      <c r="B30" s="177">
        <v>2020</v>
      </c>
      <c r="C30" s="188" t="s">
        <v>26</v>
      </c>
      <c r="D30" s="139">
        <v>148.69999999999999</v>
      </c>
      <c r="E30" s="177">
        <v>167.10000000000002</v>
      </c>
      <c r="F30" s="177">
        <v>148.80000000000001</v>
      </c>
      <c r="G30" s="177">
        <v>155.6</v>
      </c>
      <c r="H30" s="177">
        <v>135.1</v>
      </c>
      <c r="I30" s="177">
        <v>149.9</v>
      </c>
      <c r="J30" s="177">
        <v>168.6</v>
      </c>
      <c r="K30" s="177">
        <v>150.4</v>
      </c>
      <c r="L30" s="177">
        <v>120.3</v>
      </c>
      <c r="M30" s="177">
        <v>157.1</v>
      </c>
      <c r="N30" s="177">
        <v>136.80000000000001</v>
      </c>
      <c r="O30" s="185">
        <v>159.52962962962962</v>
      </c>
      <c r="P30" s="185">
        <v>151.4</v>
      </c>
      <c r="Q30" s="216">
        <f t="shared" si="0"/>
        <v>149.94843304843306</v>
      </c>
      <c r="R30" s="221">
        <v>149.7037037037037</v>
      </c>
      <c r="S30" s="221">
        <v>129.1925925925926</v>
      </c>
      <c r="T30" s="221">
        <v>155.80082304526749</v>
      </c>
      <c r="U30" s="225">
        <v>142.9736625514403</v>
      </c>
    </row>
    <row r="36" spans="1:5" ht="15" thickBot="1" x14ac:dyDescent="0.35">
      <c r="A36" s="7"/>
      <c r="B36" s="4"/>
      <c r="D36" s="7"/>
      <c r="E36" s="7"/>
    </row>
    <row r="37" spans="1:5" ht="16.2" thickBot="1" x14ac:dyDescent="0.35">
      <c r="B37" s="169" t="s">
        <v>37</v>
      </c>
      <c r="C37" s="170" t="s">
        <v>39</v>
      </c>
      <c r="D37" s="171" t="s">
        <v>38</v>
      </c>
    </row>
    <row r="38" spans="1:5" ht="15.6" x14ac:dyDescent="0.3">
      <c r="B38" s="166" t="s">
        <v>40</v>
      </c>
      <c r="C38" s="80">
        <f>(Q30-Q19)/Q19</f>
        <v>8.7856258513103122E-2</v>
      </c>
      <c r="D38" s="167">
        <f>(Q17-Q4)/Q4</f>
        <v>8.9004959375329706E-2</v>
      </c>
    </row>
    <row r="39" spans="1:5" ht="15.6" x14ac:dyDescent="0.3">
      <c r="B39" s="166" t="s">
        <v>16</v>
      </c>
      <c r="C39" s="80">
        <f>(R30-R19)/R19</f>
        <v>1.5628926076687175E-2</v>
      </c>
      <c r="D39" s="168">
        <f>(R17-R4)/R4</f>
        <v>6.5659881812212731E-2</v>
      </c>
    </row>
    <row r="40" spans="1:5" ht="15.6" x14ac:dyDescent="0.3">
      <c r="B40" s="166" t="s">
        <v>17</v>
      </c>
      <c r="C40" s="80">
        <f>(S30-S19)/S19</f>
        <v>3.685868854408194E-2</v>
      </c>
      <c r="D40" s="168">
        <f>(S17-S4)/S4</f>
        <v>0.12856043110084672</v>
      </c>
    </row>
    <row r="41" spans="1:5" ht="15.6" x14ac:dyDescent="0.3">
      <c r="B41" s="166" t="s">
        <v>18</v>
      </c>
      <c r="C41" s="80">
        <f>(T30-T19)/T19</f>
        <v>2.1644741280442571E-2</v>
      </c>
      <c r="D41" s="167">
        <f>(T17-T4)/T4</f>
        <v>2.6905829596412665E-2</v>
      </c>
    </row>
    <row r="42" spans="1:5" ht="15.6" x14ac:dyDescent="0.3">
      <c r="B42" s="166" t="s">
        <v>19</v>
      </c>
      <c r="C42" s="80">
        <f>(U30-U19)/U19</f>
        <v>3.1556006864648663E-2</v>
      </c>
      <c r="D42" s="168">
        <f>(U17-U4)/U4</f>
        <v>7.3713490959666159E-2</v>
      </c>
    </row>
    <row r="64" spans="13:13" x14ac:dyDescent="0.3">
      <c r="M64" t="s">
        <v>67</v>
      </c>
    </row>
  </sheetData>
  <mergeCells count="7">
    <mergeCell ref="D18:U18"/>
    <mergeCell ref="D1:U1"/>
    <mergeCell ref="D2:Q2"/>
    <mergeCell ref="R2:R3"/>
    <mergeCell ref="S2:S3"/>
    <mergeCell ref="T2:T3"/>
    <mergeCell ref="U2:U3"/>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E864-40A4-439B-9809-EA1FDCFEE5C3}">
  <sheetPr>
    <tabColor rgb="FFF10FAB"/>
  </sheetPr>
  <dimension ref="A1:AG41"/>
  <sheetViews>
    <sheetView showGridLines="0" topLeftCell="A22" zoomScale="55" zoomScaleNormal="55" workbookViewId="0">
      <selection activeCell="O67" sqref="O67"/>
    </sheetView>
  </sheetViews>
  <sheetFormatPr defaultRowHeight="14.4" x14ac:dyDescent="0.3"/>
  <cols>
    <col min="1" max="1" width="30.44140625" style="2" customWidth="1"/>
    <col min="2" max="2" width="19.77734375" style="2" customWidth="1"/>
    <col min="3" max="3" width="11.6640625" style="2" bestFit="1" customWidth="1"/>
    <col min="4" max="4" width="21.5546875" style="2" bestFit="1" customWidth="1"/>
    <col min="5" max="5" width="13.6640625" style="2" bestFit="1" customWidth="1"/>
    <col min="6" max="6" width="9.5546875" style="2" bestFit="1" customWidth="1"/>
    <col min="7" max="7" width="17.6640625" style="2" bestFit="1" customWidth="1"/>
    <col min="8" max="8" width="12.6640625" style="2" bestFit="1" customWidth="1"/>
    <col min="9" max="9" width="8.5546875" style="2" bestFit="1" customWidth="1"/>
    <col min="10" max="10" width="12" style="2" customWidth="1"/>
    <col min="11" max="11" width="20.5546875" style="2" bestFit="1" customWidth="1"/>
    <col min="12" max="12" width="25" style="2" bestFit="1" customWidth="1"/>
    <col min="13" max="13" width="7.77734375" style="2" bestFit="1" customWidth="1"/>
    <col min="14" max="14" width="25.33203125" style="2" bestFit="1" customWidth="1"/>
    <col min="15" max="15" width="35.88671875" style="2" bestFit="1" customWidth="1"/>
    <col min="16" max="16" width="20.6640625" style="2" bestFit="1" customWidth="1"/>
    <col min="17" max="17" width="7.77734375" style="7" bestFit="1" customWidth="1"/>
    <col min="18" max="18" width="29.21875" style="2" bestFit="1" customWidth="1"/>
    <col min="19" max="19" width="9" style="2" bestFit="1" customWidth="1"/>
    <col min="20" max="20" width="10" style="2" bestFit="1" customWidth="1"/>
    <col min="21" max="21" width="21.88671875" style="2" bestFit="1" customWidth="1"/>
    <col min="22" max="22" width="7.77734375" style="7" bestFit="1" customWidth="1"/>
    <col min="23" max="23" width="9" style="2" customWidth="1"/>
    <col min="24" max="24" width="31.6640625" style="2" bestFit="1" customWidth="1"/>
    <col min="25" max="25" width="8.5546875" style="2" bestFit="1" customWidth="1"/>
    <col min="26" max="26" width="10.77734375" style="2" customWidth="1"/>
    <col min="27" max="27" width="25.5546875" style="2" bestFit="1" customWidth="1"/>
    <col min="28" max="28" width="27.5546875" style="2" customWidth="1"/>
    <col min="29" max="29" width="10.21875" style="2" bestFit="1" customWidth="1"/>
    <col min="30" max="30" width="14.6640625" style="2" bestFit="1" customWidth="1"/>
    <col min="31" max="31" width="13.6640625" style="2" bestFit="1" customWidth="1"/>
    <col min="32" max="32" width="29.5546875" style="2" bestFit="1" customWidth="1"/>
    <col min="33" max="33" width="14.88671875" style="2" bestFit="1" customWidth="1"/>
    <col min="34" max="16384" width="8.88671875" style="2"/>
  </cols>
  <sheetData>
    <row r="1" spans="1:3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7" t="s">
        <v>91</v>
      </c>
      <c r="R1" s="2" t="s">
        <v>56</v>
      </c>
      <c r="S1" s="2" t="s">
        <v>57</v>
      </c>
      <c r="T1" s="2" t="s">
        <v>58</v>
      </c>
      <c r="U1" s="2" t="s">
        <v>59</v>
      </c>
      <c r="V1" s="7" t="s">
        <v>91</v>
      </c>
      <c r="W1" s="2" t="s">
        <v>60</v>
      </c>
      <c r="X1" s="2" t="s">
        <v>94</v>
      </c>
      <c r="Y1" s="2" t="s">
        <v>16</v>
      </c>
      <c r="Z1" s="2" t="s">
        <v>18</v>
      </c>
      <c r="AA1" s="2" t="s">
        <v>64</v>
      </c>
      <c r="AB1" s="2" t="s">
        <v>63</v>
      </c>
      <c r="AC1" s="2" t="s">
        <v>91</v>
      </c>
      <c r="AD1" s="2" t="s">
        <v>19</v>
      </c>
      <c r="AE1" s="2" t="s">
        <v>61</v>
      </c>
      <c r="AF1" s="2" t="s">
        <v>17</v>
      </c>
    </row>
    <row r="2" spans="1:33" x14ac:dyDescent="0.3">
      <c r="A2" s="2" t="s">
        <v>23</v>
      </c>
      <c r="B2" s="2">
        <v>2021</v>
      </c>
      <c r="C2" s="2" t="s">
        <v>26</v>
      </c>
      <c r="D2" s="2">
        <v>144.30000000000001</v>
      </c>
      <c r="E2" s="2">
        <v>198</v>
      </c>
      <c r="F2" s="2">
        <v>164.6</v>
      </c>
      <c r="G2" s="2">
        <v>155.4</v>
      </c>
      <c r="H2" s="2">
        <v>170.1</v>
      </c>
      <c r="I2" s="2">
        <v>164.4</v>
      </c>
      <c r="J2" s="2">
        <v>144.1</v>
      </c>
      <c r="K2" s="2">
        <v>161.69999999999999</v>
      </c>
      <c r="L2" s="2">
        <v>113.1</v>
      </c>
      <c r="M2" s="2">
        <v>163.9</v>
      </c>
      <c r="N2" s="2">
        <v>157.6</v>
      </c>
      <c r="O2" s="2">
        <v>168.9</v>
      </c>
      <c r="P2" s="2">
        <v>158</v>
      </c>
      <c r="Q2" s="145">
        <f>AVERAGE(D2:P2)</f>
        <v>158.77692307692308</v>
      </c>
      <c r="R2" s="2">
        <v>188.8</v>
      </c>
      <c r="S2" s="2">
        <v>158.80000000000001</v>
      </c>
      <c r="T2" s="2">
        <v>148.5</v>
      </c>
      <c r="U2" s="2">
        <v>157.30000000000001</v>
      </c>
      <c r="V2" s="145">
        <f>AVERAGE(S2:U2)</f>
        <v>154.86666666666667</v>
      </c>
      <c r="W2" s="144">
        <v>161.4</v>
      </c>
      <c r="X2" s="2">
        <v>151.80000000000001</v>
      </c>
      <c r="Y2" s="2">
        <v>162.30000000000001</v>
      </c>
      <c r="Z2" s="2">
        <v>160.30000000000001</v>
      </c>
      <c r="AA2" s="2">
        <v>155.4</v>
      </c>
      <c r="AB2" s="2">
        <v>153.19999999999999</v>
      </c>
      <c r="AC2" s="7">
        <f>AVERAGE(AA2,AB2)</f>
        <v>154.30000000000001</v>
      </c>
      <c r="AD2" s="2">
        <v>154.4</v>
      </c>
      <c r="AE2" s="2">
        <v>155.6</v>
      </c>
      <c r="AF2" s="2">
        <v>146.6</v>
      </c>
      <c r="AG2" s="141">
        <v>63309.498622749867</v>
      </c>
    </row>
    <row r="3" spans="1:33" x14ac:dyDescent="0.3">
      <c r="A3" s="2" t="s">
        <v>23</v>
      </c>
      <c r="B3" s="2">
        <v>2021</v>
      </c>
      <c r="C3" s="2" t="s">
        <v>27</v>
      </c>
      <c r="D3" s="2">
        <v>146.30000000000001</v>
      </c>
      <c r="E3" s="2">
        <v>200.5</v>
      </c>
      <c r="F3" s="2">
        <v>170.3</v>
      </c>
      <c r="G3" s="2">
        <v>156.1</v>
      </c>
      <c r="H3" s="2">
        <v>178.7</v>
      </c>
      <c r="I3" s="2">
        <v>167.1</v>
      </c>
      <c r="J3" s="2">
        <v>147.9</v>
      </c>
      <c r="K3" s="2">
        <v>165.4</v>
      </c>
      <c r="L3" s="2">
        <v>114.8</v>
      </c>
      <c r="M3" s="2">
        <v>168.2</v>
      </c>
      <c r="N3" s="2">
        <v>159.30000000000001</v>
      </c>
      <c r="O3" s="2">
        <v>170.4</v>
      </c>
      <c r="P3" s="2">
        <v>160.69999999999999</v>
      </c>
      <c r="Q3" s="145">
        <f t="shared" ref="Q3:Q25" si="0">AVERAGE(D3:P3)</f>
        <v>161.9769230769231</v>
      </c>
      <c r="R3" s="2">
        <v>191.9</v>
      </c>
      <c r="S3" s="2">
        <v>161.80000000000001</v>
      </c>
      <c r="T3" s="2">
        <v>152.1</v>
      </c>
      <c r="U3" s="2">
        <v>160.4</v>
      </c>
      <c r="V3" s="145">
        <f t="shared" ref="V3:V25" si="1">AVERAGE(S3:U3)</f>
        <v>158.1</v>
      </c>
      <c r="W3" s="2">
        <v>161.6</v>
      </c>
      <c r="X3" s="2">
        <v>154.69999999999999</v>
      </c>
      <c r="Y3" s="2">
        <v>165.8</v>
      </c>
      <c r="Z3" s="2">
        <v>161.19999999999999</v>
      </c>
      <c r="AA3" s="2">
        <v>158.6</v>
      </c>
      <c r="AB3" s="2">
        <v>155.80000000000001</v>
      </c>
      <c r="AC3" s="7">
        <f t="shared" ref="AC3:AC25" si="2">AVERAGE(AA3,AB3)</f>
        <v>157.19999999999999</v>
      </c>
      <c r="AD3" s="2">
        <v>156.80000000000001</v>
      </c>
      <c r="AE3" s="2">
        <v>159.4</v>
      </c>
      <c r="AF3" s="2">
        <v>148.9</v>
      </c>
      <c r="AG3" s="141">
        <v>60800.383481587211</v>
      </c>
    </row>
    <row r="4" spans="1:33" x14ac:dyDescent="0.3">
      <c r="A4" s="2" t="s">
        <v>23</v>
      </c>
      <c r="B4" s="2">
        <v>2021</v>
      </c>
      <c r="C4" s="2" t="s">
        <v>28</v>
      </c>
      <c r="D4" s="2">
        <v>146.69999999999999</v>
      </c>
      <c r="E4" s="2">
        <v>202</v>
      </c>
      <c r="F4" s="2">
        <v>180.7</v>
      </c>
      <c r="G4" s="2">
        <v>156.19999999999999</v>
      </c>
      <c r="H4" s="2">
        <v>183.7</v>
      </c>
      <c r="I4" s="2">
        <v>164.6</v>
      </c>
      <c r="J4" s="2">
        <v>155.4</v>
      </c>
      <c r="K4" s="2">
        <v>166</v>
      </c>
      <c r="L4" s="2">
        <v>115.1</v>
      </c>
      <c r="M4" s="2">
        <v>168.5</v>
      </c>
      <c r="N4" s="2">
        <v>160</v>
      </c>
      <c r="O4" s="2">
        <v>172.4</v>
      </c>
      <c r="P4" s="2">
        <v>162.6</v>
      </c>
      <c r="Q4" s="145">
        <f t="shared" si="0"/>
        <v>164.14615384615385</v>
      </c>
      <c r="R4" s="2">
        <v>190.8</v>
      </c>
      <c r="S4" s="2">
        <v>162.19999999999999</v>
      </c>
      <c r="T4" s="2">
        <v>151.80000000000001</v>
      </c>
      <c r="U4" s="2">
        <v>160.69999999999999</v>
      </c>
      <c r="V4" s="145">
        <f t="shared" si="1"/>
        <v>158.23333333333332</v>
      </c>
      <c r="W4" s="2">
        <v>160.5</v>
      </c>
      <c r="X4" s="2">
        <v>154.80000000000001</v>
      </c>
      <c r="Y4" s="2">
        <v>166.3</v>
      </c>
      <c r="Z4" s="2">
        <v>161.69999999999999</v>
      </c>
      <c r="AA4" s="2">
        <v>158.80000000000001</v>
      </c>
      <c r="AB4" s="2">
        <v>154.9</v>
      </c>
      <c r="AC4" s="7">
        <f t="shared" si="2"/>
        <v>156.85000000000002</v>
      </c>
      <c r="AD4" s="2">
        <v>157.6</v>
      </c>
      <c r="AE4" s="2">
        <v>159.80000000000001</v>
      </c>
      <c r="AF4" s="2">
        <v>150.69999999999999</v>
      </c>
      <c r="AG4" s="141">
        <v>61073.298999169296</v>
      </c>
    </row>
    <row r="5" spans="1:33" x14ac:dyDescent="0.3">
      <c r="A5" s="2" t="s">
        <v>23</v>
      </c>
      <c r="B5" s="2">
        <v>2021</v>
      </c>
      <c r="C5" s="2" t="s">
        <v>29</v>
      </c>
      <c r="D5" s="2">
        <v>146.4</v>
      </c>
      <c r="E5" s="2">
        <v>206.8</v>
      </c>
      <c r="F5" s="2">
        <v>182.2</v>
      </c>
      <c r="G5" s="2">
        <v>157.5</v>
      </c>
      <c r="H5" s="2">
        <v>182.1</v>
      </c>
      <c r="I5" s="2">
        <v>163.9</v>
      </c>
      <c r="J5" s="2">
        <v>164.2</v>
      </c>
      <c r="K5" s="2">
        <v>164</v>
      </c>
      <c r="L5" s="2">
        <v>114.5</v>
      </c>
      <c r="M5" s="2">
        <v>168.3</v>
      </c>
      <c r="N5" s="2">
        <v>160.9</v>
      </c>
      <c r="O5" s="2">
        <v>172.2</v>
      </c>
      <c r="P5" s="2">
        <v>164</v>
      </c>
      <c r="Q5" s="145">
        <f t="shared" si="0"/>
        <v>165.15384615384616</v>
      </c>
      <c r="R5" s="2">
        <v>191.2</v>
      </c>
      <c r="S5" s="2">
        <v>162.80000000000001</v>
      </c>
      <c r="T5" s="2">
        <v>153.1</v>
      </c>
      <c r="U5" s="2">
        <v>161.4</v>
      </c>
      <c r="V5" s="145">
        <f t="shared" si="1"/>
        <v>159.1</v>
      </c>
      <c r="W5" s="2">
        <v>161.5</v>
      </c>
      <c r="X5" s="2">
        <v>155.80000000000001</v>
      </c>
      <c r="Y5" s="2">
        <v>167</v>
      </c>
      <c r="Z5" s="2">
        <v>163.19999999999999</v>
      </c>
      <c r="AA5" s="2">
        <v>160.1</v>
      </c>
      <c r="AB5" s="2">
        <v>155.30000000000001</v>
      </c>
      <c r="AC5" s="7">
        <f t="shared" si="2"/>
        <v>157.69999999999999</v>
      </c>
      <c r="AD5" s="2">
        <v>159</v>
      </c>
      <c r="AE5" s="2">
        <v>160.69999999999999</v>
      </c>
      <c r="AF5" s="2">
        <v>153.1</v>
      </c>
      <c r="AG5" s="141">
        <v>59460.950438057756</v>
      </c>
    </row>
    <row r="6" spans="1:33" x14ac:dyDescent="0.3">
      <c r="A6" s="2" t="s">
        <v>23</v>
      </c>
      <c r="B6" s="2">
        <v>2021</v>
      </c>
      <c r="C6" s="2" t="s">
        <v>30</v>
      </c>
      <c r="D6" s="2">
        <v>146.6</v>
      </c>
      <c r="E6" s="2">
        <v>204</v>
      </c>
      <c r="F6" s="2">
        <v>172.8</v>
      </c>
      <c r="G6" s="2">
        <v>158.4</v>
      </c>
      <c r="H6" s="2">
        <v>188</v>
      </c>
      <c r="I6" s="2">
        <v>156.80000000000001</v>
      </c>
      <c r="J6" s="2">
        <v>162.19999999999999</v>
      </c>
      <c r="K6" s="2">
        <v>164.1</v>
      </c>
      <c r="L6" s="2">
        <v>119.7</v>
      </c>
      <c r="M6" s="2">
        <v>168.8</v>
      </c>
      <c r="N6" s="2">
        <v>162.69999999999999</v>
      </c>
      <c r="O6" s="2">
        <v>173.9</v>
      </c>
      <c r="P6" s="2">
        <v>164</v>
      </c>
      <c r="Q6" s="145">
        <f t="shared" si="0"/>
        <v>164.76923076923077</v>
      </c>
      <c r="R6" s="2">
        <v>192.1</v>
      </c>
      <c r="S6" s="2">
        <v>164.5</v>
      </c>
      <c r="T6" s="2">
        <v>155.30000000000001</v>
      </c>
      <c r="U6" s="2">
        <v>163.19999999999999</v>
      </c>
      <c r="V6" s="145">
        <f t="shared" si="1"/>
        <v>161</v>
      </c>
      <c r="W6" s="2">
        <v>162.1</v>
      </c>
      <c r="X6" s="2">
        <v>157.5</v>
      </c>
      <c r="Y6" s="2">
        <v>168.4</v>
      </c>
      <c r="Z6" s="2">
        <v>163.80000000000001</v>
      </c>
      <c r="AA6" s="2">
        <v>160</v>
      </c>
      <c r="AB6" s="2">
        <v>157.6</v>
      </c>
      <c r="AC6" s="7">
        <f t="shared" si="2"/>
        <v>158.80000000000001</v>
      </c>
      <c r="AD6" s="2">
        <v>160</v>
      </c>
      <c r="AE6" s="2">
        <v>162.6</v>
      </c>
      <c r="AF6" s="2">
        <v>154</v>
      </c>
      <c r="AG6" s="141">
        <v>67310.659830633638</v>
      </c>
    </row>
    <row r="7" spans="1:33" x14ac:dyDescent="0.3">
      <c r="A7" s="2" t="s">
        <v>23</v>
      </c>
      <c r="B7" s="2">
        <v>2021</v>
      </c>
      <c r="C7" s="2" t="s">
        <v>31</v>
      </c>
      <c r="D7" s="2">
        <v>146.6</v>
      </c>
      <c r="E7" s="2">
        <v>204</v>
      </c>
      <c r="F7" s="2">
        <v>172.8</v>
      </c>
      <c r="G7" s="2">
        <v>158.4</v>
      </c>
      <c r="H7" s="2">
        <v>188</v>
      </c>
      <c r="I7" s="2">
        <v>156.69999999999999</v>
      </c>
      <c r="J7" s="2">
        <v>162.30000000000001</v>
      </c>
      <c r="K7" s="2">
        <v>164.1</v>
      </c>
      <c r="L7" s="2">
        <v>119.7</v>
      </c>
      <c r="M7" s="2">
        <v>168.8</v>
      </c>
      <c r="N7" s="2">
        <v>162.69999999999999</v>
      </c>
      <c r="O7" s="2">
        <v>173.9</v>
      </c>
      <c r="P7" s="2">
        <v>164</v>
      </c>
      <c r="Q7" s="145">
        <f t="shared" si="0"/>
        <v>164.76923076923077</v>
      </c>
      <c r="R7" s="2">
        <v>192.1</v>
      </c>
      <c r="S7" s="2">
        <v>164.6</v>
      </c>
      <c r="T7" s="2">
        <v>155.30000000000001</v>
      </c>
      <c r="U7" s="2">
        <v>163.30000000000001</v>
      </c>
      <c r="V7" s="145">
        <f t="shared" si="1"/>
        <v>161.06666666666666</v>
      </c>
      <c r="W7" s="2">
        <v>162.1</v>
      </c>
      <c r="X7" s="2">
        <v>157.5</v>
      </c>
      <c r="Y7" s="2">
        <v>168.4</v>
      </c>
      <c r="Z7" s="2">
        <v>163.69999999999999</v>
      </c>
      <c r="AA7" s="2">
        <v>160</v>
      </c>
      <c r="AB7" s="2">
        <v>157.69999999999999</v>
      </c>
      <c r="AC7" s="7">
        <f t="shared" si="2"/>
        <v>158.85</v>
      </c>
      <c r="AD7" s="2">
        <v>160</v>
      </c>
      <c r="AE7" s="2">
        <v>162.6</v>
      </c>
      <c r="AF7" s="2">
        <v>154</v>
      </c>
      <c r="AG7" s="141">
        <v>69109.876194440018</v>
      </c>
    </row>
    <row r="8" spans="1:33" x14ac:dyDescent="0.3">
      <c r="A8" s="2" t="s">
        <v>23</v>
      </c>
      <c r="B8" s="2">
        <v>2021</v>
      </c>
      <c r="C8" s="2" t="s">
        <v>32</v>
      </c>
      <c r="D8" s="2">
        <v>147.4</v>
      </c>
      <c r="E8" s="2">
        <v>204.6</v>
      </c>
      <c r="F8" s="2">
        <v>171.2</v>
      </c>
      <c r="G8" s="2">
        <v>158.69999999999999</v>
      </c>
      <c r="H8" s="2">
        <v>190.6</v>
      </c>
      <c r="I8" s="2">
        <v>155.69999999999999</v>
      </c>
      <c r="J8" s="2">
        <v>185.3</v>
      </c>
      <c r="K8" s="2">
        <v>165.2</v>
      </c>
      <c r="L8" s="2">
        <v>121.9</v>
      </c>
      <c r="M8" s="2">
        <v>169.3</v>
      </c>
      <c r="N8" s="2">
        <v>163.19999999999999</v>
      </c>
      <c r="O8" s="2">
        <v>174.7</v>
      </c>
      <c r="P8" s="2">
        <v>167.7</v>
      </c>
      <c r="Q8" s="145">
        <f t="shared" si="0"/>
        <v>167.34615384615384</v>
      </c>
      <c r="R8" s="2">
        <v>192.7</v>
      </c>
      <c r="S8" s="2">
        <v>165.7</v>
      </c>
      <c r="T8" s="2">
        <v>156.30000000000001</v>
      </c>
      <c r="U8" s="2">
        <v>164.3</v>
      </c>
      <c r="V8" s="145">
        <f t="shared" si="1"/>
        <v>162.1</v>
      </c>
      <c r="W8" s="2">
        <v>163.6</v>
      </c>
      <c r="X8" s="2">
        <v>158.4</v>
      </c>
      <c r="Y8" s="2">
        <v>169.1</v>
      </c>
      <c r="Z8" s="2">
        <v>163.9</v>
      </c>
      <c r="AA8" s="2">
        <v>160.80000000000001</v>
      </c>
      <c r="AB8" s="2">
        <v>158.6</v>
      </c>
      <c r="AC8" s="7">
        <f t="shared" si="2"/>
        <v>159.69999999999999</v>
      </c>
      <c r="AD8" s="2">
        <v>161</v>
      </c>
      <c r="AE8" s="2">
        <v>164.2</v>
      </c>
      <c r="AF8" s="2">
        <v>155.69999999999999</v>
      </c>
      <c r="AG8" s="141">
        <v>72054.19693085934</v>
      </c>
    </row>
    <row r="9" spans="1:33" x14ac:dyDescent="0.3">
      <c r="A9" s="2" t="s">
        <v>23</v>
      </c>
      <c r="B9" s="2">
        <v>2021</v>
      </c>
      <c r="C9" s="2" t="s">
        <v>33</v>
      </c>
      <c r="D9" s="2">
        <v>148.19999999999999</v>
      </c>
      <c r="E9" s="2">
        <v>201.6</v>
      </c>
      <c r="F9" s="2">
        <v>173</v>
      </c>
      <c r="G9" s="2">
        <v>159.30000000000001</v>
      </c>
      <c r="H9" s="2">
        <v>190.1</v>
      </c>
      <c r="I9" s="2">
        <v>156.5</v>
      </c>
      <c r="J9" s="2">
        <v>199.2</v>
      </c>
      <c r="K9" s="2">
        <v>165.3</v>
      </c>
      <c r="L9" s="2">
        <v>122.4</v>
      </c>
      <c r="M9" s="2">
        <v>169.6</v>
      </c>
      <c r="N9" s="2">
        <v>163.69999999999999</v>
      </c>
      <c r="O9" s="2">
        <v>175.5</v>
      </c>
      <c r="P9" s="2">
        <v>169.7</v>
      </c>
      <c r="Q9" s="145">
        <f t="shared" si="0"/>
        <v>168.77692307692308</v>
      </c>
      <c r="R9" s="2">
        <v>192.9</v>
      </c>
      <c r="S9" s="2">
        <v>167.2</v>
      </c>
      <c r="T9" s="2">
        <v>157.4</v>
      </c>
      <c r="U9" s="2">
        <v>165.8</v>
      </c>
      <c r="V9" s="145">
        <f t="shared" si="1"/>
        <v>163.46666666666667</v>
      </c>
      <c r="W9" s="2">
        <v>164.2</v>
      </c>
      <c r="X9" s="2">
        <v>159.30000000000001</v>
      </c>
      <c r="Y9" s="2">
        <v>169.9</v>
      </c>
      <c r="Z9" s="2">
        <v>164.3</v>
      </c>
      <c r="AA9" s="2">
        <v>162.19999999999999</v>
      </c>
      <c r="AB9" s="2">
        <v>159.80000000000001</v>
      </c>
      <c r="AC9" s="7">
        <f t="shared" si="2"/>
        <v>161</v>
      </c>
      <c r="AD9" s="2">
        <v>161.4</v>
      </c>
      <c r="AE9" s="2">
        <v>163.9</v>
      </c>
      <c r="AF9" s="2">
        <v>154.80000000000001</v>
      </c>
      <c r="AG9" s="141">
        <v>79009.388695268004</v>
      </c>
    </row>
    <row r="10" spans="1:33" x14ac:dyDescent="0.3">
      <c r="A10" s="2" t="s">
        <v>23</v>
      </c>
      <c r="B10" s="2">
        <v>2021</v>
      </c>
      <c r="C10" s="2" t="s">
        <v>34</v>
      </c>
      <c r="D10" s="2">
        <v>148.69999999999999</v>
      </c>
      <c r="E10" s="2">
        <v>198.8</v>
      </c>
      <c r="F10" s="2">
        <v>177.9</v>
      </c>
      <c r="G10" s="2">
        <v>159.9</v>
      </c>
      <c r="H10" s="2">
        <v>187.6</v>
      </c>
      <c r="I10" s="2">
        <v>154.9</v>
      </c>
      <c r="J10" s="2">
        <v>188.3</v>
      </c>
      <c r="K10" s="2">
        <v>164.4</v>
      </c>
      <c r="L10" s="2">
        <v>121</v>
      </c>
      <c r="M10" s="2">
        <v>170.5</v>
      </c>
      <c r="N10" s="2">
        <v>164.2</v>
      </c>
      <c r="O10" s="2">
        <v>176.5</v>
      </c>
      <c r="P10" s="2">
        <v>168.2</v>
      </c>
      <c r="Q10" s="145">
        <f t="shared" si="0"/>
        <v>167.76153846153846</v>
      </c>
      <c r="R10" s="2">
        <v>192.4</v>
      </c>
      <c r="S10" s="2">
        <v>168.5</v>
      </c>
      <c r="T10" s="2">
        <v>158.69999999999999</v>
      </c>
      <c r="U10" s="2">
        <v>167</v>
      </c>
      <c r="V10" s="145">
        <f t="shared" si="1"/>
        <v>164.73333333333332</v>
      </c>
      <c r="W10" s="2">
        <v>163.4</v>
      </c>
      <c r="X10" s="2">
        <v>160.19999999999999</v>
      </c>
      <c r="Y10" s="2">
        <v>170.6</v>
      </c>
      <c r="Z10" s="2">
        <v>164.4</v>
      </c>
      <c r="AA10" s="2">
        <v>162.6</v>
      </c>
      <c r="AB10" s="2">
        <v>160.6</v>
      </c>
      <c r="AC10" s="7">
        <f t="shared" si="2"/>
        <v>161.6</v>
      </c>
      <c r="AD10" s="2">
        <v>162</v>
      </c>
      <c r="AE10" s="2">
        <v>164.1</v>
      </c>
      <c r="AF10" s="2">
        <v>155.69999999999999</v>
      </c>
      <c r="AG10" s="141">
        <v>81771.141778992853</v>
      </c>
    </row>
    <row r="11" spans="1:33" x14ac:dyDescent="0.3">
      <c r="A11" s="2" t="s">
        <v>23</v>
      </c>
      <c r="B11" s="2">
        <v>2022</v>
      </c>
      <c r="C11" s="2" t="s">
        <v>21</v>
      </c>
      <c r="D11" s="2">
        <v>149.5</v>
      </c>
      <c r="E11" s="2">
        <v>198.7</v>
      </c>
      <c r="F11" s="2">
        <v>178.8</v>
      </c>
      <c r="G11" s="2">
        <v>160.5</v>
      </c>
      <c r="H11" s="2">
        <v>184.7</v>
      </c>
      <c r="I11" s="2">
        <v>153.69999999999999</v>
      </c>
      <c r="J11" s="2">
        <v>174.3</v>
      </c>
      <c r="K11" s="2">
        <v>163.9</v>
      </c>
      <c r="L11" s="2">
        <v>120</v>
      </c>
      <c r="M11" s="2">
        <v>172.1</v>
      </c>
      <c r="N11" s="2">
        <v>164.3</v>
      </c>
      <c r="O11" s="2">
        <v>177.3</v>
      </c>
      <c r="P11" s="2">
        <v>166.4</v>
      </c>
      <c r="Q11" s="145">
        <f t="shared" si="0"/>
        <v>166.47692307692307</v>
      </c>
      <c r="R11" s="2">
        <v>192.2</v>
      </c>
      <c r="S11" s="2">
        <v>169.9</v>
      </c>
      <c r="T11" s="2">
        <v>160.69999999999999</v>
      </c>
      <c r="U11" s="2">
        <v>168.5</v>
      </c>
      <c r="V11" s="145">
        <f t="shared" si="1"/>
        <v>166.36666666666667</v>
      </c>
      <c r="W11" s="2">
        <v>164.5</v>
      </c>
      <c r="X11" s="2">
        <v>161.1</v>
      </c>
      <c r="Y11" s="2">
        <v>171.4</v>
      </c>
      <c r="Z11" s="2">
        <v>164.7</v>
      </c>
      <c r="AA11" s="2">
        <v>163</v>
      </c>
      <c r="AB11" s="2">
        <v>161.19999999999999</v>
      </c>
      <c r="AC11" s="7">
        <f t="shared" si="2"/>
        <v>162.1</v>
      </c>
      <c r="AD11" s="2">
        <v>162.69999999999999</v>
      </c>
      <c r="AE11" s="2">
        <v>164.2</v>
      </c>
      <c r="AF11" s="2">
        <v>156.5</v>
      </c>
      <c r="AG11" s="141">
        <v>86692.515382787504</v>
      </c>
    </row>
    <row r="12" spans="1:33" x14ac:dyDescent="0.3">
      <c r="A12" s="2" t="s">
        <v>23</v>
      </c>
      <c r="B12" s="2">
        <v>2022</v>
      </c>
      <c r="C12" s="2" t="s">
        <v>24</v>
      </c>
      <c r="D12" s="2">
        <v>150</v>
      </c>
      <c r="E12" s="2">
        <v>200.6</v>
      </c>
      <c r="F12" s="2">
        <v>175.8</v>
      </c>
      <c r="G12" s="2">
        <v>160.69999999999999</v>
      </c>
      <c r="H12" s="2">
        <v>184.9</v>
      </c>
      <c r="I12" s="2">
        <v>153.69999999999999</v>
      </c>
      <c r="J12" s="2">
        <v>169.7</v>
      </c>
      <c r="K12" s="2">
        <v>163.69999999999999</v>
      </c>
      <c r="L12" s="2">
        <v>118.9</v>
      </c>
      <c r="M12" s="2">
        <v>174.3</v>
      </c>
      <c r="N12" s="2">
        <v>164.7</v>
      </c>
      <c r="O12" s="2">
        <v>178</v>
      </c>
      <c r="P12" s="2">
        <v>166.2</v>
      </c>
      <c r="Q12" s="145">
        <f t="shared" si="0"/>
        <v>166.24615384615387</v>
      </c>
      <c r="R12" s="2">
        <v>192.8</v>
      </c>
      <c r="S12" s="2">
        <v>170.8</v>
      </c>
      <c r="T12" s="2">
        <v>162.4</v>
      </c>
      <c r="U12" s="2">
        <v>169.6</v>
      </c>
      <c r="V12" s="145">
        <f t="shared" si="1"/>
        <v>167.60000000000002</v>
      </c>
      <c r="W12" s="2">
        <v>165.5</v>
      </c>
      <c r="X12" s="2">
        <v>161.80000000000001</v>
      </c>
      <c r="Y12" s="2">
        <v>172.2</v>
      </c>
      <c r="Z12" s="2">
        <v>165.4</v>
      </c>
      <c r="AA12" s="2">
        <v>164.4</v>
      </c>
      <c r="AB12" s="2">
        <v>162.1</v>
      </c>
      <c r="AC12" s="7">
        <f t="shared" si="2"/>
        <v>163.25</v>
      </c>
      <c r="AD12" s="2">
        <v>163.5</v>
      </c>
      <c r="AE12" s="2">
        <v>165.7</v>
      </c>
      <c r="AF12" s="2">
        <v>156.9</v>
      </c>
      <c r="AG12" s="141">
        <v>87441.416368947481</v>
      </c>
    </row>
    <row r="13" spans="1:33" x14ac:dyDescent="0.3">
      <c r="A13" s="2" t="s">
        <v>23</v>
      </c>
      <c r="B13" s="2">
        <v>2022</v>
      </c>
      <c r="C13" s="2" t="s">
        <v>25</v>
      </c>
      <c r="D13" s="2">
        <v>151.30000000000001</v>
      </c>
      <c r="E13" s="2">
        <v>210.7</v>
      </c>
      <c r="F13" s="2">
        <v>167.8</v>
      </c>
      <c r="G13" s="2">
        <v>162.19999999999999</v>
      </c>
      <c r="H13" s="2">
        <v>194.6</v>
      </c>
      <c r="I13" s="2">
        <v>157.6</v>
      </c>
      <c r="J13" s="2">
        <v>166.9</v>
      </c>
      <c r="K13" s="2">
        <v>163.9</v>
      </c>
      <c r="L13" s="2">
        <v>118.8</v>
      </c>
      <c r="M13" s="2">
        <v>177.4</v>
      </c>
      <c r="N13" s="2">
        <v>165.3</v>
      </c>
      <c r="O13" s="2">
        <v>179.3</v>
      </c>
      <c r="P13" s="2">
        <v>168.4</v>
      </c>
      <c r="Q13" s="145">
        <f t="shared" si="0"/>
        <v>168.01538461538465</v>
      </c>
      <c r="R13" s="2">
        <v>193.7</v>
      </c>
      <c r="S13" s="2">
        <v>172.1</v>
      </c>
      <c r="T13" s="2">
        <v>164.6</v>
      </c>
      <c r="U13" s="2">
        <v>171.1</v>
      </c>
      <c r="V13" s="145">
        <f t="shared" si="1"/>
        <v>169.26666666666665</v>
      </c>
      <c r="W13" s="2">
        <v>165.3</v>
      </c>
      <c r="X13" s="2">
        <v>162.80000000000001</v>
      </c>
      <c r="Y13" s="2">
        <v>173</v>
      </c>
      <c r="Z13" s="2">
        <v>166</v>
      </c>
      <c r="AA13" s="2">
        <v>167.2</v>
      </c>
      <c r="AB13" s="2">
        <v>163.30000000000001</v>
      </c>
      <c r="AC13" s="7">
        <f t="shared" si="2"/>
        <v>165.25</v>
      </c>
      <c r="AD13" s="2">
        <v>164.6</v>
      </c>
      <c r="AE13" s="2">
        <v>167.2</v>
      </c>
      <c r="AF13" s="2">
        <v>157.9</v>
      </c>
      <c r="AG13" s="141">
        <v>113228.86524779514</v>
      </c>
    </row>
    <row r="14" spans="1:33" x14ac:dyDescent="0.3">
      <c r="A14" s="2" t="s">
        <v>23</v>
      </c>
      <c r="B14" s="2">
        <v>2022</v>
      </c>
      <c r="C14" s="2" t="s">
        <v>26</v>
      </c>
      <c r="D14" s="2">
        <v>152.9</v>
      </c>
      <c r="E14" s="2">
        <v>211.8</v>
      </c>
      <c r="F14" s="2">
        <v>164.5</v>
      </c>
      <c r="G14" s="2">
        <v>163.9</v>
      </c>
      <c r="H14" s="2">
        <v>199.5</v>
      </c>
      <c r="I14" s="2">
        <v>172.6</v>
      </c>
      <c r="J14" s="2">
        <v>166.2</v>
      </c>
      <c r="K14" s="2">
        <v>164.7</v>
      </c>
      <c r="L14" s="2">
        <v>119</v>
      </c>
      <c r="M14" s="2">
        <v>181.3</v>
      </c>
      <c r="N14" s="2">
        <v>166.2</v>
      </c>
      <c r="O14" s="2">
        <v>180.9</v>
      </c>
      <c r="P14" s="2">
        <v>170.8</v>
      </c>
      <c r="Q14" s="145">
        <f t="shared" si="0"/>
        <v>170.33076923076925</v>
      </c>
      <c r="R14" s="2">
        <v>193.9</v>
      </c>
      <c r="S14" s="2">
        <v>173.9</v>
      </c>
      <c r="T14" s="2">
        <v>166.5</v>
      </c>
      <c r="U14" s="2">
        <v>172.8</v>
      </c>
      <c r="V14" s="145">
        <f t="shared" si="1"/>
        <v>171.06666666666669</v>
      </c>
      <c r="W14" s="2">
        <v>167</v>
      </c>
      <c r="X14" s="2">
        <v>164</v>
      </c>
      <c r="Y14" s="2">
        <v>174</v>
      </c>
      <c r="Z14" s="2">
        <v>166.9</v>
      </c>
      <c r="AA14" s="2">
        <v>168.8</v>
      </c>
      <c r="AB14" s="2">
        <v>164.4</v>
      </c>
      <c r="AC14" s="7">
        <f t="shared" si="2"/>
        <v>166.60000000000002</v>
      </c>
      <c r="AD14" s="2">
        <v>166.8</v>
      </c>
      <c r="AE14" s="2">
        <v>172.2</v>
      </c>
      <c r="AF14" s="2">
        <v>162.6</v>
      </c>
      <c r="AG14" s="141">
        <v>128800.06584155018</v>
      </c>
    </row>
    <row r="15" spans="1:33" x14ac:dyDescent="0.3">
      <c r="A15" s="2" t="s">
        <v>23</v>
      </c>
      <c r="B15" s="2">
        <v>2022</v>
      </c>
      <c r="C15" s="2" t="s">
        <v>27</v>
      </c>
      <c r="D15" s="2">
        <v>154.1</v>
      </c>
      <c r="E15" s="2">
        <v>217</v>
      </c>
      <c r="F15" s="2">
        <v>162.4</v>
      </c>
      <c r="G15" s="2">
        <v>164.9</v>
      </c>
      <c r="H15" s="2">
        <v>202.4</v>
      </c>
      <c r="I15" s="2">
        <v>171</v>
      </c>
      <c r="J15" s="2">
        <v>174.9</v>
      </c>
      <c r="K15" s="2">
        <v>164.7</v>
      </c>
      <c r="L15" s="2">
        <v>119.7</v>
      </c>
      <c r="M15" s="2">
        <v>184.9</v>
      </c>
      <c r="N15" s="2">
        <v>167.1</v>
      </c>
      <c r="O15" s="2">
        <v>182.5</v>
      </c>
      <c r="P15" s="2">
        <v>173.3</v>
      </c>
      <c r="Q15" s="145">
        <f t="shared" si="0"/>
        <v>172.22307692307697</v>
      </c>
      <c r="R15" s="2">
        <v>194.1</v>
      </c>
      <c r="S15" s="2">
        <v>175.6</v>
      </c>
      <c r="T15" s="2">
        <v>168.4</v>
      </c>
      <c r="U15" s="2">
        <v>174.6</v>
      </c>
      <c r="V15" s="145">
        <f t="shared" si="1"/>
        <v>172.86666666666667</v>
      </c>
      <c r="W15" s="2">
        <v>167.5</v>
      </c>
      <c r="X15" s="2">
        <v>165.2</v>
      </c>
      <c r="Y15" s="2">
        <v>174.8</v>
      </c>
      <c r="Z15" s="2">
        <v>167.9</v>
      </c>
      <c r="AA15" s="2">
        <v>168.4</v>
      </c>
      <c r="AB15" s="2">
        <v>165.1</v>
      </c>
      <c r="AC15" s="7">
        <f t="shared" si="2"/>
        <v>166.75</v>
      </c>
      <c r="AD15" s="2">
        <v>167.5</v>
      </c>
      <c r="AE15" s="2">
        <v>174.6</v>
      </c>
      <c r="AF15" s="2">
        <v>163</v>
      </c>
      <c r="AG15" s="141">
        <v>119633.62181054099</v>
      </c>
    </row>
    <row r="16" spans="1:33" x14ac:dyDescent="0.3">
      <c r="A16" s="2" t="s">
        <v>23</v>
      </c>
      <c r="B16" s="2">
        <v>2022</v>
      </c>
      <c r="C16" s="2" t="s">
        <v>28</v>
      </c>
      <c r="D16" s="2">
        <v>155</v>
      </c>
      <c r="E16" s="2">
        <v>219.4</v>
      </c>
      <c r="F16" s="2">
        <v>170.8</v>
      </c>
      <c r="G16" s="2">
        <v>165.8</v>
      </c>
      <c r="H16" s="2">
        <v>200.9</v>
      </c>
      <c r="I16" s="2">
        <v>169.7</v>
      </c>
      <c r="J16" s="2">
        <v>182.3</v>
      </c>
      <c r="K16" s="2">
        <v>164.3</v>
      </c>
      <c r="L16" s="2">
        <v>119.9</v>
      </c>
      <c r="M16" s="2">
        <v>187.1</v>
      </c>
      <c r="N16" s="2">
        <v>167.9</v>
      </c>
      <c r="O16" s="2">
        <v>183.9</v>
      </c>
      <c r="P16" s="2">
        <v>174.9</v>
      </c>
      <c r="Q16" s="145">
        <f t="shared" si="0"/>
        <v>173.99230769230769</v>
      </c>
      <c r="R16" s="2">
        <v>194.3</v>
      </c>
      <c r="S16" s="2">
        <v>177.1</v>
      </c>
      <c r="T16" s="2">
        <v>169.9</v>
      </c>
      <c r="U16" s="2">
        <v>176</v>
      </c>
      <c r="V16" s="145">
        <f t="shared" si="1"/>
        <v>174.33333333333334</v>
      </c>
      <c r="W16" s="2">
        <v>166.8</v>
      </c>
      <c r="X16" s="2">
        <v>166.4</v>
      </c>
      <c r="Y16" s="2">
        <v>175.4</v>
      </c>
      <c r="Z16" s="2">
        <v>169</v>
      </c>
      <c r="AA16" s="2">
        <v>169.4</v>
      </c>
      <c r="AB16" s="2">
        <v>165.8</v>
      </c>
      <c r="AC16" s="7">
        <f t="shared" si="2"/>
        <v>167.60000000000002</v>
      </c>
      <c r="AD16" s="2">
        <v>167.5</v>
      </c>
      <c r="AE16" s="2">
        <v>176</v>
      </c>
      <c r="AF16" s="2">
        <v>161.1</v>
      </c>
      <c r="AG16" s="141">
        <v>121897.63969956485</v>
      </c>
    </row>
    <row r="17" spans="1:33" x14ac:dyDescent="0.3">
      <c r="A17" s="2" t="s">
        <v>23</v>
      </c>
      <c r="B17" s="2">
        <v>2022</v>
      </c>
      <c r="C17" s="2" t="s">
        <v>29</v>
      </c>
      <c r="D17" s="2">
        <v>156.5</v>
      </c>
      <c r="E17" s="2">
        <v>213</v>
      </c>
      <c r="F17" s="2">
        <v>175.2</v>
      </c>
      <c r="G17" s="2">
        <v>166.6</v>
      </c>
      <c r="H17" s="2">
        <v>195.8</v>
      </c>
      <c r="I17" s="2">
        <v>174.2</v>
      </c>
      <c r="J17" s="2">
        <v>182.1</v>
      </c>
      <c r="K17" s="2">
        <v>164.3</v>
      </c>
      <c r="L17" s="2">
        <v>120</v>
      </c>
      <c r="M17" s="2">
        <v>190</v>
      </c>
      <c r="N17" s="2">
        <v>168.4</v>
      </c>
      <c r="O17" s="2">
        <v>185.2</v>
      </c>
      <c r="P17" s="2">
        <v>175</v>
      </c>
      <c r="Q17" s="145">
        <f t="shared" si="0"/>
        <v>174.33076923076925</v>
      </c>
      <c r="R17" s="2">
        <v>194.6</v>
      </c>
      <c r="S17" s="2">
        <v>178.3</v>
      </c>
      <c r="T17" s="2">
        <v>171.3</v>
      </c>
      <c r="U17" s="2">
        <v>177.3</v>
      </c>
      <c r="V17" s="145">
        <f t="shared" si="1"/>
        <v>175.63333333333335</v>
      </c>
      <c r="W17" s="2">
        <v>167.8</v>
      </c>
      <c r="X17" s="2">
        <v>167.4</v>
      </c>
      <c r="Y17" s="2">
        <v>176.1</v>
      </c>
      <c r="Z17" s="2">
        <v>171.4</v>
      </c>
      <c r="AA17" s="2">
        <v>169.7</v>
      </c>
      <c r="AB17" s="2">
        <v>166.3</v>
      </c>
      <c r="AC17" s="7">
        <f t="shared" si="2"/>
        <v>168</v>
      </c>
      <c r="AD17" s="2">
        <v>168.4</v>
      </c>
      <c r="AE17" s="2">
        <v>179.6</v>
      </c>
      <c r="AF17" s="2">
        <v>161.6</v>
      </c>
      <c r="AG17" s="141">
        <v>128755.46490262874</v>
      </c>
    </row>
    <row r="18" spans="1:33" x14ac:dyDescent="0.3">
      <c r="A18" s="2" t="s">
        <v>23</v>
      </c>
      <c r="B18" s="2">
        <v>2022</v>
      </c>
      <c r="C18" s="2" t="s">
        <v>30</v>
      </c>
      <c r="D18" s="2">
        <v>160.30000000000001</v>
      </c>
      <c r="E18" s="2">
        <v>206.5</v>
      </c>
      <c r="F18" s="2">
        <v>169.2</v>
      </c>
      <c r="G18" s="2">
        <v>168.1</v>
      </c>
      <c r="H18" s="2">
        <v>192.4</v>
      </c>
      <c r="I18" s="2">
        <v>172.9</v>
      </c>
      <c r="J18" s="2">
        <v>186.7</v>
      </c>
      <c r="K18" s="2">
        <v>167.2</v>
      </c>
      <c r="L18" s="2">
        <v>120.9</v>
      </c>
      <c r="M18" s="2">
        <v>193.6</v>
      </c>
      <c r="N18" s="2">
        <v>168.8</v>
      </c>
      <c r="O18" s="2">
        <v>186.3</v>
      </c>
      <c r="P18" s="2">
        <v>176.3</v>
      </c>
      <c r="Q18" s="145">
        <f t="shared" si="0"/>
        <v>174.55384615384617</v>
      </c>
      <c r="R18" s="2">
        <v>195</v>
      </c>
      <c r="S18" s="2">
        <v>179.5</v>
      </c>
      <c r="T18" s="2">
        <v>172.7</v>
      </c>
      <c r="U18" s="2">
        <v>178.5</v>
      </c>
      <c r="V18" s="145">
        <f t="shared" si="1"/>
        <v>176.9</v>
      </c>
      <c r="W18" s="2">
        <v>169</v>
      </c>
      <c r="X18" s="2">
        <v>168.5</v>
      </c>
      <c r="Y18" s="2">
        <v>176.8</v>
      </c>
      <c r="Z18" s="2">
        <v>172.3</v>
      </c>
      <c r="AA18" s="2">
        <v>171.2</v>
      </c>
      <c r="AB18" s="2">
        <v>166.9</v>
      </c>
      <c r="AC18" s="7">
        <f t="shared" si="2"/>
        <v>169.05</v>
      </c>
      <c r="AD18" s="2">
        <v>169.1</v>
      </c>
      <c r="AE18" s="2">
        <v>178.8</v>
      </c>
      <c r="AF18" s="2">
        <v>161.9</v>
      </c>
      <c r="AG18" s="141">
        <v>104567.31614182114</v>
      </c>
    </row>
    <row r="19" spans="1:33" x14ac:dyDescent="0.3">
      <c r="A19" s="2" t="s">
        <v>23</v>
      </c>
      <c r="B19" s="2">
        <v>2022</v>
      </c>
      <c r="C19" s="2" t="s">
        <v>31</v>
      </c>
      <c r="D19" s="2">
        <v>163.5</v>
      </c>
      <c r="E19" s="2">
        <v>209.2</v>
      </c>
      <c r="F19" s="2">
        <v>169.7</v>
      </c>
      <c r="G19" s="2">
        <v>169.7</v>
      </c>
      <c r="H19" s="2">
        <v>188.7</v>
      </c>
      <c r="I19" s="2">
        <v>165.7</v>
      </c>
      <c r="J19" s="2">
        <v>191.8</v>
      </c>
      <c r="K19" s="2">
        <v>169.1</v>
      </c>
      <c r="L19" s="2">
        <v>121.6</v>
      </c>
      <c r="M19" s="2">
        <v>197.3</v>
      </c>
      <c r="N19" s="2">
        <v>169.4</v>
      </c>
      <c r="O19" s="2">
        <v>187.4</v>
      </c>
      <c r="P19" s="2">
        <v>177.8</v>
      </c>
      <c r="Q19" s="145">
        <f t="shared" si="0"/>
        <v>175.45384615384617</v>
      </c>
      <c r="R19" s="2">
        <v>195.9</v>
      </c>
      <c r="S19" s="2">
        <v>180.9</v>
      </c>
      <c r="T19" s="2">
        <v>174.3</v>
      </c>
      <c r="U19" s="2">
        <v>179.9</v>
      </c>
      <c r="V19" s="145">
        <f t="shared" si="1"/>
        <v>178.36666666666667</v>
      </c>
      <c r="W19" s="2">
        <v>169.5</v>
      </c>
      <c r="X19" s="2">
        <v>169.5</v>
      </c>
      <c r="Y19" s="2">
        <v>177.8</v>
      </c>
      <c r="Z19" s="2">
        <v>173.1</v>
      </c>
      <c r="AA19" s="2">
        <v>170.9</v>
      </c>
      <c r="AB19" s="2">
        <v>167.6</v>
      </c>
      <c r="AC19" s="7">
        <f t="shared" si="2"/>
        <v>169.25</v>
      </c>
      <c r="AD19" s="2">
        <v>169.7</v>
      </c>
      <c r="AE19" s="2">
        <v>179.5</v>
      </c>
      <c r="AF19" s="2">
        <v>162.30000000000001</v>
      </c>
      <c r="AG19" s="141">
        <v>95157.741525290738</v>
      </c>
    </row>
    <row r="20" spans="1:33" x14ac:dyDescent="0.3">
      <c r="A20" s="2" t="s">
        <v>23</v>
      </c>
      <c r="B20" s="2">
        <v>2022</v>
      </c>
      <c r="C20" s="2" t="s">
        <v>32</v>
      </c>
      <c r="D20" s="2">
        <v>165.2</v>
      </c>
      <c r="E20" s="2">
        <v>210.9</v>
      </c>
      <c r="F20" s="2">
        <v>170.9</v>
      </c>
      <c r="G20" s="2">
        <v>170.9</v>
      </c>
      <c r="H20" s="2">
        <v>186.5</v>
      </c>
      <c r="I20" s="2">
        <v>163.80000000000001</v>
      </c>
      <c r="J20" s="2">
        <v>199.7</v>
      </c>
      <c r="K20" s="2">
        <v>169.8</v>
      </c>
      <c r="L20" s="2">
        <v>121.9</v>
      </c>
      <c r="M20" s="2">
        <v>199.9</v>
      </c>
      <c r="N20" s="2">
        <v>169.9</v>
      </c>
      <c r="O20" s="2">
        <v>188.3</v>
      </c>
      <c r="P20" s="2">
        <v>179.6</v>
      </c>
      <c r="Q20" s="145">
        <f t="shared" si="0"/>
        <v>176.71538461538464</v>
      </c>
      <c r="R20" s="2">
        <v>196.3</v>
      </c>
      <c r="S20" s="2">
        <v>181.9</v>
      </c>
      <c r="T20" s="2">
        <v>175.3</v>
      </c>
      <c r="U20" s="2">
        <v>181</v>
      </c>
      <c r="V20" s="145">
        <f t="shared" si="1"/>
        <v>179.4</v>
      </c>
      <c r="W20" s="2">
        <v>171.2</v>
      </c>
      <c r="X20" s="2">
        <v>170.4</v>
      </c>
      <c r="Y20" s="2">
        <v>178.7</v>
      </c>
      <c r="Z20" s="2">
        <v>173.4</v>
      </c>
      <c r="AA20" s="2">
        <v>172.1</v>
      </c>
      <c r="AB20" s="2">
        <v>168.2</v>
      </c>
      <c r="AC20" s="7">
        <f t="shared" si="2"/>
        <v>170.14999999999998</v>
      </c>
      <c r="AD20" s="2">
        <v>170.5</v>
      </c>
      <c r="AE20" s="2">
        <v>180.5</v>
      </c>
      <c r="AF20" s="2">
        <v>162.9</v>
      </c>
      <c r="AG20" s="141">
        <v>99194.385511237808</v>
      </c>
    </row>
    <row r="21" spans="1:33" x14ac:dyDescent="0.3">
      <c r="A21" s="2" t="s">
        <v>23</v>
      </c>
      <c r="B21" s="2">
        <v>2022</v>
      </c>
      <c r="C21" s="2" t="s">
        <v>33</v>
      </c>
      <c r="D21" s="2">
        <v>167.4</v>
      </c>
      <c r="E21" s="2">
        <v>209.4</v>
      </c>
      <c r="F21" s="2">
        <v>181.4</v>
      </c>
      <c r="G21" s="2">
        <v>172.3</v>
      </c>
      <c r="H21" s="2">
        <v>188.9</v>
      </c>
      <c r="I21" s="2">
        <v>160.69999999999999</v>
      </c>
      <c r="J21" s="2">
        <v>183.1</v>
      </c>
      <c r="K21" s="2">
        <v>170.5</v>
      </c>
      <c r="L21" s="2">
        <v>122.1</v>
      </c>
      <c r="M21" s="2">
        <v>202.8</v>
      </c>
      <c r="N21" s="2">
        <v>170.4</v>
      </c>
      <c r="O21" s="2">
        <v>189.5</v>
      </c>
      <c r="P21" s="2">
        <v>178.3</v>
      </c>
      <c r="Q21" s="145">
        <f t="shared" si="0"/>
        <v>176.67692307692309</v>
      </c>
      <c r="R21" s="2">
        <v>196.9</v>
      </c>
      <c r="S21" s="2">
        <v>183.1</v>
      </c>
      <c r="T21" s="2">
        <v>176.2</v>
      </c>
      <c r="U21" s="2">
        <v>182.1</v>
      </c>
      <c r="V21" s="145">
        <f t="shared" si="1"/>
        <v>180.46666666666667</v>
      </c>
      <c r="W21" s="2">
        <v>171.8</v>
      </c>
      <c r="X21" s="2">
        <v>171.4</v>
      </c>
      <c r="Y21" s="2">
        <v>179.8</v>
      </c>
      <c r="Z21" s="2">
        <v>173.7</v>
      </c>
      <c r="AA21" s="2">
        <v>173.6</v>
      </c>
      <c r="AB21" s="2">
        <v>168.5</v>
      </c>
      <c r="AC21" s="7">
        <f t="shared" si="2"/>
        <v>171.05</v>
      </c>
      <c r="AD21" s="2">
        <v>171.1</v>
      </c>
      <c r="AE21" s="2">
        <v>181.3</v>
      </c>
      <c r="AF21" s="2">
        <v>163</v>
      </c>
      <c r="AG21" s="141">
        <v>100258.75918442282</v>
      </c>
    </row>
    <row r="22" spans="1:33" x14ac:dyDescent="0.3">
      <c r="A22" s="2" t="s">
        <v>23</v>
      </c>
      <c r="B22" s="2">
        <v>2022</v>
      </c>
      <c r="C22" s="2" t="s">
        <v>34</v>
      </c>
      <c r="D22" s="2">
        <v>169.2</v>
      </c>
      <c r="E22" s="2">
        <v>209</v>
      </c>
      <c r="F22" s="2">
        <v>190.2</v>
      </c>
      <c r="G22" s="2">
        <v>173.6</v>
      </c>
      <c r="H22" s="2">
        <v>188.5</v>
      </c>
      <c r="I22" s="2">
        <v>158</v>
      </c>
      <c r="J22" s="2">
        <v>159.9</v>
      </c>
      <c r="K22" s="2">
        <v>170.8</v>
      </c>
      <c r="L22" s="2">
        <v>121.8</v>
      </c>
      <c r="M22" s="2">
        <v>205.2</v>
      </c>
      <c r="N22" s="2">
        <v>171</v>
      </c>
      <c r="O22" s="2">
        <v>190.3</v>
      </c>
      <c r="P22" s="2">
        <v>175.9</v>
      </c>
      <c r="Q22" s="145">
        <f t="shared" si="0"/>
        <v>175.64615384615385</v>
      </c>
      <c r="R22" s="2">
        <v>197.3</v>
      </c>
      <c r="S22" s="2">
        <v>184</v>
      </c>
      <c r="T22" s="2">
        <v>177</v>
      </c>
      <c r="U22" s="2">
        <v>183</v>
      </c>
      <c r="V22" s="145">
        <f t="shared" si="1"/>
        <v>181.33333333333334</v>
      </c>
      <c r="W22" s="2">
        <v>170.7</v>
      </c>
      <c r="X22" s="2">
        <v>172.1</v>
      </c>
      <c r="Y22" s="2">
        <v>181.1</v>
      </c>
      <c r="Z22" s="2">
        <v>174.1</v>
      </c>
      <c r="AA22" s="2">
        <v>175.8</v>
      </c>
      <c r="AB22" s="2">
        <v>168.9</v>
      </c>
      <c r="AC22" s="7">
        <f t="shared" si="2"/>
        <v>172.35000000000002</v>
      </c>
      <c r="AD22" s="2">
        <v>172</v>
      </c>
      <c r="AE22" s="2">
        <v>182</v>
      </c>
      <c r="AF22" s="2">
        <v>163.4</v>
      </c>
      <c r="AG22" s="141">
        <v>94253.237400611397</v>
      </c>
    </row>
    <row r="23" spans="1:33" x14ac:dyDescent="0.3">
      <c r="A23" s="2" t="s">
        <v>23</v>
      </c>
      <c r="B23" s="2">
        <v>2023</v>
      </c>
      <c r="C23" s="2" t="s">
        <v>21</v>
      </c>
      <c r="D23" s="2">
        <v>173.8</v>
      </c>
      <c r="E23" s="2">
        <v>210.7</v>
      </c>
      <c r="F23" s="2">
        <v>194.5</v>
      </c>
      <c r="G23" s="2">
        <v>174.6</v>
      </c>
      <c r="H23" s="2">
        <v>187.2</v>
      </c>
      <c r="I23" s="2">
        <v>158.30000000000001</v>
      </c>
      <c r="J23" s="2">
        <v>153.9</v>
      </c>
      <c r="K23" s="2">
        <v>170.9</v>
      </c>
      <c r="L23" s="2">
        <v>121.1</v>
      </c>
      <c r="M23" s="2">
        <v>208.4</v>
      </c>
      <c r="N23" s="2">
        <v>171.4</v>
      </c>
      <c r="O23" s="2">
        <v>191.2</v>
      </c>
      <c r="P23" s="2">
        <v>176.7</v>
      </c>
      <c r="Q23" s="145">
        <f t="shared" si="0"/>
        <v>176.36153846153846</v>
      </c>
      <c r="R23" s="2">
        <v>198.2</v>
      </c>
      <c r="S23" s="2">
        <v>184.9</v>
      </c>
      <c r="T23" s="2">
        <v>177.6</v>
      </c>
      <c r="U23" s="2">
        <v>183.8</v>
      </c>
      <c r="V23" s="145">
        <f t="shared" si="1"/>
        <v>182.1</v>
      </c>
      <c r="W23" s="2">
        <v>172.1</v>
      </c>
      <c r="X23" s="2">
        <v>172.9</v>
      </c>
      <c r="Y23" s="2">
        <v>182.3</v>
      </c>
      <c r="Z23" s="2">
        <v>174.3</v>
      </c>
      <c r="AA23" s="2">
        <v>178.6</v>
      </c>
      <c r="AB23" s="2">
        <v>169.5</v>
      </c>
      <c r="AC23" s="7">
        <f t="shared" si="2"/>
        <v>174.05</v>
      </c>
      <c r="AD23" s="2">
        <v>172.8</v>
      </c>
      <c r="AE23" s="2">
        <v>182</v>
      </c>
      <c r="AF23" s="2">
        <v>163.6</v>
      </c>
      <c r="AG23" s="141">
        <v>92441.854830099124</v>
      </c>
    </row>
    <row r="24" spans="1:33" x14ac:dyDescent="0.3">
      <c r="A24" s="2" t="s">
        <v>23</v>
      </c>
      <c r="B24" s="2">
        <v>2023</v>
      </c>
      <c r="C24" s="2" t="s">
        <v>24</v>
      </c>
      <c r="D24" s="2">
        <v>174.4</v>
      </c>
      <c r="E24" s="2">
        <v>207.7</v>
      </c>
      <c r="F24" s="2">
        <v>175.2</v>
      </c>
      <c r="G24" s="2">
        <v>177.3</v>
      </c>
      <c r="H24" s="2">
        <v>179.3</v>
      </c>
      <c r="I24" s="2">
        <v>169.5</v>
      </c>
      <c r="J24" s="2">
        <v>152.69999999999999</v>
      </c>
      <c r="K24" s="2">
        <v>171</v>
      </c>
      <c r="L24" s="2">
        <v>120</v>
      </c>
      <c r="M24" s="2">
        <v>209.7</v>
      </c>
      <c r="N24" s="2">
        <v>172.3</v>
      </c>
      <c r="O24" s="2">
        <v>193</v>
      </c>
      <c r="P24" s="2">
        <v>177</v>
      </c>
      <c r="Q24" s="145">
        <f t="shared" si="0"/>
        <v>175.3153846153846</v>
      </c>
      <c r="R24" s="2">
        <v>199.5</v>
      </c>
      <c r="S24" s="2">
        <v>186.2</v>
      </c>
      <c r="T24" s="2">
        <v>178.7</v>
      </c>
      <c r="U24" s="2">
        <v>185.1</v>
      </c>
      <c r="V24" s="145">
        <f t="shared" si="1"/>
        <v>183.33333333333334</v>
      </c>
      <c r="W24" s="2">
        <v>173.5</v>
      </c>
      <c r="X24" s="2">
        <v>174.2</v>
      </c>
      <c r="Y24" s="2">
        <v>184.4</v>
      </c>
      <c r="Z24" s="2">
        <v>175</v>
      </c>
      <c r="AA24" s="2">
        <v>181</v>
      </c>
      <c r="AB24" s="2">
        <v>170.3</v>
      </c>
      <c r="AC24" s="7">
        <f t="shared" si="2"/>
        <v>175.65</v>
      </c>
      <c r="AD24" s="2">
        <v>174.1</v>
      </c>
      <c r="AE24" s="2">
        <v>182.1</v>
      </c>
      <c r="AF24" s="2">
        <v>164.2</v>
      </c>
      <c r="AG24" s="141">
        <v>85798.258921224522</v>
      </c>
    </row>
    <row r="25" spans="1:33" x14ac:dyDescent="0.3">
      <c r="A25" s="2" t="s">
        <v>23</v>
      </c>
      <c r="B25" s="2">
        <v>2023</v>
      </c>
      <c r="C25" s="2" t="s">
        <v>25</v>
      </c>
      <c r="D25" s="2">
        <v>174.4</v>
      </c>
      <c r="E25" s="2">
        <v>207.7</v>
      </c>
      <c r="F25" s="2">
        <v>175.2</v>
      </c>
      <c r="G25" s="2">
        <v>177.3</v>
      </c>
      <c r="H25" s="2">
        <v>179.2</v>
      </c>
      <c r="I25" s="2">
        <v>169.5</v>
      </c>
      <c r="J25" s="2">
        <v>152.80000000000001</v>
      </c>
      <c r="K25" s="2">
        <v>171.1</v>
      </c>
      <c r="L25" s="2">
        <v>120</v>
      </c>
      <c r="M25" s="2">
        <v>209.7</v>
      </c>
      <c r="N25" s="2">
        <v>172.3</v>
      </c>
      <c r="O25" s="2">
        <v>193</v>
      </c>
      <c r="P25" s="2">
        <v>177</v>
      </c>
      <c r="Q25" s="145">
        <f t="shared" si="0"/>
        <v>175.32307692307691</v>
      </c>
      <c r="R25" s="2">
        <v>199.5</v>
      </c>
      <c r="S25" s="2">
        <v>186.1</v>
      </c>
      <c r="T25" s="2">
        <v>178.7</v>
      </c>
      <c r="U25" s="2">
        <v>185.1</v>
      </c>
      <c r="V25" s="145">
        <f t="shared" si="1"/>
        <v>183.29999999999998</v>
      </c>
      <c r="W25" s="2">
        <v>173.5</v>
      </c>
      <c r="X25" s="2">
        <v>174.2</v>
      </c>
      <c r="Y25" s="2">
        <v>184.4</v>
      </c>
      <c r="Z25" s="2">
        <v>175</v>
      </c>
      <c r="AA25" s="2">
        <v>181</v>
      </c>
      <c r="AB25" s="2">
        <v>170.3</v>
      </c>
      <c r="AC25" s="7">
        <f t="shared" si="2"/>
        <v>175.65</v>
      </c>
      <c r="AD25" s="2">
        <v>174.1</v>
      </c>
      <c r="AE25" s="2">
        <v>181.9</v>
      </c>
      <c r="AF25" s="2">
        <v>164.2</v>
      </c>
      <c r="AG25" s="141">
        <v>89613.478577777831</v>
      </c>
    </row>
    <row r="26" spans="1:33" x14ac:dyDescent="0.3">
      <c r="D26" s="97">
        <f>CORREL($AG$2:$AG$25,D2:D25)</f>
        <v>0.38366285708418169</v>
      </c>
      <c r="E26" s="97">
        <f>CORREL($AG$2:$AG$25,E2:E25)</f>
        <v>0.77688719249269966</v>
      </c>
      <c r="F26" s="97">
        <f>CORREL($AG$2:$AG$25,F2:F25)</f>
        <v>-0.22999334672268526</v>
      </c>
      <c r="G26" s="97">
        <f>CORREL($AG$2:$AG$25,G2:G25)</f>
        <v>0.49262180289496904</v>
      </c>
      <c r="H26" s="97">
        <f t="shared" ref="H26:P26" si="3">CORREL($AG$2:$AG$25,H2:H25)</f>
        <v>0.76921000390598471</v>
      </c>
      <c r="I26" s="97">
        <f t="shared" si="3"/>
        <v>0.47358530537901089</v>
      </c>
      <c r="J26" s="97">
        <f t="shared" si="3"/>
        <v>0.37988534476877706</v>
      </c>
      <c r="K26" s="97">
        <f t="shared" si="3"/>
        <v>0.1298985686374067</v>
      </c>
      <c r="L26" s="97">
        <f t="shared" si="3"/>
        <v>0.45725159554527439</v>
      </c>
      <c r="M26" s="97">
        <f t="shared" si="3"/>
        <v>0.49085833045719851</v>
      </c>
      <c r="N26" s="97">
        <f t="shared" si="3"/>
        <v>0.62035287283247953</v>
      </c>
      <c r="O26" s="97">
        <f t="shared" si="3"/>
        <v>0.58818664538321308</v>
      </c>
      <c r="P26" s="97">
        <f t="shared" si="3"/>
        <v>0.66258872020408044</v>
      </c>
      <c r="R26" s="97">
        <f>CORREL($AG$2:$AG$25,R2:R25)</f>
        <v>0.4515910164602811</v>
      </c>
      <c r="S26" s="97">
        <f t="shared" ref="S26:U26" si="4">CORREL($AG$2:$AG$25,S2:S25)</f>
        <v>0.62398948401225729</v>
      </c>
      <c r="T26" s="97">
        <f t="shared" si="4"/>
        <v>0.65523562225133358</v>
      </c>
      <c r="U26" s="97">
        <f t="shared" si="4"/>
        <v>0.62914186241795034</v>
      </c>
      <c r="W26" s="97">
        <f t="shared" ref="W26:AB26" si="5">CORREL($AG$2:$AG$25,W2:W25)</f>
        <v>0.55347984576545395</v>
      </c>
      <c r="X26" s="97">
        <f t="shared" si="5"/>
        <v>0.60468627944787368</v>
      </c>
      <c r="Y26" s="97">
        <f t="shared" si="5"/>
        <v>0.56022594412506066</v>
      </c>
      <c r="Z26" s="97">
        <f t="shared" si="5"/>
        <v>0.55198237154365881</v>
      </c>
      <c r="AA26" s="97">
        <f t="shared" si="5"/>
        <v>0.55335886940322387</v>
      </c>
      <c r="AB26" s="97">
        <f t="shared" si="5"/>
        <v>0.68895126190039002</v>
      </c>
      <c r="AD26" s="97">
        <f>CORREL($AG$2:$AG$25,AD2:AD25)</f>
        <v>0.63709069524946726</v>
      </c>
      <c r="AE26" s="97">
        <f>CORREL($AG$2:$AG$25,AE2:AE25)</f>
        <v>0.65912670905226867</v>
      </c>
      <c r="AF26" s="97">
        <f>CORREL($AG$2:$AG$25,AF2:AF25)</f>
        <v>0.74967897819550744</v>
      </c>
    </row>
    <row r="30" spans="1:33" ht="15" thickBot="1" x14ac:dyDescent="0.35">
      <c r="A30" s="4" t="s">
        <v>37</v>
      </c>
      <c r="B30" s="4" t="s">
        <v>95</v>
      </c>
    </row>
    <row r="31" spans="1:33" x14ac:dyDescent="0.3">
      <c r="A31" s="2" t="s">
        <v>40</v>
      </c>
      <c r="B31" s="105">
        <f>CORREL(Q2:Q25,AG2:AG25)</f>
        <v>0.65895598234403818</v>
      </c>
    </row>
    <row r="32" spans="1:33" x14ac:dyDescent="0.3">
      <c r="A32" s="2" t="s">
        <v>56</v>
      </c>
      <c r="B32" s="105">
        <f>CORREL(R2:R25,AG2:AG25)</f>
        <v>0.4515910164602811</v>
      </c>
    </row>
    <row r="33" spans="1:2" x14ac:dyDescent="0.3">
      <c r="A33" s="2" t="s">
        <v>92</v>
      </c>
      <c r="B33" s="105">
        <f>CORREL(V2:V25,AG2:AG25)</f>
        <v>0.63713011505962314</v>
      </c>
    </row>
    <row r="34" spans="1:2" x14ac:dyDescent="0.3">
      <c r="A34" s="2" t="s">
        <v>60</v>
      </c>
      <c r="B34" s="105">
        <f>CORREL(W2:W25,AG2:AG25)</f>
        <v>0.55347984576545395</v>
      </c>
    </row>
    <row r="35" spans="1:2" x14ac:dyDescent="0.3">
      <c r="A35" s="2" t="s">
        <v>16</v>
      </c>
      <c r="B35" s="105">
        <f>CORREL(Y2:Y25,AG2:AG25)</f>
        <v>0.56022594412506066</v>
      </c>
    </row>
    <row r="36" spans="1:2" x14ac:dyDescent="0.3">
      <c r="A36" s="2" t="s">
        <v>18</v>
      </c>
      <c r="B36" s="105">
        <f>CORREL(Z2:Z25,AG2:AG25)</f>
        <v>0.55198237154365881</v>
      </c>
    </row>
    <row r="37" spans="1:2" x14ac:dyDescent="0.3">
      <c r="A37" s="2" t="s">
        <v>93</v>
      </c>
      <c r="B37" s="105">
        <f>CORREL(AC2:AC25,AG2:AG25)</f>
        <v>0.61627700803041541</v>
      </c>
    </row>
    <row r="38" spans="1:2" x14ac:dyDescent="0.3">
      <c r="A38" s="2" t="s">
        <v>62</v>
      </c>
      <c r="B38" s="105">
        <f>CORREL(X2:X25,AG2:AG25)</f>
        <v>0.60468627944787368</v>
      </c>
    </row>
    <row r="39" spans="1:2" x14ac:dyDescent="0.3">
      <c r="A39" s="2" t="s">
        <v>19</v>
      </c>
      <c r="B39" s="105">
        <f>CORREL(AD2:AD25,AG2:AG25)</f>
        <v>0.63709069524946726</v>
      </c>
    </row>
    <row r="40" spans="1:2" x14ac:dyDescent="0.3">
      <c r="A40" s="2" t="s">
        <v>61</v>
      </c>
      <c r="B40" s="105">
        <f>CORREL(AE2:AE25,AG2:AG25)</f>
        <v>0.65912670905226867</v>
      </c>
    </row>
    <row r="41" spans="1:2" x14ac:dyDescent="0.3">
      <c r="A41" s="2" t="s">
        <v>17</v>
      </c>
      <c r="B41" s="105">
        <f>CORREL(AF2:AF25,AG2:AG25)</f>
        <v>0.74967897819550744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Cleaning</vt:lpstr>
      <vt:lpstr>dataset</vt:lpstr>
      <vt:lpstr>urban_data</vt:lpstr>
      <vt:lpstr>rural_data</vt:lpstr>
      <vt:lpstr>question1</vt:lpstr>
      <vt:lpstr>question 2</vt:lpstr>
      <vt:lpstr>question 2 (2)</vt:lpstr>
      <vt:lpstr>question 3</vt:lpstr>
      <vt:lpstr>question 4</vt:lpstr>
      <vt:lpstr>Question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Singh Rajawat</dc:creator>
  <cp:lastModifiedBy>Siddharth Singh Rajawat</cp:lastModifiedBy>
  <dcterms:created xsi:type="dcterms:W3CDTF">2025-05-01T18:28:32Z</dcterms:created>
  <dcterms:modified xsi:type="dcterms:W3CDTF">2025-07-12T10:55:44Z</dcterms:modified>
</cp:coreProperties>
</file>