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Image Analytics\"/>
    </mc:Choice>
  </mc:AlternateContent>
  <xr:revisionPtr revIDLastSave="0" documentId="8_{44B4B56B-C3DE-40BC-9F51-908B8E0745B7}" xr6:coauthVersionLast="32" xr6:coauthVersionMax="32" xr10:uidLastSave="{00000000-0000-0000-0000-000000000000}"/>
  <bookViews>
    <workbookView xWindow="0" yWindow="0" windowWidth="23040" windowHeight="9072" xr2:uid="{ECFFA66C-DAE2-44C1-8B9F-3BCF412CB99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F8" i="1"/>
  <c r="F4" i="1"/>
  <c r="I10" i="1"/>
  <c r="I11" i="1" s="1"/>
  <c r="I12" i="1" s="1"/>
  <c r="H10" i="1"/>
  <c r="H11" i="1" s="1"/>
  <c r="H12" i="1" s="1"/>
  <c r="G10" i="1"/>
  <c r="G11" i="1" s="1"/>
  <c r="H5" i="1"/>
  <c r="H6" i="1" s="1"/>
  <c r="G5" i="1"/>
  <c r="H9" i="1"/>
  <c r="G9" i="1"/>
  <c r="I9" i="1"/>
  <c r="N9" i="1" s="1"/>
  <c r="I5" i="1"/>
  <c r="N5" i="1" s="1"/>
  <c r="I6" i="1"/>
  <c r="N6" i="1" s="1"/>
  <c r="M4" i="1"/>
  <c r="F9" i="1" l="1"/>
  <c r="F5" i="1"/>
  <c r="F11" i="1"/>
  <c r="G12" i="1"/>
  <c r="G6" i="1"/>
  <c r="F6" i="1" s="1"/>
  <c r="F10" i="1"/>
  <c r="N10" i="1"/>
  <c r="H7" i="1"/>
  <c r="G7" i="1" l="1"/>
  <c r="F7" i="1"/>
  <c r="F12" i="1"/>
  <c r="G13" i="1"/>
  <c r="F13" i="1" l="1"/>
  <c r="G14" i="1"/>
  <c r="N14" i="1" s="1"/>
  <c r="N17" i="1" s="1"/>
</calcChain>
</file>

<file path=xl/sharedStrings.xml><?xml version="1.0" encoding="utf-8"?>
<sst xmlns="http://schemas.openxmlformats.org/spreadsheetml/2006/main" count="39" uniqueCount="38">
  <si>
    <t>Convolution Neueral Network - Parameter Calculations</t>
  </si>
  <si>
    <t>Layer</t>
  </si>
  <si>
    <t>Remarks</t>
  </si>
  <si>
    <t>Length</t>
  </si>
  <si>
    <t>Breadth</t>
  </si>
  <si>
    <t>Color</t>
  </si>
  <si>
    <t>Input Layer</t>
  </si>
  <si>
    <t>These are image files input</t>
  </si>
  <si>
    <t>filters</t>
  </si>
  <si>
    <t>Parameters</t>
  </si>
  <si>
    <t>Convolution Layer 1</t>
  </si>
  <si>
    <t>The first layer which convolutes the input</t>
  </si>
  <si>
    <t>Constants</t>
  </si>
  <si>
    <t>Convolution Layer 2</t>
  </si>
  <si>
    <t>Pooling Layer 1</t>
  </si>
  <si>
    <t>Drop Out Layer 1</t>
  </si>
  <si>
    <t>Convolution Layer 3</t>
  </si>
  <si>
    <t>This is the third layer which convolutes the output from Layer 2</t>
  </si>
  <si>
    <t>The second layer which convolutes the output from Layer 1</t>
  </si>
  <si>
    <t>Convolution Layer 4</t>
  </si>
  <si>
    <t>This is the third layer which convolutes the output from Layer 3</t>
  </si>
  <si>
    <t>Pooling Layer 2</t>
  </si>
  <si>
    <t>Drop Out Layer 2</t>
  </si>
  <si>
    <t>Flattening Layer 1</t>
  </si>
  <si>
    <t>Fully Connected NN Layer 1</t>
  </si>
  <si>
    <t>This layer pools the output from Conv Layer 2</t>
  </si>
  <si>
    <t>This layer pools the output from Conv Layer 4</t>
  </si>
  <si>
    <t>This randomly deactivates certain nuerons by setting them to 0. This is to offset overfitting in Conv Layer 2</t>
  </si>
  <si>
    <t>This randomly deactivates certain nuerons by setting them to 0. This is to offset overfitting in Conv Layer 4</t>
  </si>
  <si>
    <t>This layer is to reduce the dimensions to 1</t>
  </si>
  <si>
    <t>Neurons</t>
  </si>
  <si>
    <t>Dimension Value</t>
  </si>
  <si>
    <t>This layer collects all outputs to determine probabilities</t>
  </si>
  <si>
    <t>Drop Out Layer 3</t>
  </si>
  <si>
    <t>Output Layer</t>
  </si>
  <si>
    <t>This will be prediction expected as a categorical value of output</t>
  </si>
  <si>
    <t>Kernel Column</t>
  </si>
  <si>
    <t>Kernel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</si>
</sst>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1652-10B2-4543-AD03-335A0FB3156E}">
  <dimension ref="C1:Q17"/>
  <sheetViews>
    <sheetView tabSelected="1" workbookViewId="0">
      <selection activeCell="K3" sqref="K3"/>
    </sheetView>
  </sheetViews>
  <sheetFormatPr defaultRowHeight="14.4" x14ac:dyDescent="0.3"/>
  <cols>
    <col min="3" max="3" width="25.33203125" customWidth="1"/>
    <col min="4" max="4" width="23.77734375" customWidth="1"/>
    <col min="5" max="5" width="7.88671875" bestFit="1" customWidth="1"/>
    <col min="6" max="6" width="7.88671875" customWidth="1"/>
    <col min="11" max="11" width="12.21875" customWidth="1"/>
    <col min="12" max="13" width="10.109375" customWidth="1"/>
    <col min="14" max="14" width="11.5546875" customWidth="1"/>
  </cols>
  <sheetData>
    <row r="1" spans="3:17" x14ac:dyDescent="0.3">
      <c r="C1" t="s">
        <v>0</v>
      </c>
    </row>
    <row r="3" spans="3:17" ht="43.2" x14ac:dyDescent="0.3">
      <c r="C3" s="2" t="s">
        <v>1</v>
      </c>
      <c r="D3" s="2" t="s">
        <v>2</v>
      </c>
      <c r="E3" s="2" t="s">
        <v>30</v>
      </c>
      <c r="F3" s="2" t="s">
        <v>31</v>
      </c>
      <c r="G3" s="2" t="s">
        <v>3</v>
      </c>
      <c r="H3" s="2" t="s">
        <v>4</v>
      </c>
      <c r="I3" s="2" t="s">
        <v>5</v>
      </c>
      <c r="J3" s="2" t="s">
        <v>8</v>
      </c>
      <c r="K3" s="2" t="s">
        <v>36</v>
      </c>
      <c r="L3" s="2" t="s">
        <v>37</v>
      </c>
      <c r="M3" s="2" t="s">
        <v>12</v>
      </c>
      <c r="N3" s="2" t="s">
        <v>9</v>
      </c>
    </row>
    <row r="4" spans="3:17" x14ac:dyDescent="0.3">
      <c r="C4" s="2" t="s">
        <v>6</v>
      </c>
      <c r="D4" s="2" t="s">
        <v>7</v>
      </c>
      <c r="E4" s="2">
        <v>0</v>
      </c>
      <c r="F4" s="2">
        <f>G4*H4*I4</f>
        <v>30000</v>
      </c>
      <c r="G4" s="2">
        <v>100</v>
      </c>
      <c r="H4" s="2">
        <v>100</v>
      </c>
      <c r="I4" s="2">
        <v>3</v>
      </c>
      <c r="J4" s="2">
        <v>1</v>
      </c>
      <c r="K4" s="2">
        <v>0</v>
      </c>
      <c r="L4" s="2">
        <v>0</v>
      </c>
      <c r="M4" s="2">
        <f>J4</f>
        <v>1</v>
      </c>
      <c r="N4" s="2">
        <v>0</v>
      </c>
      <c r="O4" s="1"/>
      <c r="P4" s="1"/>
      <c r="Q4" s="1"/>
    </row>
    <row r="5" spans="3:17" ht="28.8" x14ac:dyDescent="0.3">
      <c r="C5" s="3" t="s">
        <v>10</v>
      </c>
      <c r="D5" s="2" t="s">
        <v>11</v>
      </c>
      <c r="E5" s="2">
        <v>0</v>
      </c>
      <c r="F5" s="2">
        <f t="shared" ref="F5:F13" si="0">G5*H5*I5</f>
        <v>307328</v>
      </c>
      <c r="G5" s="3">
        <f>G4-K5+M5</f>
        <v>98</v>
      </c>
      <c r="H5" s="3">
        <f>H4-L5+M5</f>
        <v>98</v>
      </c>
      <c r="I5" s="3">
        <f>J5</f>
        <v>32</v>
      </c>
      <c r="J5" s="2">
        <v>32</v>
      </c>
      <c r="K5" s="2">
        <v>3</v>
      </c>
      <c r="L5" s="2">
        <v>3</v>
      </c>
      <c r="M5" s="3">
        <v>1</v>
      </c>
      <c r="N5" s="3">
        <f>(K5*L5*I4*I5)+J5</f>
        <v>896</v>
      </c>
    </row>
    <row r="6" spans="3:17" ht="43.2" x14ac:dyDescent="0.3">
      <c r="C6" s="3" t="s">
        <v>13</v>
      </c>
      <c r="D6" s="2" t="s">
        <v>18</v>
      </c>
      <c r="E6" s="2">
        <v>0</v>
      </c>
      <c r="F6" s="2">
        <f t="shared" si="0"/>
        <v>294912</v>
      </c>
      <c r="G6" s="3">
        <f>G5-K6+M6</f>
        <v>96</v>
      </c>
      <c r="H6" s="3">
        <f>H5-L6+M6</f>
        <v>96</v>
      </c>
      <c r="I6" s="3">
        <f>J6</f>
        <v>32</v>
      </c>
      <c r="J6" s="2">
        <v>32</v>
      </c>
      <c r="K6" s="2">
        <v>3</v>
      </c>
      <c r="L6" s="2">
        <v>3</v>
      </c>
      <c r="M6" s="3">
        <v>1</v>
      </c>
      <c r="N6" s="3">
        <f>(K6*L6*I5*I6)+J6</f>
        <v>9248</v>
      </c>
    </row>
    <row r="7" spans="3:17" ht="28.8" x14ac:dyDescent="0.3">
      <c r="C7" s="3" t="s">
        <v>14</v>
      </c>
      <c r="D7" s="2" t="s">
        <v>25</v>
      </c>
      <c r="E7" s="2">
        <v>0</v>
      </c>
      <c r="F7" s="2">
        <f t="shared" si="0"/>
        <v>73728</v>
      </c>
      <c r="G7" s="3">
        <f>G6/K7</f>
        <v>48</v>
      </c>
      <c r="H7" s="3">
        <f>H6/L7</f>
        <v>48</v>
      </c>
      <c r="I7" s="3">
        <v>32</v>
      </c>
      <c r="J7" s="2">
        <v>0</v>
      </c>
      <c r="K7" s="2">
        <v>2</v>
      </c>
      <c r="L7" s="2">
        <v>2</v>
      </c>
      <c r="M7" s="2">
        <v>0</v>
      </c>
      <c r="N7" s="2">
        <v>0</v>
      </c>
    </row>
    <row r="8" spans="3:17" ht="57.6" x14ac:dyDescent="0.3">
      <c r="C8" s="3" t="s">
        <v>15</v>
      </c>
      <c r="D8" s="2" t="s">
        <v>27</v>
      </c>
      <c r="E8" s="2">
        <v>0</v>
      </c>
      <c r="F8" s="2">
        <f t="shared" si="0"/>
        <v>73728</v>
      </c>
      <c r="G8" s="3">
        <v>48</v>
      </c>
      <c r="H8" s="3">
        <v>48</v>
      </c>
      <c r="I8" s="3">
        <v>32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3:17" ht="43.2" x14ac:dyDescent="0.3">
      <c r="C9" s="3" t="s">
        <v>16</v>
      </c>
      <c r="D9" s="2" t="s">
        <v>17</v>
      </c>
      <c r="E9" s="2">
        <v>0</v>
      </c>
      <c r="F9" s="2">
        <f t="shared" si="0"/>
        <v>135424</v>
      </c>
      <c r="G9" s="3">
        <f>G8-K9+M9</f>
        <v>46</v>
      </c>
      <c r="H9" s="3">
        <f>H8-L9+M9</f>
        <v>46</v>
      </c>
      <c r="I9" s="3">
        <f>J9</f>
        <v>64</v>
      </c>
      <c r="J9" s="2">
        <v>64</v>
      </c>
      <c r="K9" s="2">
        <v>3</v>
      </c>
      <c r="L9" s="2">
        <v>3</v>
      </c>
      <c r="M9" s="3">
        <v>1</v>
      </c>
      <c r="N9" s="3">
        <f>(K9*L9*I8*I9)+J9</f>
        <v>18496</v>
      </c>
    </row>
    <row r="10" spans="3:17" ht="43.2" x14ac:dyDescent="0.3">
      <c r="C10" s="3" t="s">
        <v>19</v>
      </c>
      <c r="D10" s="2" t="s">
        <v>20</v>
      </c>
      <c r="E10" s="2">
        <v>0</v>
      </c>
      <c r="F10" s="2">
        <f t="shared" si="0"/>
        <v>123904</v>
      </c>
      <c r="G10" s="3">
        <f>G9-K10+M10</f>
        <v>44</v>
      </c>
      <c r="H10" s="3">
        <f>H9-L10+M10</f>
        <v>44</v>
      </c>
      <c r="I10" s="3">
        <f>J10</f>
        <v>64</v>
      </c>
      <c r="J10" s="2">
        <v>64</v>
      </c>
      <c r="K10" s="2">
        <v>3</v>
      </c>
      <c r="L10" s="2">
        <v>3</v>
      </c>
      <c r="M10" s="3">
        <v>1</v>
      </c>
      <c r="N10" s="3">
        <f>(K10*L10*I9*I10)+J10</f>
        <v>36928</v>
      </c>
    </row>
    <row r="11" spans="3:17" ht="28.8" x14ac:dyDescent="0.3">
      <c r="C11" s="3" t="s">
        <v>21</v>
      </c>
      <c r="D11" s="2" t="s">
        <v>26</v>
      </c>
      <c r="E11" s="2">
        <v>0</v>
      </c>
      <c r="F11" s="2">
        <f t="shared" si="0"/>
        <v>30976</v>
      </c>
      <c r="G11" s="3">
        <f>G10/K11</f>
        <v>22</v>
      </c>
      <c r="H11" s="3">
        <f>H10/L11</f>
        <v>22</v>
      </c>
      <c r="I11" s="3">
        <f>I10</f>
        <v>64</v>
      </c>
      <c r="J11" s="2">
        <v>0</v>
      </c>
      <c r="K11" s="2">
        <v>2</v>
      </c>
      <c r="L11" s="2">
        <v>2</v>
      </c>
      <c r="M11" s="2">
        <v>0</v>
      </c>
      <c r="N11" s="2">
        <v>0</v>
      </c>
    </row>
    <row r="12" spans="3:17" ht="57.6" x14ac:dyDescent="0.3">
      <c r="C12" s="3" t="s">
        <v>22</v>
      </c>
      <c r="D12" s="2" t="s">
        <v>28</v>
      </c>
      <c r="E12" s="2">
        <v>0</v>
      </c>
      <c r="F12" s="2">
        <f t="shared" si="0"/>
        <v>30976</v>
      </c>
      <c r="G12" s="3">
        <f>G11</f>
        <v>22</v>
      </c>
      <c r="H12" s="3">
        <f>H11</f>
        <v>22</v>
      </c>
      <c r="I12" s="3">
        <f>I11</f>
        <v>64</v>
      </c>
      <c r="J12" s="2">
        <v>0</v>
      </c>
      <c r="K12" s="2">
        <v>2</v>
      </c>
      <c r="L12" s="2">
        <v>2</v>
      </c>
      <c r="M12" s="2">
        <v>0</v>
      </c>
      <c r="N12" s="2">
        <v>0</v>
      </c>
    </row>
    <row r="13" spans="3:17" ht="28.8" x14ac:dyDescent="0.3">
      <c r="C13" s="3" t="s">
        <v>23</v>
      </c>
      <c r="D13" s="2" t="s">
        <v>29</v>
      </c>
      <c r="E13" s="2">
        <v>0</v>
      </c>
      <c r="F13" s="2">
        <f t="shared" si="0"/>
        <v>0</v>
      </c>
      <c r="G13" s="3">
        <f>G12*H12*I12</f>
        <v>30976</v>
      </c>
      <c r="H13" s="3">
        <v>0</v>
      </c>
      <c r="I13" s="3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3:17" ht="43.2" x14ac:dyDescent="0.3">
      <c r="C14" s="3" t="s">
        <v>24</v>
      </c>
      <c r="D14" s="2" t="s">
        <v>32</v>
      </c>
      <c r="E14" s="2">
        <v>256</v>
      </c>
      <c r="F14" s="2">
        <v>0</v>
      </c>
      <c r="G14" s="3">
        <f>G13</f>
        <v>30976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f>E14*G14+E14</f>
        <v>7930112</v>
      </c>
    </row>
    <row r="15" spans="3:17" ht="57.6" x14ac:dyDescent="0.3">
      <c r="C15" s="3" t="s">
        <v>33</v>
      </c>
      <c r="D15" s="2" t="s">
        <v>28</v>
      </c>
      <c r="E15" s="2">
        <v>256</v>
      </c>
      <c r="F15" s="3">
        <v>0</v>
      </c>
      <c r="G15" s="3">
        <v>0</v>
      </c>
      <c r="H15" s="3">
        <v>0</v>
      </c>
      <c r="I15" s="3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3:17" ht="43.2" x14ac:dyDescent="0.3">
      <c r="C16" s="3" t="s">
        <v>34</v>
      </c>
      <c r="D16" s="2" t="s">
        <v>35</v>
      </c>
      <c r="E16" s="2">
        <v>3</v>
      </c>
      <c r="F16" s="3">
        <v>0</v>
      </c>
      <c r="G16" s="3">
        <v>0</v>
      </c>
      <c r="H16" s="3">
        <v>0</v>
      </c>
      <c r="I16" s="3">
        <v>0</v>
      </c>
      <c r="J16" s="2">
        <v>0</v>
      </c>
      <c r="K16" s="2">
        <v>0</v>
      </c>
      <c r="L16" s="2">
        <v>0</v>
      </c>
      <c r="M16" s="2">
        <v>0</v>
      </c>
      <c r="N16" s="3">
        <f>E16*E15+E16</f>
        <v>771</v>
      </c>
    </row>
    <row r="17" spans="14:14" x14ac:dyDescent="0.3">
      <c r="N17">
        <f>SUM(N4:N16)</f>
        <v>7996451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Sidsavi</dc:creator>
  <cp:lastModifiedBy>Sidsavi</cp:lastModifiedBy>
  <dcterms:created xsi:type="dcterms:W3CDTF">2018-05-12T15:09:44Z</dcterms:created>
  <dcterms:modified xsi:type="dcterms:W3CDTF">2018-05-12T19:35:45Z</dcterms:modified>
</cp:coreProperties>
</file>