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ddharthK\Desktop\Software Dev\Excel Workbooks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1" l="1"/>
  <c r="AA3" i="1"/>
  <c r="AB3" i="1"/>
  <c r="Y3" i="1"/>
  <c r="T3" i="1"/>
  <c r="U3" i="1"/>
  <c r="V3" i="1" s="1"/>
  <c r="W3" i="1" s="1"/>
  <c r="R3" i="1"/>
  <c r="O3" i="1" l="1"/>
  <c r="P3" i="1"/>
  <c r="Q3" i="1" s="1"/>
  <c r="J3" i="1"/>
  <c r="K3" i="1" s="1"/>
  <c r="L3" i="1" s="1"/>
  <c r="M3" i="1" s="1"/>
  <c r="H5" i="1"/>
  <c r="M5" i="1" s="1"/>
  <c r="H6" i="1"/>
  <c r="M6" i="1" s="1"/>
  <c r="H7" i="1"/>
  <c r="M7" i="1" s="1"/>
  <c r="H8" i="1"/>
  <c r="M8" i="1" s="1"/>
  <c r="H9" i="1"/>
  <c r="M9" i="1" s="1"/>
  <c r="H10" i="1"/>
  <c r="M10" i="1" s="1"/>
  <c r="H11" i="1"/>
  <c r="M11" i="1" s="1"/>
  <c r="H12" i="1"/>
  <c r="M12" i="1" s="1"/>
  <c r="H13" i="1"/>
  <c r="M13" i="1" s="1"/>
  <c r="H14" i="1"/>
  <c r="M14" i="1" s="1"/>
  <c r="H15" i="1"/>
  <c r="M15" i="1" s="1"/>
  <c r="H16" i="1"/>
  <c r="M16" i="1" s="1"/>
  <c r="H17" i="1"/>
  <c r="M17" i="1" s="1"/>
  <c r="H18" i="1"/>
  <c r="M18" i="1" s="1"/>
  <c r="G5" i="1"/>
  <c r="L5" i="1" s="1"/>
  <c r="G6" i="1"/>
  <c r="L6" i="1" s="1"/>
  <c r="G7" i="1"/>
  <c r="L7" i="1" s="1"/>
  <c r="G8" i="1"/>
  <c r="L8" i="1" s="1"/>
  <c r="G9" i="1"/>
  <c r="L9" i="1" s="1"/>
  <c r="G10" i="1"/>
  <c r="L10" i="1" s="1"/>
  <c r="G11" i="1"/>
  <c r="L11" i="1" s="1"/>
  <c r="G12" i="1"/>
  <c r="L12" i="1" s="1"/>
  <c r="G13" i="1"/>
  <c r="L13" i="1" s="1"/>
  <c r="G14" i="1"/>
  <c r="L14" i="1" s="1"/>
  <c r="G15" i="1"/>
  <c r="L15" i="1" s="1"/>
  <c r="G16" i="1"/>
  <c r="L16" i="1" s="1"/>
  <c r="G17" i="1"/>
  <c r="L17" i="1" s="1"/>
  <c r="G18" i="1"/>
  <c r="L18" i="1" s="1"/>
  <c r="F5" i="1"/>
  <c r="K5" i="1" s="1"/>
  <c r="F6" i="1"/>
  <c r="K6" i="1" s="1"/>
  <c r="F7" i="1"/>
  <c r="K7" i="1" s="1"/>
  <c r="F8" i="1"/>
  <c r="K8" i="1" s="1"/>
  <c r="F9" i="1"/>
  <c r="K9" i="1" s="1"/>
  <c r="F10" i="1"/>
  <c r="K10" i="1" s="1"/>
  <c r="F11" i="1"/>
  <c r="K11" i="1" s="1"/>
  <c r="F12" i="1"/>
  <c r="K12" i="1" s="1"/>
  <c r="F13" i="1"/>
  <c r="K13" i="1" s="1"/>
  <c r="F14" i="1"/>
  <c r="K14" i="1" s="1"/>
  <c r="F15" i="1"/>
  <c r="K15" i="1" s="1"/>
  <c r="F16" i="1"/>
  <c r="K16" i="1" s="1"/>
  <c r="F17" i="1"/>
  <c r="K17" i="1" s="1"/>
  <c r="F18" i="1"/>
  <c r="K18" i="1" s="1"/>
  <c r="E5" i="1"/>
  <c r="J5" i="1" s="1"/>
  <c r="E6" i="1"/>
  <c r="J6" i="1" s="1"/>
  <c r="E7" i="1"/>
  <c r="J7" i="1" s="1"/>
  <c r="E8" i="1"/>
  <c r="J8" i="1" s="1"/>
  <c r="E9" i="1"/>
  <c r="J9" i="1" s="1"/>
  <c r="E10" i="1"/>
  <c r="J10" i="1" s="1"/>
  <c r="E11" i="1"/>
  <c r="J11" i="1" s="1"/>
  <c r="E12" i="1"/>
  <c r="J12" i="1" s="1"/>
  <c r="E13" i="1"/>
  <c r="J13" i="1" s="1"/>
  <c r="E14" i="1"/>
  <c r="J14" i="1" s="1"/>
  <c r="E15" i="1"/>
  <c r="J15" i="1" s="1"/>
  <c r="E16" i="1"/>
  <c r="J16" i="1" s="1"/>
  <c r="E17" i="1"/>
  <c r="J17" i="1" s="1"/>
  <c r="E18" i="1"/>
  <c r="J18" i="1" s="1"/>
  <c r="E4" i="1"/>
  <c r="F4" i="1"/>
  <c r="G4" i="1"/>
  <c r="H4" i="1"/>
  <c r="D4" i="1"/>
  <c r="E3" i="1"/>
  <c r="F3" i="1" s="1"/>
  <c r="G3" i="1" s="1"/>
  <c r="H3" i="1" s="1"/>
  <c r="M4" i="1" l="1"/>
  <c r="H24" i="1"/>
  <c r="H21" i="1"/>
  <c r="H23" i="1"/>
  <c r="H22" i="1"/>
  <c r="E21" i="1"/>
  <c r="E24" i="1"/>
  <c r="E23" i="1"/>
  <c r="E22" i="1"/>
  <c r="G22" i="1"/>
  <c r="G21" i="1"/>
  <c r="G23" i="1"/>
  <c r="G24" i="1"/>
  <c r="F24" i="1"/>
  <c r="F21" i="1"/>
  <c r="F23" i="1"/>
  <c r="F22" i="1"/>
  <c r="J4" i="1"/>
  <c r="I4" i="1"/>
  <c r="L4" i="1"/>
  <c r="K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5" i="1"/>
  <c r="K21" i="1" l="1"/>
  <c r="K23" i="1"/>
  <c r="K24" i="1"/>
  <c r="K22" i="1"/>
  <c r="L22" i="1"/>
  <c r="L24" i="1"/>
  <c r="L21" i="1"/>
  <c r="L23" i="1"/>
  <c r="J24" i="1"/>
  <c r="J22" i="1"/>
  <c r="J21" i="1"/>
  <c r="J23" i="1"/>
  <c r="M24" i="1"/>
  <c r="M23" i="1"/>
  <c r="M22" i="1"/>
  <c r="M21" i="1"/>
  <c r="C22" i="1"/>
  <c r="C21" i="1"/>
  <c r="W5" i="1"/>
  <c r="V5" i="1"/>
  <c r="T5" i="1"/>
  <c r="U5" i="1"/>
  <c r="S4" i="1"/>
  <c r="W4" i="1"/>
  <c r="U4" i="1"/>
  <c r="T4" i="1"/>
  <c r="V4" i="1"/>
  <c r="R16" i="1"/>
  <c r="V16" i="1"/>
  <c r="U16" i="1"/>
  <c r="T16" i="1"/>
  <c r="W16" i="1"/>
  <c r="R15" i="1"/>
  <c r="W15" i="1"/>
  <c r="T15" i="1"/>
  <c r="V15" i="1"/>
  <c r="U15" i="1"/>
  <c r="R14" i="1"/>
  <c r="U14" i="1"/>
  <c r="V14" i="1"/>
  <c r="T14" i="1"/>
  <c r="W14" i="1"/>
  <c r="R13" i="1"/>
  <c r="W13" i="1"/>
  <c r="V13" i="1"/>
  <c r="U13" i="1"/>
  <c r="T13" i="1"/>
  <c r="R12" i="1"/>
  <c r="T12" i="1"/>
  <c r="W12" i="1"/>
  <c r="V12" i="1"/>
  <c r="U12" i="1"/>
  <c r="R11" i="1"/>
  <c r="T11" i="1"/>
  <c r="V11" i="1"/>
  <c r="W11" i="1"/>
  <c r="U11" i="1"/>
  <c r="U10" i="1"/>
  <c r="T10" i="1"/>
  <c r="W10" i="1"/>
  <c r="V10" i="1"/>
  <c r="W9" i="1"/>
  <c r="V9" i="1"/>
  <c r="U9" i="1"/>
  <c r="T9" i="1"/>
  <c r="R8" i="1"/>
  <c r="V8" i="1"/>
  <c r="T8" i="1"/>
  <c r="W8" i="1"/>
  <c r="U8" i="1"/>
  <c r="R7" i="1"/>
  <c r="V7" i="1"/>
  <c r="W7" i="1"/>
  <c r="U7" i="1"/>
  <c r="T7" i="1"/>
  <c r="R6" i="1"/>
  <c r="W6" i="1"/>
  <c r="V6" i="1"/>
  <c r="U6" i="1"/>
  <c r="T6" i="1"/>
  <c r="R18" i="1"/>
  <c r="W18" i="1"/>
  <c r="V18" i="1"/>
  <c r="U18" i="1"/>
  <c r="T18" i="1"/>
  <c r="R17" i="1"/>
  <c r="V17" i="1"/>
  <c r="U17" i="1"/>
  <c r="T17" i="1"/>
  <c r="W17" i="1"/>
  <c r="R5" i="1"/>
  <c r="AB5" i="1" s="1"/>
  <c r="Q9" i="1"/>
  <c r="R9" i="1"/>
  <c r="Q10" i="1"/>
  <c r="AA10" i="1" s="1"/>
  <c r="R10" i="1"/>
  <c r="R4" i="1"/>
  <c r="P18" i="1"/>
  <c r="Q18" i="1"/>
  <c r="P11" i="1"/>
  <c r="Q11" i="1"/>
  <c r="P8" i="1"/>
  <c r="Q8" i="1"/>
  <c r="AA8" i="1" s="1"/>
  <c r="P17" i="1"/>
  <c r="Q17" i="1"/>
  <c r="AA17" i="1" s="1"/>
  <c r="P7" i="1"/>
  <c r="Q7" i="1"/>
  <c r="P16" i="1"/>
  <c r="Q16" i="1"/>
  <c r="P14" i="1"/>
  <c r="Q14" i="1"/>
  <c r="P12" i="1"/>
  <c r="Q12" i="1"/>
  <c r="P6" i="1"/>
  <c r="Q6" i="1"/>
  <c r="P15" i="1"/>
  <c r="Q15" i="1"/>
  <c r="AA15" i="1" s="1"/>
  <c r="P13" i="1"/>
  <c r="Q13" i="1"/>
  <c r="P5" i="1"/>
  <c r="Z5" i="1" s="1"/>
  <c r="Q5" i="1"/>
  <c r="AA5" i="1" s="1"/>
  <c r="O9" i="1"/>
  <c r="P9" i="1"/>
  <c r="O10" i="1"/>
  <c r="Y10" i="1" s="1"/>
  <c r="P10" i="1"/>
  <c r="N6" i="1"/>
  <c r="O6" i="1"/>
  <c r="N15" i="1"/>
  <c r="O15" i="1"/>
  <c r="N12" i="1"/>
  <c r="O12" i="1"/>
  <c r="N7" i="1"/>
  <c r="O7" i="1"/>
  <c r="N14" i="1"/>
  <c r="O14" i="1"/>
  <c r="N13" i="1"/>
  <c r="O13" i="1"/>
  <c r="N11" i="1"/>
  <c r="O11" i="1"/>
  <c r="N8" i="1"/>
  <c r="O8" i="1"/>
  <c r="Y8" i="1" s="1"/>
  <c r="N5" i="1"/>
  <c r="O5" i="1"/>
  <c r="N17" i="1"/>
  <c r="O17" i="1"/>
  <c r="N18" i="1"/>
  <c r="O18" i="1"/>
  <c r="N16" i="1"/>
  <c r="O16" i="1"/>
  <c r="N10" i="1"/>
  <c r="N9" i="1"/>
  <c r="N4" i="1"/>
  <c r="O4" i="1"/>
  <c r="P4" i="1"/>
  <c r="Q4" i="1"/>
  <c r="I18" i="1"/>
  <c r="S18" i="1" s="1"/>
  <c r="I16" i="1"/>
  <c r="S16" i="1" s="1"/>
  <c r="I17" i="1"/>
  <c r="S17" i="1" s="1"/>
  <c r="I15" i="1"/>
  <c r="S15" i="1" s="1"/>
  <c r="I14" i="1"/>
  <c r="S14" i="1" s="1"/>
  <c r="I13" i="1"/>
  <c r="S13" i="1" s="1"/>
  <c r="I12" i="1"/>
  <c r="S12" i="1" s="1"/>
  <c r="I7" i="1"/>
  <c r="S7" i="1" s="1"/>
  <c r="I5" i="1"/>
  <c r="S5" i="1" s="1"/>
  <c r="I11" i="1"/>
  <c r="S11" i="1" s="1"/>
  <c r="I10" i="1"/>
  <c r="S10" i="1" s="1"/>
  <c r="I9" i="1"/>
  <c r="S9" i="1" s="1"/>
  <c r="I8" i="1"/>
  <c r="S8" i="1" s="1"/>
  <c r="I6" i="1"/>
  <c r="S6" i="1" s="1"/>
  <c r="D23" i="1"/>
  <c r="D24" i="1"/>
  <c r="C24" i="1"/>
  <c r="D21" i="1"/>
  <c r="D22" i="1"/>
  <c r="C23" i="1"/>
  <c r="Q22" i="1" l="1"/>
  <c r="Q21" i="1"/>
  <c r="Q24" i="1"/>
  <c r="Q23" i="1"/>
  <c r="W21" i="1"/>
  <c r="W24" i="1"/>
  <c r="W23" i="1"/>
  <c r="W22" i="1"/>
  <c r="I22" i="1"/>
  <c r="I24" i="1"/>
  <c r="AA12" i="1"/>
  <c r="T24" i="1"/>
  <c r="T21" i="1"/>
  <c r="T23" i="1"/>
  <c r="T22" i="1"/>
  <c r="O22" i="1"/>
  <c r="O24" i="1"/>
  <c r="O21" i="1"/>
  <c r="O23" i="1"/>
  <c r="S23" i="1"/>
  <c r="S22" i="1"/>
  <c r="S24" i="1"/>
  <c r="S21" i="1"/>
  <c r="I23" i="1"/>
  <c r="Y17" i="1"/>
  <c r="Z12" i="1"/>
  <c r="Y5" i="1"/>
  <c r="V21" i="1"/>
  <c r="V23" i="1"/>
  <c r="V22" i="1"/>
  <c r="V24" i="1"/>
  <c r="Z4" i="1"/>
  <c r="P22" i="1"/>
  <c r="P24" i="1"/>
  <c r="P21" i="1"/>
  <c r="P23" i="1"/>
  <c r="U21" i="1"/>
  <c r="U23" i="1"/>
  <c r="U22" i="1"/>
  <c r="U24" i="1"/>
  <c r="X4" i="1"/>
  <c r="N22" i="1"/>
  <c r="N24" i="1"/>
  <c r="N21" i="1"/>
  <c r="N23" i="1"/>
  <c r="I21" i="1"/>
  <c r="Y15" i="1"/>
  <c r="R24" i="1"/>
  <c r="R21" i="1"/>
  <c r="R22" i="1"/>
  <c r="R23" i="1"/>
  <c r="AB10" i="1"/>
  <c r="Z6" i="1"/>
  <c r="Z18" i="1"/>
  <c r="Y18" i="1"/>
  <c r="Y12" i="1"/>
  <c r="AA6" i="1"/>
  <c r="AA18" i="1"/>
  <c r="AB8" i="1"/>
  <c r="Y4" i="1"/>
  <c r="AB4" i="1"/>
  <c r="AA14" i="1"/>
  <c r="Z14" i="1"/>
  <c r="Y11" i="1"/>
  <c r="Z10" i="1"/>
  <c r="AA7" i="1"/>
  <c r="AB9" i="1"/>
  <c r="AA16" i="1"/>
  <c r="AB18" i="1"/>
  <c r="AB12" i="1"/>
  <c r="Y6" i="1"/>
  <c r="AA9" i="1"/>
  <c r="AB16" i="1"/>
  <c r="Z16" i="1"/>
  <c r="Z9" i="1"/>
  <c r="Y9" i="1"/>
  <c r="Y14" i="1"/>
  <c r="AA13" i="1"/>
  <c r="AB17" i="1"/>
  <c r="Z13" i="1"/>
  <c r="Y16" i="1"/>
  <c r="Y7" i="1"/>
  <c r="AA11" i="1"/>
  <c r="AB15" i="1"/>
  <c r="AB6" i="1"/>
  <c r="AB13" i="1"/>
  <c r="AA4" i="1"/>
  <c r="Z7" i="1"/>
  <c r="Y13" i="1"/>
  <c r="Z17" i="1"/>
  <c r="AB7" i="1"/>
  <c r="AB14" i="1"/>
  <c r="Z8" i="1"/>
  <c r="AB11" i="1"/>
  <c r="Z15" i="1"/>
  <c r="Z11" i="1"/>
  <c r="X14" i="1"/>
  <c r="X11" i="1"/>
  <c r="X9" i="1"/>
  <c r="X16" i="1"/>
  <c r="X12" i="1"/>
  <c r="X7" i="1"/>
  <c r="X10" i="1"/>
  <c r="X8" i="1"/>
  <c r="X17" i="1"/>
  <c r="X18" i="1"/>
  <c r="X13" i="1"/>
  <c r="X15" i="1"/>
  <c r="X6" i="1"/>
  <c r="Y22" i="1" l="1"/>
  <c r="Y21" i="1"/>
  <c r="Y23" i="1"/>
  <c r="Y24" i="1"/>
  <c r="Z24" i="1"/>
  <c r="Z21" i="1"/>
  <c r="Z23" i="1"/>
  <c r="Z22" i="1"/>
  <c r="AB22" i="1"/>
  <c r="AB24" i="1"/>
  <c r="AB21" i="1"/>
  <c r="AB23" i="1"/>
  <c r="AA22" i="1"/>
  <c r="AA24" i="1"/>
  <c r="AA21" i="1"/>
  <c r="AA23" i="1"/>
  <c r="AC11" i="1"/>
  <c r="AC14" i="1"/>
  <c r="AC13" i="1"/>
  <c r="AC18" i="1"/>
  <c r="AC17" i="1"/>
  <c r="AC8" i="1"/>
  <c r="AC10" i="1"/>
  <c r="AC12" i="1"/>
  <c r="AC9" i="1"/>
  <c r="AC16" i="1"/>
  <c r="AC6" i="1"/>
  <c r="AC7" i="1"/>
  <c r="AC15" i="1"/>
  <c r="AC4" i="1"/>
  <c r="X5" i="1" l="1"/>
  <c r="AC5" i="1" l="1"/>
  <c r="X21" i="1"/>
  <c r="X22" i="1"/>
  <c r="X23" i="1"/>
  <c r="X24" i="1"/>
  <c r="AC21" i="1" l="1"/>
  <c r="AC22" i="1"/>
  <c r="AC24" i="1"/>
  <c r="AC23" i="1"/>
</calcChain>
</file>

<file path=xl/sharedStrings.xml><?xml version="1.0" encoding="utf-8"?>
<sst xmlns="http://schemas.openxmlformats.org/spreadsheetml/2006/main" count="45" uniqueCount="26">
  <si>
    <t>Employee Payroll</t>
  </si>
  <si>
    <t>Last Name</t>
  </si>
  <si>
    <t>First Name</t>
  </si>
  <si>
    <t xml:space="preserve">Hourly Wage </t>
  </si>
  <si>
    <t>Hours Worked</t>
  </si>
  <si>
    <t>Pay</t>
  </si>
  <si>
    <t>Siddharth</t>
  </si>
  <si>
    <t>Anurag</t>
  </si>
  <si>
    <t>Shubham</t>
  </si>
  <si>
    <t>Ishan</t>
  </si>
  <si>
    <t>Rohan</t>
  </si>
  <si>
    <t>Khattar</t>
  </si>
  <si>
    <t>Jana</t>
  </si>
  <si>
    <t>Tanwar</t>
  </si>
  <si>
    <t>Gadi</t>
  </si>
  <si>
    <t>Maratha</t>
  </si>
  <si>
    <t>Kumar</t>
  </si>
  <si>
    <t>Max</t>
  </si>
  <si>
    <t>Min</t>
  </si>
  <si>
    <t xml:space="preserve">Average </t>
  </si>
  <si>
    <t>Total</t>
  </si>
  <si>
    <t>Overtime Hours</t>
  </si>
  <si>
    <t>Overtime Bonus</t>
  </si>
  <si>
    <t>Total Pay</t>
  </si>
  <si>
    <t>Pay Per Week</t>
  </si>
  <si>
    <t>January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</si>
</sst>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1DFF8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75FFB3"/>
      <name val="Calibri"/>
      <family val="2"/>
      <scheme val="minor"/>
    </font>
    <font>
      <b/>
      <u/>
      <sz val="3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15"/>
      <color rgb="FF00B05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5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25"/>
      <color rgb="FF00B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5FFB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164" fontId="0" fillId="0" borderId="0" xfId="0" applyNumberFormat="1"/>
    <xf numFmtId="0" fontId="2" fillId="0" borderId="0" xfId="0" applyFont="1"/>
    <xf numFmtId="164" fontId="3" fillId="0" borderId="0" xfId="0" applyNumberFormat="1" applyFont="1"/>
    <xf numFmtId="2" fontId="0" fillId="0" borderId="0" xfId="1" applyNumberFormat="1" applyFont="1"/>
    <xf numFmtId="0" fontId="0" fillId="0" borderId="0" xfId="1" applyNumberFormat="1" applyFont="1"/>
    <xf numFmtId="0" fontId="0" fillId="0" borderId="0" xfId="0" applyNumberFormat="1"/>
    <xf numFmtId="0" fontId="5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164" fontId="4" fillId="4" borderId="0" xfId="0" applyNumberFormat="1" applyFont="1" applyFill="1"/>
    <xf numFmtId="0" fontId="6" fillId="5" borderId="0" xfId="0" applyFont="1" applyFill="1"/>
    <xf numFmtId="164" fontId="6" fillId="5" borderId="0" xfId="0" applyNumberFormat="1" applyFont="1" applyFill="1"/>
    <xf numFmtId="0" fontId="7" fillId="0" borderId="0" xfId="0" applyFont="1"/>
    <xf numFmtId="0" fontId="8" fillId="0" borderId="0" xfId="0" applyFont="1"/>
    <xf numFmtId="16" fontId="8" fillId="2" borderId="0" xfId="0" applyNumberFormat="1" applyFont="1" applyFill="1"/>
    <xf numFmtId="16" fontId="8" fillId="3" borderId="0" xfId="0" applyNumberFormat="1" applyFont="1" applyFill="1"/>
    <xf numFmtId="16" fontId="8" fillId="4" borderId="0" xfId="0" applyNumberFormat="1" applyFont="1" applyFill="1"/>
    <xf numFmtId="16" fontId="8" fillId="5" borderId="0" xfId="0" applyNumberFormat="1" applyFont="1" applyFill="1"/>
    <xf numFmtId="0" fontId="11" fillId="7" borderId="0" xfId="0" applyFont="1" applyFill="1"/>
    <xf numFmtId="16" fontId="12" fillId="7" borderId="0" xfId="0" applyNumberFormat="1" applyFont="1" applyFill="1"/>
    <xf numFmtId="164" fontId="13" fillId="7" borderId="0" xfId="0" applyNumberFormat="1" applyFont="1" applyFill="1"/>
    <xf numFmtId="0" fontId="14" fillId="2" borderId="0" xfId="0" applyFont="1" applyFill="1"/>
    <xf numFmtId="0" fontId="14" fillId="3" borderId="0" xfId="0" applyFont="1" applyFill="1"/>
    <xf numFmtId="0" fontId="14" fillId="4" borderId="0" xfId="0" applyFont="1" applyFill="1"/>
    <xf numFmtId="0" fontId="14" fillId="5" borderId="0" xfId="0" applyFont="1" applyFill="1"/>
    <xf numFmtId="0" fontId="14" fillId="7" borderId="0" xfId="0" applyFont="1" applyFill="1"/>
    <xf numFmtId="16" fontId="8" fillId="8" borderId="0" xfId="0" applyNumberFormat="1" applyFont="1" applyFill="1"/>
    <xf numFmtId="0" fontId="15" fillId="6" borderId="0" xfId="0" applyFont="1" applyFill="1"/>
    <xf numFmtId="16" fontId="9" fillId="6" borderId="0" xfId="0" applyNumberFormat="1" applyFont="1" applyFill="1"/>
    <xf numFmtId="164" fontId="10" fillId="6" borderId="0" xfId="0" applyNumberFormat="1" applyFont="1" applyFill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75FFB3"/>
      <color rgb="FF1DFF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"/>
  <sheetViews>
    <sheetView tabSelected="1" zoomScale="73" workbookViewId="0">
      <selection activeCell="C15" sqref="C15"/>
    </sheetView>
  </sheetViews>
  <sheetFormatPr defaultRowHeight="14.4" x14ac:dyDescent="0.3"/>
  <cols>
    <col min="1" max="1" width="16.5546875" customWidth="1"/>
    <col min="2" max="2" width="15.21875" customWidth="1"/>
    <col min="3" max="3" width="17.33203125" customWidth="1"/>
    <col min="4" max="8" width="13.109375" customWidth="1"/>
    <col min="9" max="13" width="15.88671875" customWidth="1"/>
    <col min="14" max="18" width="19.6640625" customWidth="1"/>
    <col min="19" max="23" width="15.6640625" customWidth="1"/>
    <col min="24" max="24" width="25.44140625" customWidth="1"/>
    <col min="25" max="25" width="19.77734375" customWidth="1"/>
    <col min="26" max="26" width="21.33203125" customWidth="1"/>
    <col min="27" max="27" width="17.5546875" customWidth="1"/>
    <col min="28" max="28" width="23.88671875" customWidth="1"/>
    <col min="29" max="29" width="29" customWidth="1"/>
    <col min="30" max="30" width="16.109375" customWidth="1"/>
    <col min="31" max="31" width="11.6640625" customWidth="1"/>
    <col min="32" max="32" width="15.5546875" customWidth="1"/>
    <col min="33" max="33" width="11" customWidth="1"/>
  </cols>
  <sheetData>
    <row r="1" spans="1:33" ht="38.4" x14ac:dyDescent="0.7">
      <c r="A1" s="16" t="s">
        <v>0</v>
      </c>
      <c r="B1" s="7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33" ht="32.4" x14ac:dyDescent="0.6">
      <c r="A2" s="2"/>
      <c r="B2" s="2"/>
      <c r="C2" s="2"/>
      <c r="D2" s="25" t="s">
        <v>4</v>
      </c>
      <c r="E2" s="8"/>
      <c r="F2" s="8"/>
      <c r="G2" s="8"/>
      <c r="H2" s="8"/>
      <c r="I2" s="26" t="s">
        <v>21</v>
      </c>
      <c r="J2" s="10"/>
      <c r="K2" s="10"/>
      <c r="L2" s="10"/>
      <c r="M2" s="10"/>
      <c r="N2" s="27" t="s">
        <v>5</v>
      </c>
      <c r="O2" s="12"/>
      <c r="P2" s="12"/>
      <c r="Q2" s="12"/>
      <c r="R2" s="12"/>
      <c r="S2" s="28" t="s">
        <v>22</v>
      </c>
      <c r="T2" s="14"/>
      <c r="U2" s="14"/>
      <c r="V2" s="14"/>
      <c r="W2" s="14"/>
      <c r="X2" s="29" t="s">
        <v>24</v>
      </c>
      <c r="Y2" s="22"/>
      <c r="Z2" s="22"/>
      <c r="AA2" s="22"/>
      <c r="AB2" s="22"/>
      <c r="AC2" s="31" t="s">
        <v>23</v>
      </c>
    </row>
    <row r="3" spans="1:33" ht="25.8" x14ac:dyDescent="0.5">
      <c r="A3" s="17" t="s">
        <v>1</v>
      </c>
      <c r="B3" s="17" t="s">
        <v>2</v>
      </c>
      <c r="C3" s="17" t="s">
        <v>3</v>
      </c>
      <c r="D3" s="18">
        <v>45292</v>
      </c>
      <c r="E3" s="18">
        <f>D3+7</f>
        <v>45299</v>
      </c>
      <c r="F3" s="18">
        <f t="shared" ref="F3:H3" si="0">E3+7</f>
        <v>45306</v>
      </c>
      <c r="G3" s="18">
        <f t="shared" si="0"/>
        <v>45313</v>
      </c>
      <c r="H3" s="18">
        <f t="shared" si="0"/>
        <v>45320</v>
      </c>
      <c r="I3" s="19">
        <v>45292</v>
      </c>
      <c r="J3" s="19">
        <f>I3+7</f>
        <v>45299</v>
      </c>
      <c r="K3" s="19">
        <f t="shared" ref="K3:M3" si="1">J3+7</f>
        <v>45306</v>
      </c>
      <c r="L3" s="19">
        <f t="shared" si="1"/>
        <v>45313</v>
      </c>
      <c r="M3" s="19">
        <f t="shared" si="1"/>
        <v>45320</v>
      </c>
      <c r="N3" s="20">
        <v>45292</v>
      </c>
      <c r="O3" s="20">
        <f>N3+7</f>
        <v>45299</v>
      </c>
      <c r="P3" s="20">
        <f t="shared" ref="P3:R3" si="2">O3+7</f>
        <v>45306</v>
      </c>
      <c r="Q3" s="20">
        <f t="shared" si="2"/>
        <v>45313</v>
      </c>
      <c r="R3" s="20">
        <f t="shared" si="2"/>
        <v>45320</v>
      </c>
      <c r="S3" s="21">
        <v>45292</v>
      </c>
      <c r="T3" s="21">
        <f>S3+7</f>
        <v>45299</v>
      </c>
      <c r="U3" s="21">
        <f t="shared" ref="U3:W3" si="3">T3+7</f>
        <v>45306</v>
      </c>
      <c r="V3" s="21">
        <f t="shared" si="3"/>
        <v>45313</v>
      </c>
      <c r="W3" s="21">
        <f t="shared" si="3"/>
        <v>45320</v>
      </c>
      <c r="X3" s="23">
        <v>45292</v>
      </c>
      <c r="Y3" s="23">
        <f>X3+7</f>
        <v>45299</v>
      </c>
      <c r="Z3" s="23">
        <f t="shared" ref="Z3:AB3" si="4">Y3+7</f>
        <v>45306</v>
      </c>
      <c r="AA3" s="23">
        <f t="shared" si="4"/>
        <v>45313</v>
      </c>
      <c r="AB3" s="23">
        <f t="shared" si="4"/>
        <v>45320</v>
      </c>
      <c r="AC3" s="32" t="s">
        <v>25</v>
      </c>
      <c r="AD3" s="30"/>
      <c r="AE3" s="30"/>
      <c r="AF3" s="30"/>
      <c r="AG3" s="30"/>
    </row>
    <row r="4" spans="1:33" ht="19.8" x14ac:dyDescent="0.4">
      <c r="A4" t="s">
        <v>11</v>
      </c>
      <c r="B4" t="s">
        <v>6</v>
      </c>
      <c r="C4" s="3">
        <f ca="1">RANDBETWEEN(80,1000)</f>
        <v>994</v>
      </c>
      <c r="D4" s="9">
        <f ca="1">RANDBETWEEN(20,100)</f>
        <v>90</v>
      </c>
      <c r="E4" s="9">
        <f t="shared" ref="E4:H18" ca="1" si="5">RANDBETWEEN(20,100)</f>
        <v>31</v>
      </c>
      <c r="F4" s="9">
        <f t="shared" ca="1" si="5"/>
        <v>56</v>
      </c>
      <c r="G4" s="9">
        <f t="shared" ca="1" si="5"/>
        <v>20</v>
      </c>
      <c r="H4" s="9">
        <f t="shared" ca="1" si="5"/>
        <v>59</v>
      </c>
      <c r="I4" s="11">
        <f ca="1">IF(D4&gt;40,D4-40,0)</f>
        <v>50</v>
      </c>
      <c r="J4" s="11">
        <f t="shared" ref="J4:M18" ca="1" si="6">IF(E4&gt;40,E4-40,0)</f>
        <v>0</v>
      </c>
      <c r="K4" s="11">
        <f t="shared" ca="1" si="6"/>
        <v>16</v>
      </c>
      <c r="L4" s="11">
        <f t="shared" ca="1" si="6"/>
        <v>0</v>
      </c>
      <c r="M4" s="11">
        <f t="shared" ca="1" si="6"/>
        <v>19</v>
      </c>
      <c r="N4" s="13">
        <f ca="1">$C4*D4</f>
        <v>89460</v>
      </c>
      <c r="O4" s="13">
        <f t="shared" ref="O4:R18" ca="1" si="7">$C4*E4</f>
        <v>30814</v>
      </c>
      <c r="P4" s="13">
        <f t="shared" ca="1" si="7"/>
        <v>55664</v>
      </c>
      <c r="Q4" s="13">
        <f t="shared" ca="1" si="7"/>
        <v>19880</v>
      </c>
      <c r="R4" s="13">
        <f t="shared" ca="1" si="7"/>
        <v>58646</v>
      </c>
      <c r="S4" s="15">
        <f ca="1">0.5*$C4*I4</f>
        <v>24850</v>
      </c>
      <c r="T4" s="15">
        <f t="shared" ref="T4:T18" ca="1" si="8">0.5*$C4*J4</f>
        <v>0</v>
      </c>
      <c r="U4" s="15">
        <f t="shared" ref="U4:U18" ca="1" si="9">0.5*$C4*K4</f>
        <v>7952</v>
      </c>
      <c r="V4" s="15">
        <f t="shared" ref="V4:V18" ca="1" si="10">0.5*$C4*L4</f>
        <v>0</v>
      </c>
      <c r="W4" s="15">
        <f t="shared" ref="W4:W18" ca="1" si="11">0.5*$C4*M4</f>
        <v>9443</v>
      </c>
      <c r="X4" s="24">
        <f ca="1">SUM(N4+S4)</f>
        <v>114310</v>
      </c>
      <c r="Y4" s="24">
        <f ca="1">SUM(O4+T4)</f>
        <v>30814</v>
      </c>
      <c r="Z4" s="24">
        <f t="shared" ref="Y4:AB4" ca="1" si="12">SUM(P4+U4)</f>
        <v>63616</v>
      </c>
      <c r="AA4" s="24">
        <f t="shared" ca="1" si="12"/>
        <v>19880</v>
      </c>
      <c r="AB4" s="24">
        <f t="shared" ca="1" si="12"/>
        <v>68089</v>
      </c>
      <c r="AC4" s="33">
        <f ca="1">SUM(X4:AB4)</f>
        <v>296709</v>
      </c>
    </row>
    <row r="5" spans="1:33" ht="19.8" x14ac:dyDescent="0.4">
      <c r="A5" t="s">
        <v>12</v>
      </c>
      <c r="B5" t="s">
        <v>7</v>
      </c>
      <c r="C5" s="3">
        <f t="shared" ref="C5:C18" ca="1" si="13">RANDBETWEEN(80,1000)</f>
        <v>174</v>
      </c>
      <c r="D5" s="9">
        <f ca="1">RANDBETWEEN(20,100)</f>
        <v>37</v>
      </c>
      <c r="E5" s="9">
        <f t="shared" ca="1" si="5"/>
        <v>61</v>
      </c>
      <c r="F5" s="9">
        <f t="shared" ca="1" si="5"/>
        <v>48</v>
      </c>
      <c r="G5" s="9">
        <f t="shared" ca="1" si="5"/>
        <v>52</v>
      </c>
      <c r="H5" s="9">
        <f t="shared" ca="1" si="5"/>
        <v>43</v>
      </c>
      <c r="I5" s="11">
        <f t="shared" ref="I5:I18" ca="1" si="14">IF(D5&gt;40,D5-40,0)</f>
        <v>0</v>
      </c>
      <c r="J5" s="11">
        <f t="shared" ca="1" si="6"/>
        <v>21</v>
      </c>
      <c r="K5" s="11">
        <f t="shared" ca="1" si="6"/>
        <v>8</v>
      </c>
      <c r="L5" s="11">
        <f t="shared" ca="1" si="6"/>
        <v>12</v>
      </c>
      <c r="M5" s="11">
        <f t="shared" ca="1" si="6"/>
        <v>3</v>
      </c>
      <c r="N5" s="13">
        <f t="shared" ref="N5:N18" ca="1" si="15">$C5*D5</f>
        <v>6438</v>
      </c>
      <c r="O5" s="13">
        <f t="shared" ca="1" si="7"/>
        <v>10614</v>
      </c>
      <c r="P5" s="13">
        <f t="shared" ca="1" si="7"/>
        <v>8352</v>
      </c>
      <c r="Q5" s="13">
        <f t="shared" ca="1" si="7"/>
        <v>9048</v>
      </c>
      <c r="R5" s="13">
        <f t="shared" ca="1" si="7"/>
        <v>7482</v>
      </c>
      <c r="S5" s="15">
        <f t="shared" ref="S5:S18" ca="1" si="16">0.5*$C5*I5</f>
        <v>0</v>
      </c>
      <c r="T5" s="15">
        <f t="shared" ca="1" si="8"/>
        <v>1827</v>
      </c>
      <c r="U5" s="15">
        <f t="shared" ca="1" si="9"/>
        <v>696</v>
      </c>
      <c r="V5" s="15">
        <f t="shared" ca="1" si="10"/>
        <v>1044</v>
      </c>
      <c r="W5" s="15">
        <f t="shared" ca="1" si="11"/>
        <v>261</v>
      </c>
      <c r="X5" s="24">
        <f t="shared" ref="X4:X18" ca="1" si="17">SUM(N5+S5)</f>
        <v>6438</v>
      </c>
      <c r="Y5" s="24">
        <f t="shared" ref="Y5:Y18" ca="1" si="18">SUM(O5+T5)</f>
        <v>12441</v>
      </c>
      <c r="Z5" s="24">
        <f t="shared" ref="Z5:Z18" ca="1" si="19">SUM(P5+U5)</f>
        <v>9048</v>
      </c>
      <c r="AA5" s="24">
        <f t="shared" ref="AA5:AA18" ca="1" si="20">SUM(Q5+V5)</f>
        <v>10092</v>
      </c>
      <c r="AB5" s="24">
        <f t="shared" ref="AB5:AB18" ca="1" si="21">SUM(R5+W5)</f>
        <v>7743</v>
      </c>
      <c r="AC5" s="33">
        <f t="shared" ref="AC5:AC18" ca="1" si="22">SUM(X5:AB5)</f>
        <v>45762</v>
      </c>
    </row>
    <row r="6" spans="1:33" ht="19.8" x14ac:dyDescent="0.4">
      <c r="A6" t="s">
        <v>13</v>
      </c>
      <c r="B6" t="s">
        <v>8</v>
      </c>
      <c r="C6" s="3">
        <f t="shared" ca="1" si="13"/>
        <v>287</v>
      </c>
      <c r="D6" s="9">
        <f t="shared" ref="D6:D18" ca="1" si="23">RANDBETWEEN(20,100)</f>
        <v>51</v>
      </c>
      <c r="E6" s="9">
        <f t="shared" ca="1" si="5"/>
        <v>56</v>
      </c>
      <c r="F6" s="9">
        <f t="shared" ca="1" si="5"/>
        <v>76</v>
      </c>
      <c r="G6" s="9">
        <f t="shared" ca="1" si="5"/>
        <v>91</v>
      </c>
      <c r="H6" s="9">
        <f t="shared" ca="1" si="5"/>
        <v>57</v>
      </c>
      <c r="I6" s="11">
        <f t="shared" ca="1" si="14"/>
        <v>11</v>
      </c>
      <c r="J6" s="11">
        <f t="shared" ca="1" si="6"/>
        <v>16</v>
      </c>
      <c r="K6" s="11">
        <f t="shared" ca="1" si="6"/>
        <v>36</v>
      </c>
      <c r="L6" s="11">
        <f t="shared" ca="1" si="6"/>
        <v>51</v>
      </c>
      <c r="M6" s="11">
        <f t="shared" ca="1" si="6"/>
        <v>17</v>
      </c>
      <c r="N6" s="13">
        <f t="shared" ca="1" si="15"/>
        <v>14637</v>
      </c>
      <c r="O6" s="13">
        <f t="shared" ca="1" si="7"/>
        <v>16072</v>
      </c>
      <c r="P6" s="13">
        <f t="shared" ca="1" si="7"/>
        <v>21812</v>
      </c>
      <c r="Q6" s="13">
        <f t="shared" ca="1" si="7"/>
        <v>26117</v>
      </c>
      <c r="R6" s="13">
        <f t="shared" ca="1" si="7"/>
        <v>16359</v>
      </c>
      <c r="S6" s="15">
        <f t="shared" ca="1" si="16"/>
        <v>1578.5</v>
      </c>
      <c r="T6" s="15">
        <f t="shared" ca="1" si="8"/>
        <v>2296</v>
      </c>
      <c r="U6" s="15">
        <f t="shared" ca="1" si="9"/>
        <v>5166</v>
      </c>
      <c r="V6" s="15">
        <f t="shared" ca="1" si="10"/>
        <v>7318.5</v>
      </c>
      <c r="W6" s="15">
        <f t="shared" ca="1" si="11"/>
        <v>2439.5</v>
      </c>
      <c r="X6" s="24">
        <f t="shared" ca="1" si="17"/>
        <v>16215.5</v>
      </c>
      <c r="Y6" s="24">
        <f t="shared" ca="1" si="18"/>
        <v>18368</v>
      </c>
      <c r="Z6" s="24">
        <f t="shared" ca="1" si="19"/>
        <v>26978</v>
      </c>
      <c r="AA6" s="24">
        <f t="shared" ca="1" si="20"/>
        <v>33435.5</v>
      </c>
      <c r="AB6" s="24">
        <f t="shared" ca="1" si="21"/>
        <v>18798.5</v>
      </c>
      <c r="AC6" s="33">
        <f t="shared" ca="1" si="22"/>
        <v>113795.5</v>
      </c>
    </row>
    <row r="7" spans="1:33" ht="19.8" x14ac:dyDescent="0.4">
      <c r="A7" t="s">
        <v>14</v>
      </c>
      <c r="B7" t="s">
        <v>9</v>
      </c>
      <c r="C7" s="3">
        <f t="shared" ca="1" si="13"/>
        <v>884</v>
      </c>
      <c r="D7" s="9">
        <f t="shared" ca="1" si="23"/>
        <v>40</v>
      </c>
      <c r="E7" s="9">
        <f t="shared" ca="1" si="5"/>
        <v>80</v>
      </c>
      <c r="F7" s="9">
        <f t="shared" ca="1" si="5"/>
        <v>100</v>
      </c>
      <c r="G7" s="9">
        <f t="shared" ca="1" si="5"/>
        <v>70</v>
      </c>
      <c r="H7" s="9">
        <f t="shared" ca="1" si="5"/>
        <v>38</v>
      </c>
      <c r="I7" s="11">
        <f t="shared" ca="1" si="14"/>
        <v>0</v>
      </c>
      <c r="J7" s="11">
        <f t="shared" ca="1" si="6"/>
        <v>40</v>
      </c>
      <c r="K7" s="11">
        <f t="shared" ca="1" si="6"/>
        <v>60</v>
      </c>
      <c r="L7" s="11">
        <f t="shared" ca="1" si="6"/>
        <v>30</v>
      </c>
      <c r="M7" s="11">
        <f t="shared" ca="1" si="6"/>
        <v>0</v>
      </c>
      <c r="N7" s="13">
        <f t="shared" ca="1" si="15"/>
        <v>35360</v>
      </c>
      <c r="O7" s="13">
        <f t="shared" ca="1" si="7"/>
        <v>70720</v>
      </c>
      <c r="P7" s="13">
        <f t="shared" ca="1" si="7"/>
        <v>88400</v>
      </c>
      <c r="Q7" s="13">
        <f t="shared" ca="1" si="7"/>
        <v>61880</v>
      </c>
      <c r="R7" s="13">
        <f t="shared" ca="1" si="7"/>
        <v>33592</v>
      </c>
      <c r="S7" s="15">
        <f t="shared" ca="1" si="16"/>
        <v>0</v>
      </c>
      <c r="T7" s="15">
        <f t="shared" ca="1" si="8"/>
        <v>17680</v>
      </c>
      <c r="U7" s="15">
        <f t="shared" ca="1" si="9"/>
        <v>26520</v>
      </c>
      <c r="V7" s="15">
        <f t="shared" ca="1" si="10"/>
        <v>13260</v>
      </c>
      <c r="W7" s="15">
        <f t="shared" ca="1" si="11"/>
        <v>0</v>
      </c>
      <c r="X7" s="24">
        <f t="shared" ca="1" si="17"/>
        <v>35360</v>
      </c>
      <c r="Y7" s="24">
        <f t="shared" ca="1" si="18"/>
        <v>88400</v>
      </c>
      <c r="Z7" s="24">
        <f t="shared" ca="1" si="19"/>
        <v>114920</v>
      </c>
      <c r="AA7" s="24">
        <f t="shared" ca="1" si="20"/>
        <v>75140</v>
      </c>
      <c r="AB7" s="24">
        <f t="shared" ca="1" si="21"/>
        <v>33592</v>
      </c>
      <c r="AC7" s="33">
        <f t="shared" ca="1" si="22"/>
        <v>347412</v>
      </c>
    </row>
    <row r="8" spans="1:33" ht="19.8" x14ac:dyDescent="0.4">
      <c r="A8" t="s">
        <v>15</v>
      </c>
      <c r="B8" t="s">
        <v>10</v>
      </c>
      <c r="C8" s="3">
        <f t="shared" ca="1" si="13"/>
        <v>516</v>
      </c>
      <c r="D8" s="9">
        <f t="shared" ca="1" si="23"/>
        <v>100</v>
      </c>
      <c r="E8" s="9">
        <f t="shared" ca="1" si="5"/>
        <v>86</v>
      </c>
      <c r="F8" s="9">
        <f t="shared" ca="1" si="5"/>
        <v>22</v>
      </c>
      <c r="G8" s="9">
        <f t="shared" ca="1" si="5"/>
        <v>40</v>
      </c>
      <c r="H8" s="9">
        <f t="shared" ca="1" si="5"/>
        <v>45</v>
      </c>
      <c r="I8" s="11">
        <f t="shared" ca="1" si="14"/>
        <v>60</v>
      </c>
      <c r="J8" s="11">
        <f t="shared" ca="1" si="6"/>
        <v>46</v>
      </c>
      <c r="K8" s="11">
        <f t="shared" ca="1" si="6"/>
        <v>0</v>
      </c>
      <c r="L8" s="11">
        <f t="shared" ca="1" si="6"/>
        <v>0</v>
      </c>
      <c r="M8" s="11">
        <f t="shared" ca="1" si="6"/>
        <v>5</v>
      </c>
      <c r="N8" s="13">
        <f t="shared" ca="1" si="15"/>
        <v>51600</v>
      </c>
      <c r="O8" s="13">
        <f t="shared" ca="1" si="7"/>
        <v>44376</v>
      </c>
      <c r="P8" s="13">
        <f t="shared" ca="1" si="7"/>
        <v>11352</v>
      </c>
      <c r="Q8" s="13">
        <f t="shared" ca="1" si="7"/>
        <v>20640</v>
      </c>
      <c r="R8" s="13">
        <f t="shared" ca="1" si="7"/>
        <v>23220</v>
      </c>
      <c r="S8" s="15">
        <f t="shared" ca="1" si="16"/>
        <v>15480</v>
      </c>
      <c r="T8" s="15">
        <f t="shared" ca="1" si="8"/>
        <v>11868</v>
      </c>
      <c r="U8" s="15">
        <f t="shared" ca="1" si="9"/>
        <v>0</v>
      </c>
      <c r="V8" s="15">
        <f t="shared" ca="1" si="10"/>
        <v>0</v>
      </c>
      <c r="W8" s="15">
        <f t="shared" ca="1" si="11"/>
        <v>1290</v>
      </c>
      <c r="X8" s="24">
        <f t="shared" ca="1" si="17"/>
        <v>67080</v>
      </c>
      <c r="Y8" s="24">
        <f t="shared" ca="1" si="18"/>
        <v>56244</v>
      </c>
      <c r="Z8" s="24">
        <f t="shared" ca="1" si="19"/>
        <v>11352</v>
      </c>
      <c r="AA8" s="24">
        <f t="shared" ca="1" si="20"/>
        <v>20640</v>
      </c>
      <c r="AB8" s="24">
        <f t="shared" ca="1" si="21"/>
        <v>24510</v>
      </c>
      <c r="AC8" s="33">
        <f t="shared" ca="1" si="22"/>
        <v>179826</v>
      </c>
    </row>
    <row r="9" spans="1:33" ht="19.8" x14ac:dyDescent="0.4">
      <c r="A9" t="s">
        <v>12</v>
      </c>
      <c r="B9" t="s">
        <v>6</v>
      </c>
      <c r="C9" s="3">
        <f t="shared" ca="1" si="13"/>
        <v>155</v>
      </c>
      <c r="D9" s="9">
        <f t="shared" ca="1" si="23"/>
        <v>29</v>
      </c>
      <c r="E9" s="9">
        <f t="shared" ca="1" si="5"/>
        <v>26</v>
      </c>
      <c r="F9" s="9">
        <f t="shared" ca="1" si="5"/>
        <v>50</v>
      </c>
      <c r="G9" s="9">
        <f t="shared" ca="1" si="5"/>
        <v>85</v>
      </c>
      <c r="H9" s="9">
        <f t="shared" ca="1" si="5"/>
        <v>99</v>
      </c>
      <c r="I9" s="11">
        <f t="shared" ca="1" si="14"/>
        <v>0</v>
      </c>
      <c r="J9" s="11">
        <f t="shared" ca="1" si="6"/>
        <v>0</v>
      </c>
      <c r="K9" s="11">
        <f t="shared" ca="1" si="6"/>
        <v>10</v>
      </c>
      <c r="L9" s="11">
        <f t="shared" ca="1" si="6"/>
        <v>45</v>
      </c>
      <c r="M9" s="11">
        <f t="shared" ca="1" si="6"/>
        <v>59</v>
      </c>
      <c r="N9" s="13">
        <f t="shared" ca="1" si="15"/>
        <v>4495</v>
      </c>
      <c r="O9" s="13">
        <f t="shared" ca="1" si="7"/>
        <v>4030</v>
      </c>
      <c r="P9" s="13">
        <f t="shared" ca="1" si="7"/>
        <v>7750</v>
      </c>
      <c r="Q9" s="13">
        <f t="shared" ca="1" si="7"/>
        <v>13175</v>
      </c>
      <c r="R9" s="13">
        <f t="shared" ca="1" si="7"/>
        <v>15345</v>
      </c>
      <c r="S9" s="15">
        <f t="shared" ca="1" si="16"/>
        <v>0</v>
      </c>
      <c r="T9" s="15">
        <f t="shared" ca="1" si="8"/>
        <v>0</v>
      </c>
      <c r="U9" s="15">
        <f t="shared" ca="1" si="9"/>
        <v>775</v>
      </c>
      <c r="V9" s="15">
        <f t="shared" ca="1" si="10"/>
        <v>3487.5</v>
      </c>
      <c r="W9" s="15">
        <f t="shared" ca="1" si="11"/>
        <v>4572.5</v>
      </c>
      <c r="X9" s="24">
        <f t="shared" ca="1" si="17"/>
        <v>4495</v>
      </c>
      <c r="Y9" s="24">
        <f t="shared" ca="1" si="18"/>
        <v>4030</v>
      </c>
      <c r="Z9" s="24">
        <f t="shared" ca="1" si="19"/>
        <v>8525</v>
      </c>
      <c r="AA9" s="24">
        <f t="shared" ca="1" si="20"/>
        <v>16662.5</v>
      </c>
      <c r="AB9" s="24">
        <f t="shared" ca="1" si="21"/>
        <v>19917.5</v>
      </c>
      <c r="AC9" s="33">
        <f t="shared" ca="1" si="22"/>
        <v>53630</v>
      </c>
    </row>
    <row r="10" spans="1:33" ht="19.8" x14ac:dyDescent="0.4">
      <c r="A10" t="s">
        <v>13</v>
      </c>
      <c r="B10" t="s">
        <v>7</v>
      </c>
      <c r="C10" s="3">
        <f t="shared" ca="1" si="13"/>
        <v>400</v>
      </c>
      <c r="D10" s="9">
        <f t="shared" ca="1" si="23"/>
        <v>59</v>
      </c>
      <c r="E10" s="9">
        <f t="shared" ca="1" si="5"/>
        <v>74</v>
      </c>
      <c r="F10" s="9">
        <f t="shared" ca="1" si="5"/>
        <v>93</v>
      </c>
      <c r="G10" s="9">
        <f t="shared" ca="1" si="5"/>
        <v>79</v>
      </c>
      <c r="H10" s="9">
        <f t="shared" ca="1" si="5"/>
        <v>86</v>
      </c>
      <c r="I10" s="11">
        <f t="shared" ca="1" si="14"/>
        <v>19</v>
      </c>
      <c r="J10" s="11">
        <f t="shared" ca="1" si="6"/>
        <v>34</v>
      </c>
      <c r="K10" s="11">
        <f t="shared" ca="1" si="6"/>
        <v>53</v>
      </c>
      <c r="L10" s="11">
        <f t="shared" ca="1" si="6"/>
        <v>39</v>
      </c>
      <c r="M10" s="11">
        <f t="shared" ca="1" si="6"/>
        <v>46</v>
      </c>
      <c r="N10" s="13">
        <f t="shared" ca="1" si="15"/>
        <v>23600</v>
      </c>
      <c r="O10" s="13">
        <f t="shared" ca="1" si="7"/>
        <v>29600</v>
      </c>
      <c r="P10" s="13">
        <f t="shared" ca="1" si="7"/>
        <v>37200</v>
      </c>
      <c r="Q10" s="13">
        <f t="shared" ca="1" si="7"/>
        <v>31600</v>
      </c>
      <c r="R10" s="13">
        <f t="shared" ca="1" si="7"/>
        <v>34400</v>
      </c>
      <c r="S10" s="15">
        <f t="shared" ca="1" si="16"/>
        <v>3800</v>
      </c>
      <c r="T10" s="15">
        <f t="shared" ca="1" si="8"/>
        <v>6800</v>
      </c>
      <c r="U10" s="15">
        <f t="shared" ca="1" si="9"/>
        <v>10600</v>
      </c>
      <c r="V10" s="15">
        <f t="shared" ca="1" si="10"/>
        <v>7800</v>
      </c>
      <c r="W10" s="15">
        <f t="shared" ca="1" si="11"/>
        <v>9200</v>
      </c>
      <c r="X10" s="24">
        <f t="shared" ca="1" si="17"/>
        <v>27400</v>
      </c>
      <c r="Y10" s="24">
        <f t="shared" ca="1" si="18"/>
        <v>36400</v>
      </c>
      <c r="Z10" s="24">
        <f t="shared" ca="1" si="19"/>
        <v>47800</v>
      </c>
      <c r="AA10" s="24">
        <f t="shared" ca="1" si="20"/>
        <v>39400</v>
      </c>
      <c r="AB10" s="24">
        <f t="shared" ca="1" si="21"/>
        <v>43600</v>
      </c>
      <c r="AC10" s="33">
        <f t="shared" ca="1" si="22"/>
        <v>194600</v>
      </c>
    </row>
    <row r="11" spans="1:33" ht="19.8" x14ac:dyDescent="0.4">
      <c r="A11" t="s">
        <v>12</v>
      </c>
      <c r="B11" t="s">
        <v>8</v>
      </c>
      <c r="C11" s="3">
        <f t="shared" ca="1" si="13"/>
        <v>462</v>
      </c>
      <c r="D11" s="9">
        <f t="shared" ca="1" si="23"/>
        <v>55</v>
      </c>
      <c r="E11" s="9">
        <f t="shared" ca="1" si="5"/>
        <v>52</v>
      </c>
      <c r="F11" s="9">
        <f t="shared" ca="1" si="5"/>
        <v>75</v>
      </c>
      <c r="G11" s="9">
        <f t="shared" ca="1" si="5"/>
        <v>86</v>
      </c>
      <c r="H11" s="9">
        <f t="shared" ca="1" si="5"/>
        <v>55</v>
      </c>
      <c r="I11" s="11">
        <f t="shared" ca="1" si="14"/>
        <v>15</v>
      </c>
      <c r="J11" s="11">
        <f t="shared" ca="1" si="6"/>
        <v>12</v>
      </c>
      <c r="K11" s="11">
        <f t="shared" ca="1" si="6"/>
        <v>35</v>
      </c>
      <c r="L11" s="11">
        <f t="shared" ca="1" si="6"/>
        <v>46</v>
      </c>
      <c r="M11" s="11">
        <f t="shared" ca="1" si="6"/>
        <v>15</v>
      </c>
      <c r="N11" s="13">
        <f t="shared" ca="1" si="15"/>
        <v>25410</v>
      </c>
      <c r="O11" s="13">
        <f t="shared" ca="1" si="7"/>
        <v>24024</v>
      </c>
      <c r="P11" s="13">
        <f t="shared" ca="1" si="7"/>
        <v>34650</v>
      </c>
      <c r="Q11" s="13">
        <f t="shared" ca="1" si="7"/>
        <v>39732</v>
      </c>
      <c r="R11" s="13">
        <f t="shared" ca="1" si="7"/>
        <v>25410</v>
      </c>
      <c r="S11" s="15">
        <f t="shared" ca="1" si="16"/>
        <v>3465</v>
      </c>
      <c r="T11" s="15">
        <f t="shared" ca="1" si="8"/>
        <v>2772</v>
      </c>
      <c r="U11" s="15">
        <f t="shared" ca="1" si="9"/>
        <v>8085</v>
      </c>
      <c r="V11" s="15">
        <f t="shared" ca="1" si="10"/>
        <v>10626</v>
      </c>
      <c r="W11" s="15">
        <f t="shared" ca="1" si="11"/>
        <v>3465</v>
      </c>
      <c r="X11" s="24">
        <f t="shared" ca="1" si="17"/>
        <v>28875</v>
      </c>
      <c r="Y11" s="24">
        <f t="shared" ca="1" si="18"/>
        <v>26796</v>
      </c>
      <c r="Z11" s="24">
        <f t="shared" ca="1" si="19"/>
        <v>42735</v>
      </c>
      <c r="AA11" s="24">
        <f t="shared" ca="1" si="20"/>
        <v>50358</v>
      </c>
      <c r="AB11" s="24">
        <f t="shared" ca="1" si="21"/>
        <v>28875</v>
      </c>
      <c r="AC11" s="33">
        <f t="shared" ca="1" si="22"/>
        <v>177639</v>
      </c>
    </row>
    <row r="12" spans="1:33" ht="19.8" x14ac:dyDescent="0.4">
      <c r="A12" t="s">
        <v>12</v>
      </c>
      <c r="B12" t="s">
        <v>9</v>
      </c>
      <c r="C12" s="3">
        <f t="shared" ca="1" si="13"/>
        <v>822</v>
      </c>
      <c r="D12" s="9">
        <f t="shared" ca="1" si="23"/>
        <v>80</v>
      </c>
      <c r="E12" s="9">
        <f t="shared" ca="1" si="5"/>
        <v>22</v>
      </c>
      <c r="F12" s="9">
        <f t="shared" ca="1" si="5"/>
        <v>65</v>
      </c>
      <c r="G12" s="9">
        <f t="shared" ca="1" si="5"/>
        <v>30</v>
      </c>
      <c r="H12" s="9">
        <f t="shared" ca="1" si="5"/>
        <v>32</v>
      </c>
      <c r="I12" s="11">
        <f t="shared" ca="1" si="14"/>
        <v>40</v>
      </c>
      <c r="J12" s="11">
        <f t="shared" ca="1" si="6"/>
        <v>0</v>
      </c>
      <c r="K12" s="11">
        <f t="shared" ca="1" si="6"/>
        <v>25</v>
      </c>
      <c r="L12" s="11">
        <f t="shared" ca="1" si="6"/>
        <v>0</v>
      </c>
      <c r="M12" s="11">
        <f t="shared" ca="1" si="6"/>
        <v>0</v>
      </c>
      <c r="N12" s="13">
        <f t="shared" ca="1" si="15"/>
        <v>65760</v>
      </c>
      <c r="O12" s="13">
        <f t="shared" ca="1" si="7"/>
        <v>18084</v>
      </c>
      <c r="P12" s="13">
        <f t="shared" ca="1" si="7"/>
        <v>53430</v>
      </c>
      <c r="Q12" s="13">
        <f t="shared" ca="1" si="7"/>
        <v>24660</v>
      </c>
      <c r="R12" s="13">
        <f t="shared" ca="1" si="7"/>
        <v>26304</v>
      </c>
      <c r="S12" s="15">
        <f t="shared" ca="1" si="16"/>
        <v>16440</v>
      </c>
      <c r="T12" s="15">
        <f t="shared" ca="1" si="8"/>
        <v>0</v>
      </c>
      <c r="U12" s="15">
        <f t="shared" ca="1" si="9"/>
        <v>10275</v>
      </c>
      <c r="V12" s="15">
        <f t="shared" ca="1" si="10"/>
        <v>0</v>
      </c>
      <c r="W12" s="15">
        <f t="shared" ca="1" si="11"/>
        <v>0</v>
      </c>
      <c r="X12" s="24">
        <f t="shared" ca="1" si="17"/>
        <v>82200</v>
      </c>
      <c r="Y12" s="24">
        <f t="shared" ca="1" si="18"/>
        <v>18084</v>
      </c>
      <c r="Z12" s="24">
        <f t="shared" ca="1" si="19"/>
        <v>63705</v>
      </c>
      <c r="AA12" s="24">
        <f t="shared" ca="1" si="20"/>
        <v>24660</v>
      </c>
      <c r="AB12" s="24">
        <f t="shared" ca="1" si="21"/>
        <v>26304</v>
      </c>
      <c r="AC12" s="33">
        <f t="shared" ca="1" si="22"/>
        <v>214953</v>
      </c>
    </row>
    <row r="13" spans="1:33" ht="19.8" x14ac:dyDescent="0.4">
      <c r="A13" t="s">
        <v>12</v>
      </c>
      <c r="B13" t="s">
        <v>10</v>
      </c>
      <c r="C13" s="3">
        <f t="shared" ca="1" si="13"/>
        <v>557</v>
      </c>
      <c r="D13" s="9">
        <f t="shared" ca="1" si="23"/>
        <v>72</v>
      </c>
      <c r="E13" s="9">
        <f t="shared" ca="1" si="5"/>
        <v>36</v>
      </c>
      <c r="F13" s="9">
        <f t="shared" ca="1" si="5"/>
        <v>68</v>
      </c>
      <c r="G13" s="9">
        <f t="shared" ca="1" si="5"/>
        <v>26</v>
      </c>
      <c r="H13" s="9">
        <f t="shared" ca="1" si="5"/>
        <v>33</v>
      </c>
      <c r="I13" s="11">
        <f t="shared" ca="1" si="14"/>
        <v>32</v>
      </c>
      <c r="J13" s="11">
        <f t="shared" ca="1" si="6"/>
        <v>0</v>
      </c>
      <c r="K13" s="11">
        <f t="shared" ca="1" si="6"/>
        <v>28</v>
      </c>
      <c r="L13" s="11">
        <f t="shared" ca="1" si="6"/>
        <v>0</v>
      </c>
      <c r="M13" s="11">
        <f t="shared" ca="1" si="6"/>
        <v>0</v>
      </c>
      <c r="N13" s="13">
        <f t="shared" ca="1" si="15"/>
        <v>40104</v>
      </c>
      <c r="O13" s="13">
        <f t="shared" ca="1" si="7"/>
        <v>20052</v>
      </c>
      <c r="P13" s="13">
        <f t="shared" ca="1" si="7"/>
        <v>37876</v>
      </c>
      <c r="Q13" s="13">
        <f t="shared" ca="1" si="7"/>
        <v>14482</v>
      </c>
      <c r="R13" s="13">
        <f t="shared" ca="1" si="7"/>
        <v>18381</v>
      </c>
      <c r="S13" s="15">
        <f t="shared" ca="1" si="16"/>
        <v>8912</v>
      </c>
      <c r="T13" s="15">
        <f t="shared" ca="1" si="8"/>
        <v>0</v>
      </c>
      <c r="U13" s="15">
        <f t="shared" ca="1" si="9"/>
        <v>7798</v>
      </c>
      <c r="V13" s="15">
        <f t="shared" ca="1" si="10"/>
        <v>0</v>
      </c>
      <c r="W13" s="15">
        <f t="shared" ca="1" si="11"/>
        <v>0</v>
      </c>
      <c r="X13" s="24">
        <f t="shared" ca="1" si="17"/>
        <v>49016</v>
      </c>
      <c r="Y13" s="24">
        <f t="shared" ca="1" si="18"/>
        <v>20052</v>
      </c>
      <c r="Z13" s="24">
        <f t="shared" ca="1" si="19"/>
        <v>45674</v>
      </c>
      <c r="AA13" s="24">
        <f t="shared" ca="1" si="20"/>
        <v>14482</v>
      </c>
      <c r="AB13" s="24">
        <f t="shared" ca="1" si="21"/>
        <v>18381</v>
      </c>
      <c r="AC13" s="33">
        <f t="shared" ca="1" si="22"/>
        <v>147605</v>
      </c>
    </row>
    <row r="14" spans="1:33" ht="19.8" x14ac:dyDescent="0.4">
      <c r="A14" t="s">
        <v>13</v>
      </c>
      <c r="B14" t="s">
        <v>6</v>
      </c>
      <c r="C14" s="3">
        <f t="shared" ca="1" si="13"/>
        <v>91</v>
      </c>
      <c r="D14" s="9">
        <f t="shared" ca="1" si="23"/>
        <v>25</v>
      </c>
      <c r="E14" s="9">
        <f t="shared" ca="1" si="5"/>
        <v>85</v>
      </c>
      <c r="F14" s="9">
        <f t="shared" ca="1" si="5"/>
        <v>25</v>
      </c>
      <c r="G14" s="9">
        <f t="shared" ca="1" si="5"/>
        <v>49</v>
      </c>
      <c r="H14" s="9">
        <f t="shared" ca="1" si="5"/>
        <v>73</v>
      </c>
      <c r="I14" s="11">
        <f t="shared" ca="1" si="14"/>
        <v>0</v>
      </c>
      <c r="J14" s="11">
        <f t="shared" ca="1" si="6"/>
        <v>45</v>
      </c>
      <c r="K14" s="11">
        <f t="shared" ca="1" si="6"/>
        <v>0</v>
      </c>
      <c r="L14" s="11">
        <f t="shared" ca="1" si="6"/>
        <v>9</v>
      </c>
      <c r="M14" s="11">
        <f t="shared" ca="1" si="6"/>
        <v>33</v>
      </c>
      <c r="N14" s="13">
        <f t="shared" ca="1" si="15"/>
        <v>2275</v>
      </c>
      <c r="O14" s="13">
        <f t="shared" ca="1" si="7"/>
        <v>7735</v>
      </c>
      <c r="P14" s="13">
        <f t="shared" ca="1" si="7"/>
        <v>2275</v>
      </c>
      <c r="Q14" s="13">
        <f t="shared" ca="1" si="7"/>
        <v>4459</v>
      </c>
      <c r="R14" s="13">
        <f t="shared" ca="1" si="7"/>
        <v>6643</v>
      </c>
      <c r="S14" s="15">
        <f t="shared" ca="1" si="16"/>
        <v>0</v>
      </c>
      <c r="T14" s="15">
        <f t="shared" ca="1" si="8"/>
        <v>2047.5</v>
      </c>
      <c r="U14" s="15">
        <f t="shared" ca="1" si="9"/>
        <v>0</v>
      </c>
      <c r="V14" s="15">
        <f t="shared" ca="1" si="10"/>
        <v>409.5</v>
      </c>
      <c r="W14" s="15">
        <f t="shared" ca="1" si="11"/>
        <v>1501.5</v>
      </c>
      <c r="X14" s="24">
        <f t="shared" ca="1" si="17"/>
        <v>2275</v>
      </c>
      <c r="Y14" s="24">
        <f t="shared" ca="1" si="18"/>
        <v>9782.5</v>
      </c>
      <c r="Z14" s="24">
        <f t="shared" ca="1" si="19"/>
        <v>2275</v>
      </c>
      <c r="AA14" s="24">
        <f t="shared" ca="1" si="20"/>
        <v>4868.5</v>
      </c>
      <c r="AB14" s="24">
        <f t="shared" ca="1" si="21"/>
        <v>8144.5</v>
      </c>
      <c r="AC14" s="33">
        <f t="shared" ca="1" si="22"/>
        <v>27345.5</v>
      </c>
    </row>
    <row r="15" spans="1:33" ht="19.8" x14ac:dyDescent="0.4">
      <c r="A15" t="s">
        <v>13</v>
      </c>
      <c r="B15" t="s">
        <v>7</v>
      </c>
      <c r="C15" s="3">
        <f t="shared" ca="1" si="13"/>
        <v>727</v>
      </c>
      <c r="D15" s="9">
        <f t="shared" ca="1" si="23"/>
        <v>22</v>
      </c>
      <c r="E15" s="9">
        <f t="shared" ca="1" si="5"/>
        <v>71</v>
      </c>
      <c r="F15" s="9">
        <f t="shared" ca="1" si="5"/>
        <v>49</v>
      </c>
      <c r="G15" s="9">
        <f t="shared" ca="1" si="5"/>
        <v>46</v>
      </c>
      <c r="H15" s="9">
        <f t="shared" ca="1" si="5"/>
        <v>45</v>
      </c>
      <c r="I15" s="11">
        <f t="shared" ca="1" si="14"/>
        <v>0</v>
      </c>
      <c r="J15" s="11">
        <f t="shared" ca="1" si="6"/>
        <v>31</v>
      </c>
      <c r="K15" s="11">
        <f t="shared" ca="1" si="6"/>
        <v>9</v>
      </c>
      <c r="L15" s="11">
        <f t="shared" ca="1" si="6"/>
        <v>6</v>
      </c>
      <c r="M15" s="11">
        <f t="shared" ca="1" si="6"/>
        <v>5</v>
      </c>
      <c r="N15" s="13">
        <f t="shared" ca="1" si="15"/>
        <v>15994</v>
      </c>
      <c r="O15" s="13">
        <f t="shared" ca="1" si="7"/>
        <v>51617</v>
      </c>
      <c r="P15" s="13">
        <f t="shared" ca="1" si="7"/>
        <v>35623</v>
      </c>
      <c r="Q15" s="13">
        <f t="shared" ca="1" si="7"/>
        <v>33442</v>
      </c>
      <c r="R15" s="13">
        <f t="shared" ca="1" si="7"/>
        <v>32715</v>
      </c>
      <c r="S15" s="15">
        <f t="shared" ca="1" si="16"/>
        <v>0</v>
      </c>
      <c r="T15" s="15">
        <f t="shared" ca="1" si="8"/>
        <v>11268.5</v>
      </c>
      <c r="U15" s="15">
        <f t="shared" ca="1" si="9"/>
        <v>3271.5</v>
      </c>
      <c r="V15" s="15">
        <f t="shared" ca="1" si="10"/>
        <v>2181</v>
      </c>
      <c r="W15" s="15">
        <f t="shared" ca="1" si="11"/>
        <v>1817.5</v>
      </c>
      <c r="X15" s="24">
        <f t="shared" ca="1" si="17"/>
        <v>15994</v>
      </c>
      <c r="Y15" s="24">
        <f t="shared" ca="1" si="18"/>
        <v>62885.5</v>
      </c>
      <c r="Z15" s="24">
        <f t="shared" ca="1" si="19"/>
        <v>38894.5</v>
      </c>
      <c r="AA15" s="24">
        <f t="shared" ca="1" si="20"/>
        <v>35623</v>
      </c>
      <c r="AB15" s="24">
        <f t="shared" ca="1" si="21"/>
        <v>34532.5</v>
      </c>
      <c r="AC15" s="33">
        <f t="shared" ca="1" si="22"/>
        <v>187929.5</v>
      </c>
    </row>
    <row r="16" spans="1:33" ht="19.8" x14ac:dyDescent="0.4">
      <c r="A16" t="s">
        <v>16</v>
      </c>
      <c r="B16" t="s">
        <v>8</v>
      </c>
      <c r="C16" s="3">
        <f t="shared" ca="1" si="13"/>
        <v>807</v>
      </c>
      <c r="D16" s="9">
        <f t="shared" ca="1" si="23"/>
        <v>68</v>
      </c>
      <c r="E16" s="9">
        <f t="shared" ca="1" si="5"/>
        <v>89</v>
      </c>
      <c r="F16" s="9">
        <f t="shared" ca="1" si="5"/>
        <v>48</v>
      </c>
      <c r="G16" s="9">
        <f t="shared" ca="1" si="5"/>
        <v>62</v>
      </c>
      <c r="H16" s="9">
        <f t="shared" ca="1" si="5"/>
        <v>51</v>
      </c>
      <c r="I16" s="11">
        <f t="shared" ca="1" si="14"/>
        <v>28</v>
      </c>
      <c r="J16" s="11">
        <f t="shared" ca="1" si="6"/>
        <v>49</v>
      </c>
      <c r="K16" s="11">
        <f t="shared" ca="1" si="6"/>
        <v>8</v>
      </c>
      <c r="L16" s="11">
        <f t="shared" ca="1" si="6"/>
        <v>22</v>
      </c>
      <c r="M16" s="11">
        <f t="shared" ca="1" si="6"/>
        <v>11</v>
      </c>
      <c r="N16" s="13">
        <f t="shared" ca="1" si="15"/>
        <v>54876</v>
      </c>
      <c r="O16" s="13">
        <f t="shared" ca="1" si="7"/>
        <v>71823</v>
      </c>
      <c r="P16" s="13">
        <f t="shared" ca="1" si="7"/>
        <v>38736</v>
      </c>
      <c r="Q16" s="13">
        <f t="shared" ca="1" si="7"/>
        <v>50034</v>
      </c>
      <c r="R16" s="13">
        <f t="shared" ca="1" si="7"/>
        <v>41157</v>
      </c>
      <c r="S16" s="15">
        <f t="shared" ca="1" si="16"/>
        <v>11298</v>
      </c>
      <c r="T16" s="15">
        <f t="shared" ca="1" si="8"/>
        <v>19771.5</v>
      </c>
      <c r="U16" s="15">
        <f t="shared" ca="1" si="9"/>
        <v>3228</v>
      </c>
      <c r="V16" s="15">
        <f t="shared" ca="1" si="10"/>
        <v>8877</v>
      </c>
      <c r="W16" s="15">
        <f t="shared" ca="1" si="11"/>
        <v>4438.5</v>
      </c>
      <c r="X16" s="24">
        <f t="shared" ca="1" si="17"/>
        <v>66174</v>
      </c>
      <c r="Y16" s="24">
        <f t="shared" ca="1" si="18"/>
        <v>91594.5</v>
      </c>
      <c r="Z16" s="24">
        <f t="shared" ca="1" si="19"/>
        <v>41964</v>
      </c>
      <c r="AA16" s="24">
        <f t="shared" ca="1" si="20"/>
        <v>58911</v>
      </c>
      <c r="AB16" s="24">
        <f t="shared" ca="1" si="21"/>
        <v>45595.5</v>
      </c>
      <c r="AC16" s="33">
        <f t="shared" ca="1" si="22"/>
        <v>304239</v>
      </c>
    </row>
    <row r="17" spans="1:29" ht="19.8" x14ac:dyDescent="0.4">
      <c r="A17" t="s">
        <v>13</v>
      </c>
      <c r="B17" t="s">
        <v>9</v>
      </c>
      <c r="C17" s="3">
        <f t="shared" ca="1" si="13"/>
        <v>502</v>
      </c>
      <c r="D17" s="9">
        <f t="shared" ca="1" si="23"/>
        <v>80</v>
      </c>
      <c r="E17" s="9">
        <f t="shared" ca="1" si="5"/>
        <v>57</v>
      </c>
      <c r="F17" s="9">
        <f t="shared" ca="1" si="5"/>
        <v>31</v>
      </c>
      <c r="G17" s="9">
        <f t="shared" ca="1" si="5"/>
        <v>69</v>
      </c>
      <c r="H17" s="9">
        <f t="shared" ca="1" si="5"/>
        <v>53</v>
      </c>
      <c r="I17" s="11">
        <f t="shared" ca="1" si="14"/>
        <v>40</v>
      </c>
      <c r="J17" s="11">
        <f t="shared" ca="1" si="6"/>
        <v>17</v>
      </c>
      <c r="K17" s="11">
        <f t="shared" ca="1" si="6"/>
        <v>0</v>
      </c>
      <c r="L17" s="11">
        <f t="shared" ca="1" si="6"/>
        <v>29</v>
      </c>
      <c r="M17" s="11">
        <f t="shared" ca="1" si="6"/>
        <v>13</v>
      </c>
      <c r="N17" s="13">
        <f t="shared" ca="1" si="15"/>
        <v>40160</v>
      </c>
      <c r="O17" s="13">
        <f t="shared" ca="1" si="7"/>
        <v>28614</v>
      </c>
      <c r="P17" s="13">
        <f t="shared" ca="1" si="7"/>
        <v>15562</v>
      </c>
      <c r="Q17" s="13">
        <f t="shared" ca="1" si="7"/>
        <v>34638</v>
      </c>
      <c r="R17" s="13">
        <f t="shared" ca="1" si="7"/>
        <v>26606</v>
      </c>
      <c r="S17" s="15">
        <f t="shared" ca="1" si="16"/>
        <v>10040</v>
      </c>
      <c r="T17" s="15">
        <f t="shared" ca="1" si="8"/>
        <v>4267</v>
      </c>
      <c r="U17" s="15">
        <f t="shared" ca="1" si="9"/>
        <v>0</v>
      </c>
      <c r="V17" s="15">
        <f t="shared" ca="1" si="10"/>
        <v>7279</v>
      </c>
      <c r="W17" s="15">
        <f t="shared" ca="1" si="11"/>
        <v>3263</v>
      </c>
      <c r="X17" s="24">
        <f t="shared" ca="1" si="17"/>
        <v>50200</v>
      </c>
      <c r="Y17" s="24">
        <f t="shared" ca="1" si="18"/>
        <v>32881</v>
      </c>
      <c r="Z17" s="24">
        <f t="shared" ca="1" si="19"/>
        <v>15562</v>
      </c>
      <c r="AA17" s="24">
        <f t="shared" ca="1" si="20"/>
        <v>41917</v>
      </c>
      <c r="AB17" s="24">
        <f t="shared" ca="1" si="21"/>
        <v>29869</v>
      </c>
      <c r="AC17" s="33">
        <f t="shared" ca="1" si="22"/>
        <v>170429</v>
      </c>
    </row>
    <row r="18" spans="1:29" ht="19.8" x14ac:dyDescent="0.4">
      <c r="A18" t="s">
        <v>13</v>
      </c>
      <c r="B18" t="s">
        <v>10</v>
      </c>
      <c r="C18" s="3">
        <f t="shared" ca="1" si="13"/>
        <v>339</v>
      </c>
      <c r="D18" s="9">
        <f t="shared" ca="1" si="23"/>
        <v>61</v>
      </c>
      <c r="E18" s="9">
        <f t="shared" ca="1" si="5"/>
        <v>40</v>
      </c>
      <c r="F18" s="9">
        <f t="shared" ca="1" si="5"/>
        <v>66</v>
      </c>
      <c r="G18" s="9">
        <f t="shared" ca="1" si="5"/>
        <v>21</v>
      </c>
      <c r="H18" s="9">
        <f t="shared" ca="1" si="5"/>
        <v>59</v>
      </c>
      <c r="I18" s="11">
        <f t="shared" ca="1" si="14"/>
        <v>21</v>
      </c>
      <c r="J18" s="11">
        <f t="shared" ca="1" si="6"/>
        <v>0</v>
      </c>
      <c r="K18" s="11">
        <f t="shared" ca="1" si="6"/>
        <v>26</v>
      </c>
      <c r="L18" s="11">
        <f t="shared" ca="1" si="6"/>
        <v>0</v>
      </c>
      <c r="M18" s="11">
        <f t="shared" ca="1" si="6"/>
        <v>19</v>
      </c>
      <c r="N18" s="13">
        <f t="shared" ca="1" si="15"/>
        <v>20679</v>
      </c>
      <c r="O18" s="13">
        <f t="shared" ca="1" si="7"/>
        <v>13560</v>
      </c>
      <c r="P18" s="13">
        <f t="shared" ca="1" si="7"/>
        <v>22374</v>
      </c>
      <c r="Q18" s="13">
        <f t="shared" ca="1" si="7"/>
        <v>7119</v>
      </c>
      <c r="R18" s="13">
        <f t="shared" ca="1" si="7"/>
        <v>20001</v>
      </c>
      <c r="S18" s="15">
        <f t="shared" ca="1" si="16"/>
        <v>3559.5</v>
      </c>
      <c r="T18" s="15">
        <f t="shared" ca="1" si="8"/>
        <v>0</v>
      </c>
      <c r="U18" s="15">
        <f t="shared" ca="1" si="9"/>
        <v>4407</v>
      </c>
      <c r="V18" s="15">
        <f t="shared" ca="1" si="10"/>
        <v>0</v>
      </c>
      <c r="W18" s="15">
        <f t="shared" ca="1" si="11"/>
        <v>3220.5</v>
      </c>
      <c r="X18" s="24">
        <f t="shared" ca="1" si="17"/>
        <v>24238.5</v>
      </c>
      <c r="Y18" s="24">
        <f t="shared" ca="1" si="18"/>
        <v>13560</v>
      </c>
      <c r="Z18" s="24">
        <f t="shared" ca="1" si="19"/>
        <v>26781</v>
      </c>
      <c r="AA18" s="24">
        <f t="shared" ca="1" si="20"/>
        <v>7119</v>
      </c>
      <c r="AB18" s="24">
        <f t="shared" ca="1" si="21"/>
        <v>23221.5</v>
      </c>
      <c r="AC18" s="33">
        <f t="shared" ca="1" si="22"/>
        <v>94920</v>
      </c>
    </row>
    <row r="21" spans="1:29" x14ac:dyDescent="0.3">
      <c r="A21" t="s">
        <v>17</v>
      </c>
      <c r="C21" s="1">
        <f ca="1">MAX(C4:C18)</f>
        <v>994</v>
      </c>
      <c r="D21" s="5">
        <f ca="1">MAX(D4:D18)</f>
        <v>100</v>
      </c>
      <c r="E21" s="5">
        <f t="shared" ref="E21:AC21" ca="1" si="24">MAX(E4:E18)</f>
        <v>89</v>
      </c>
      <c r="F21" s="5">
        <f t="shared" ca="1" si="24"/>
        <v>100</v>
      </c>
      <c r="G21" s="5">
        <f t="shared" ca="1" si="24"/>
        <v>91</v>
      </c>
      <c r="H21" s="5">
        <f t="shared" ca="1" si="24"/>
        <v>99</v>
      </c>
      <c r="I21" s="5">
        <f t="shared" ca="1" si="24"/>
        <v>60</v>
      </c>
      <c r="J21" s="5">
        <f t="shared" ca="1" si="24"/>
        <v>49</v>
      </c>
      <c r="K21" s="5">
        <f t="shared" ca="1" si="24"/>
        <v>60</v>
      </c>
      <c r="L21" s="5">
        <f t="shared" ca="1" si="24"/>
        <v>51</v>
      </c>
      <c r="M21" s="5">
        <f t="shared" ca="1" si="24"/>
        <v>59</v>
      </c>
      <c r="N21" s="34">
        <f t="shared" ca="1" si="24"/>
        <v>89460</v>
      </c>
      <c r="O21" s="34">
        <f t="shared" ca="1" si="24"/>
        <v>71823</v>
      </c>
      <c r="P21" s="34">
        <f t="shared" ca="1" si="24"/>
        <v>88400</v>
      </c>
      <c r="Q21" s="34">
        <f t="shared" ca="1" si="24"/>
        <v>61880</v>
      </c>
      <c r="R21" s="34">
        <f t="shared" ca="1" si="24"/>
        <v>58646</v>
      </c>
      <c r="S21" s="34">
        <f t="shared" ca="1" si="24"/>
        <v>24850</v>
      </c>
      <c r="T21" s="34">
        <f t="shared" ca="1" si="24"/>
        <v>19771.5</v>
      </c>
      <c r="U21" s="34">
        <f t="shared" ca="1" si="24"/>
        <v>26520</v>
      </c>
      <c r="V21" s="34">
        <f t="shared" ca="1" si="24"/>
        <v>13260</v>
      </c>
      <c r="W21" s="34">
        <f t="shared" ca="1" si="24"/>
        <v>9443</v>
      </c>
      <c r="X21" s="34">
        <f t="shared" ca="1" si="24"/>
        <v>114310</v>
      </c>
      <c r="Y21" s="34">
        <f t="shared" ca="1" si="24"/>
        <v>91594.5</v>
      </c>
      <c r="Z21" s="34">
        <f t="shared" ca="1" si="24"/>
        <v>114920</v>
      </c>
      <c r="AA21" s="34">
        <f t="shared" ca="1" si="24"/>
        <v>75140</v>
      </c>
      <c r="AB21" s="34">
        <f t="shared" ca="1" si="24"/>
        <v>68089</v>
      </c>
      <c r="AC21" s="34">
        <f t="shared" ca="1" si="24"/>
        <v>347412</v>
      </c>
    </row>
    <row r="22" spans="1:29" x14ac:dyDescent="0.3">
      <c r="A22" t="s">
        <v>18</v>
      </c>
      <c r="C22" s="1">
        <f ca="1">MIN(C4:C18)</f>
        <v>91</v>
      </c>
      <c r="D22" s="5">
        <f ca="1">MIN(D4:D18)</f>
        <v>22</v>
      </c>
      <c r="E22" s="5">
        <f t="shared" ref="E22:AC22" ca="1" si="25">MIN(E4:E18)</f>
        <v>22</v>
      </c>
      <c r="F22" s="5">
        <f t="shared" ca="1" si="25"/>
        <v>22</v>
      </c>
      <c r="G22" s="5">
        <f t="shared" ca="1" si="25"/>
        <v>20</v>
      </c>
      <c r="H22" s="5">
        <f t="shared" ca="1" si="25"/>
        <v>32</v>
      </c>
      <c r="I22" s="5">
        <f t="shared" ca="1" si="25"/>
        <v>0</v>
      </c>
      <c r="J22" s="5">
        <f t="shared" ca="1" si="25"/>
        <v>0</v>
      </c>
      <c r="K22" s="5">
        <f t="shared" ca="1" si="25"/>
        <v>0</v>
      </c>
      <c r="L22" s="5">
        <f t="shared" ca="1" si="25"/>
        <v>0</v>
      </c>
      <c r="M22" s="5">
        <f t="shared" ca="1" si="25"/>
        <v>0</v>
      </c>
      <c r="N22" s="34">
        <f t="shared" ca="1" si="25"/>
        <v>2275</v>
      </c>
      <c r="O22" s="34">
        <f t="shared" ca="1" si="25"/>
        <v>4030</v>
      </c>
      <c r="P22" s="34">
        <f t="shared" ca="1" si="25"/>
        <v>2275</v>
      </c>
      <c r="Q22" s="34">
        <f t="shared" ca="1" si="25"/>
        <v>4459</v>
      </c>
      <c r="R22" s="34">
        <f t="shared" ca="1" si="25"/>
        <v>6643</v>
      </c>
      <c r="S22" s="34">
        <f t="shared" ca="1" si="25"/>
        <v>0</v>
      </c>
      <c r="T22" s="34">
        <f t="shared" ca="1" si="25"/>
        <v>0</v>
      </c>
      <c r="U22" s="34">
        <f t="shared" ca="1" si="25"/>
        <v>0</v>
      </c>
      <c r="V22" s="34">
        <f t="shared" ca="1" si="25"/>
        <v>0</v>
      </c>
      <c r="W22" s="34">
        <f t="shared" ca="1" si="25"/>
        <v>0</v>
      </c>
      <c r="X22" s="34">
        <f t="shared" ca="1" si="25"/>
        <v>2275</v>
      </c>
      <c r="Y22" s="34">
        <f t="shared" ca="1" si="25"/>
        <v>4030</v>
      </c>
      <c r="Z22" s="34">
        <f t="shared" ca="1" si="25"/>
        <v>2275</v>
      </c>
      <c r="AA22" s="34">
        <f t="shared" ca="1" si="25"/>
        <v>4868.5</v>
      </c>
      <c r="AB22" s="34">
        <f t="shared" ca="1" si="25"/>
        <v>7743</v>
      </c>
      <c r="AC22" s="34">
        <f t="shared" ca="1" si="25"/>
        <v>27345.5</v>
      </c>
    </row>
    <row r="23" spans="1:29" x14ac:dyDescent="0.3">
      <c r="A23" t="s">
        <v>19</v>
      </c>
      <c r="C23" s="1">
        <f ca="1">AVERAGE(C4:C18)</f>
        <v>514.4666666666667</v>
      </c>
      <c r="D23" s="4">
        <f ca="1">AVERAGE(D4:D18)</f>
        <v>57.93333333333333</v>
      </c>
      <c r="E23" s="4">
        <f t="shared" ref="E23:AC23" ca="1" si="26">AVERAGE(E4:E18)</f>
        <v>57.733333333333334</v>
      </c>
      <c r="F23" s="4">
        <f t="shared" ca="1" si="26"/>
        <v>58.133333333333333</v>
      </c>
      <c r="G23" s="4">
        <f t="shared" ca="1" si="26"/>
        <v>55.06666666666667</v>
      </c>
      <c r="H23" s="4">
        <f t="shared" ca="1" si="26"/>
        <v>55.2</v>
      </c>
      <c r="I23" s="4">
        <f t="shared" ca="1" si="26"/>
        <v>21.066666666666666</v>
      </c>
      <c r="J23" s="4">
        <f t="shared" ca="1" si="26"/>
        <v>20.733333333333334</v>
      </c>
      <c r="K23" s="4">
        <f t="shared" ca="1" si="26"/>
        <v>20.933333333333334</v>
      </c>
      <c r="L23" s="4">
        <f t="shared" ca="1" si="26"/>
        <v>19.266666666666666</v>
      </c>
      <c r="M23" s="4">
        <f t="shared" ca="1" si="26"/>
        <v>16.333333333333332</v>
      </c>
      <c r="N23" s="34">
        <f t="shared" ca="1" si="26"/>
        <v>32723.200000000001</v>
      </c>
      <c r="O23" s="34">
        <f t="shared" ca="1" si="26"/>
        <v>29449</v>
      </c>
      <c r="P23" s="34">
        <f t="shared" ca="1" si="26"/>
        <v>31403.733333333334</v>
      </c>
      <c r="Q23" s="34">
        <f t="shared" ca="1" si="26"/>
        <v>26060.400000000001</v>
      </c>
      <c r="R23" s="34">
        <f t="shared" ca="1" si="26"/>
        <v>25750.733333333334</v>
      </c>
      <c r="S23" s="34">
        <f t="shared" ca="1" si="26"/>
        <v>6628.2</v>
      </c>
      <c r="T23" s="34">
        <f t="shared" ca="1" si="26"/>
        <v>5373.166666666667</v>
      </c>
      <c r="U23" s="34">
        <f t="shared" ca="1" si="26"/>
        <v>5918.2333333333336</v>
      </c>
      <c r="V23" s="34">
        <f t="shared" ca="1" si="26"/>
        <v>4152.166666666667</v>
      </c>
      <c r="W23" s="34">
        <f t="shared" ca="1" si="26"/>
        <v>2994.1333333333332</v>
      </c>
      <c r="X23" s="34">
        <f t="shared" ca="1" si="26"/>
        <v>39351.4</v>
      </c>
      <c r="Y23" s="34">
        <f t="shared" ca="1" si="26"/>
        <v>34822.166666666664</v>
      </c>
      <c r="Z23" s="34">
        <f t="shared" ca="1" si="26"/>
        <v>37321.966666666667</v>
      </c>
      <c r="AA23" s="34">
        <f t="shared" ca="1" si="26"/>
        <v>30212.566666666666</v>
      </c>
      <c r="AB23" s="34">
        <f t="shared" ca="1" si="26"/>
        <v>28744.866666666665</v>
      </c>
      <c r="AC23" s="34">
        <f t="shared" ca="1" si="26"/>
        <v>170452.96666666667</v>
      </c>
    </row>
    <row r="24" spans="1:29" x14ac:dyDescent="0.3">
      <c r="A24" t="s">
        <v>20</v>
      </c>
      <c r="C24" s="1">
        <f ca="1">SUM(C4:C18)</f>
        <v>7717</v>
      </c>
      <c r="D24" s="6">
        <f t="shared" ref="D24:N24" ca="1" si="27">SUM(D4:D18)</f>
        <v>869</v>
      </c>
      <c r="E24" s="6">
        <f t="shared" ref="E24:AC24" ca="1" si="28">SUM(E4:E18)</f>
        <v>866</v>
      </c>
      <c r="F24" s="6">
        <f t="shared" ca="1" si="28"/>
        <v>872</v>
      </c>
      <c r="G24" s="6">
        <f t="shared" ca="1" si="28"/>
        <v>826</v>
      </c>
      <c r="H24" s="6">
        <f t="shared" ca="1" si="28"/>
        <v>828</v>
      </c>
      <c r="I24" s="6">
        <f t="shared" ca="1" si="28"/>
        <v>316</v>
      </c>
      <c r="J24" s="6">
        <f t="shared" ca="1" si="28"/>
        <v>311</v>
      </c>
      <c r="K24" s="6">
        <f t="shared" ca="1" si="28"/>
        <v>314</v>
      </c>
      <c r="L24" s="6">
        <f t="shared" ca="1" si="28"/>
        <v>289</v>
      </c>
      <c r="M24" s="6">
        <f t="shared" ca="1" si="28"/>
        <v>245</v>
      </c>
      <c r="N24" s="34">
        <f t="shared" ca="1" si="28"/>
        <v>490848</v>
      </c>
      <c r="O24" s="34">
        <f t="shared" ca="1" si="28"/>
        <v>441735</v>
      </c>
      <c r="P24" s="34">
        <f t="shared" ca="1" si="28"/>
        <v>471056</v>
      </c>
      <c r="Q24" s="34">
        <f t="shared" ca="1" si="28"/>
        <v>390906</v>
      </c>
      <c r="R24" s="34">
        <f t="shared" ca="1" si="28"/>
        <v>386261</v>
      </c>
      <c r="S24" s="34">
        <f t="shared" ca="1" si="28"/>
        <v>99423</v>
      </c>
      <c r="T24" s="34">
        <f t="shared" ca="1" si="28"/>
        <v>80597.5</v>
      </c>
      <c r="U24" s="34">
        <f t="shared" ca="1" si="28"/>
        <v>88773.5</v>
      </c>
      <c r="V24" s="34">
        <f t="shared" ca="1" si="28"/>
        <v>62282.5</v>
      </c>
      <c r="W24" s="34">
        <f t="shared" ca="1" si="28"/>
        <v>44912</v>
      </c>
      <c r="X24" s="34">
        <f t="shared" ca="1" si="28"/>
        <v>590271</v>
      </c>
      <c r="Y24" s="34">
        <f t="shared" ca="1" si="28"/>
        <v>522332.5</v>
      </c>
      <c r="Z24" s="34">
        <f t="shared" ca="1" si="28"/>
        <v>559829.5</v>
      </c>
      <c r="AA24" s="34">
        <f t="shared" ca="1" si="28"/>
        <v>453188.5</v>
      </c>
      <c r="AB24" s="34">
        <f t="shared" ca="1" si="28"/>
        <v>431173</v>
      </c>
      <c r="AC24" s="34">
        <f t="shared" ca="1" si="28"/>
        <v>2556794.5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khattar</dc:creator>
  <cp:lastModifiedBy>siddharth khattar</cp:lastModifiedBy>
  <dcterms:created xsi:type="dcterms:W3CDTF">2024-03-11T18:03:37Z</dcterms:created>
  <dcterms:modified xsi:type="dcterms:W3CDTF">2024-03-15T11:03:49Z</dcterms:modified>
</cp:coreProperties>
</file>